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petrapozdnikova/Downloads/"/>
    </mc:Choice>
  </mc:AlternateContent>
  <xr:revisionPtr revIDLastSave="0" documentId="13_ncr:1_{40CFC4C3-B1DF-EF4C-9EDD-0FE91AA46C42}" xr6:coauthVersionLast="47" xr6:coauthVersionMax="47" xr10:uidLastSave="{00000000-0000-0000-0000-000000000000}"/>
  <bookViews>
    <workbookView xWindow="0" yWindow="500" windowWidth="28800" windowHeight="15900" firstSheet="4" activeTab="13" xr2:uid="{00000000-000D-0000-FFFF-FFFF00000000}"/>
  </bookViews>
  <sheets>
    <sheet name="původní data " sheetId="1" r:id="rId1"/>
    <sheet name="položky " sheetId="9" r:id="rId2"/>
    <sheet name="upravená data" sheetId="8" r:id="rId3"/>
    <sheet name="přetočená data " sheetId="10" r:id="rId4"/>
    <sheet name="test-retest" sheetId="11" r:id="rId5"/>
    <sheet name="vyřazení respodenti" sheetId="12" r:id="rId6"/>
    <sheet name="normy-pohlaví" sheetId="7" r:id="rId7"/>
    <sheet name="List2" sheetId="16" r:id="rId8"/>
    <sheet name="normy-přepra " sheetId="15" r:id="rId9"/>
    <sheet name="FA" sheetId="2" r:id="rId10"/>
    <sheet name="DS-respondenti" sheetId="3" r:id="rId11"/>
    <sheet name="z skory" sheetId="6" r:id="rId12"/>
    <sheet name="reliabilita" sheetId="5" r:id="rId13"/>
    <sheet name="validita" sheetId="13" r:id="rId14"/>
    <sheet name="relativ. četnost průměrů známek" sheetId="14" r:id="rId15"/>
    <sheet name="normy" sheetId="4" r:id="rId16"/>
  </sheets>
  <definedNames>
    <definedName name="_xlnm._FilterDatabase" localSheetId="6" hidden="1">'normy-pohlaví'!$BH$6:$BI$318</definedName>
    <definedName name="_xlnm._FilterDatabase" localSheetId="8" hidden="1">'normy-přepra '!$A$1:$M$313</definedName>
    <definedName name="_xlchart.v1.0" hidden="1">'normy-pohlaví'!$BD$6</definedName>
    <definedName name="_xlchart.v1.1" hidden="1">'normy-pohlaví'!$BD$7:$BD$240</definedName>
    <definedName name="_xlchart.v1.2" hidden="1">'normy-pohlaví'!$BE$6</definedName>
    <definedName name="_xlchart.v1.3" hidden="1">'normy-pohlaví'!$BE$7:$BE$240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3" i="15" l="1"/>
  <c r="CB4" i="15"/>
  <c r="CB5" i="15"/>
  <c r="CB6" i="15"/>
  <c r="CB7" i="15"/>
  <c r="CB8" i="15"/>
  <c r="CB9" i="15"/>
  <c r="CB10" i="15"/>
  <c r="CB11" i="15"/>
  <c r="CB12" i="15"/>
  <c r="CB13" i="15"/>
  <c r="CB14" i="15"/>
  <c r="CB15" i="15"/>
  <c r="CB16" i="15"/>
  <c r="CB17" i="15"/>
  <c r="CB18" i="15"/>
  <c r="CB19" i="15"/>
  <c r="CB20" i="15"/>
  <c r="CB21" i="15"/>
  <c r="CB22" i="15"/>
  <c r="CB23" i="15"/>
  <c r="CB24" i="15"/>
  <c r="CB25" i="15"/>
  <c r="CB26" i="15"/>
  <c r="CB27" i="15"/>
  <c r="CB28" i="15"/>
  <c r="CB29" i="15"/>
  <c r="CB30" i="15"/>
  <c r="CB31" i="15"/>
  <c r="CB32" i="15"/>
  <c r="CB33" i="15"/>
  <c r="CB34" i="15"/>
  <c r="CB35" i="15"/>
  <c r="CB36" i="15"/>
  <c r="CB37" i="15"/>
  <c r="CB38" i="15"/>
  <c r="CB39" i="15"/>
  <c r="CB40" i="15"/>
  <c r="CB41" i="15"/>
  <c r="CB42" i="15"/>
  <c r="CB43" i="15"/>
  <c r="CB44" i="15"/>
  <c r="CB45" i="15"/>
  <c r="CB46" i="15"/>
  <c r="CB47" i="15"/>
  <c r="CB48" i="15"/>
  <c r="CB49" i="15"/>
  <c r="CB50" i="15"/>
  <c r="CB51" i="15"/>
  <c r="CB52" i="15"/>
  <c r="CB53" i="15"/>
  <c r="CB54" i="15"/>
  <c r="CB55" i="15"/>
  <c r="CB56" i="15"/>
  <c r="CB57" i="15"/>
  <c r="CB58" i="15"/>
  <c r="CB59" i="15"/>
  <c r="CB60" i="15"/>
  <c r="CB61" i="15"/>
  <c r="CB62" i="15"/>
  <c r="CB63" i="15"/>
  <c r="CB64" i="15"/>
  <c r="CB65" i="15"/>
  <c r="CB66" i="15"/>
  <c r="CB67" i="15"/>
  <c r="CB68" i="15"/>
  <c r="CB69" i="15"/>
  <c r="CB70" i="15"/>
  <c r="CB71" i="15"/>
  <c r="CB72" i="15"/>
  <c r="CB73" i="15"/>
  <c r="CB74" i="15"/>
  <c r="CB75" i="15"/>
  <c r="CB76" i="15"/>
  <c r="CB77" i="15"/>
  <c r="CB78" i="15"/>
  <c r="CB79" i="15"/>
  <c r="CB80" i="15"/>
  <c r="CB81" i="15"/>
  <c r="CB82" i="15"/>
  <c r="CB83" i="15"/>
  <c r="CB84" i="15"/>
  <c r="CB85" i="15"/>
  <c r="CB86" i="15"/>
  <c r="CB87" i="15"/>
  <c r="CB88" i="15"/>
  <c r="CB89" i="15"/>
  <c r="CB90" i="15"/>
  <c r="CB91" i="15"/>
  <c r="CB92" i="15"/>
  <c r="CB93" i="15"/>
  <c r="CB94" i="15"/>
  <c r="CB95" i="15"/>
  <c r="CB96" i="15"/>
  <c r="CB97" i="15"/>
  <c r="CB98" i="15"/>
  <c r="CB99" i="15"/>
  <c r="CB100" i="15"/>
  <c r="CB101" i="15"/>
  <c r="CB102" i="15"/>
  <c r="CB103" i="15"/>
  <c r="CB104" i="15"/>
  <c r="CB105" i="15"/>
  <c r="CB106" i="15"/>
  <c r="CB107" i="15"/>
  <c r="CB108" i="15"/>
  <c r="CB109" i="15"/>
  <c r="CB110" i="15"/>
  <c r="CB111" i="15"/>
  <c r="CB112" i="15"/>
  <c r="CB113" i="15"/>
  <c r="CB114" i="15"/>
  <c r="CB115" i="15"/>
  <c r="CB116" i="15"/>
  <c r="CB117" i="15"/>
  <c r="CB118" i="15"/>
  <c r="CB119" i="15"/>
  <c r="CB120" i="15"/>
  <c r="CB121" i="15"/>
  <c r="CB122" i="15"/>
  <c r="CB123" i="15"/>
  <c r="CB124" i="15"/>
  <c r="CB125" i="15"/>
  <c r="CB126" i="15"/>
  <c r="CB127" i="15"/>
  <c r="CB128" i="15"/>
  <c r="CB129" i="15"/>
  <c r="CB130" i="15"/>
  <c r="CB131" i="15"/>
  <c r="CB132" i="15"/>
  <c r="CB133" i="15"/>
  <c r="CB134" i="15"/>
  <c r="CB135" i="15"/>
  <c r="CB136" i="15"/>
  <c r="CB137" i="15"/>
  <c r="CB138" i="15"/>
  <c r="CB139" i="15"/>
  <c r="CB140" i="15"/>
  <c r="CB141" i="15"/>
  <c r="CB142" i="15"/>
  <c r="CB143" i="15"/>
  <c r="CB144" i="15"/>
  <c r="CB145" i="15"/>
  <c r="CB146" i="15"/>
  <c r="CB147" i="15"/>
  <c r="CB148" i="15"/>
  <c r="CB149" i="15"/>
  <c r="CB150" i="15"/>
  <c r="CB151" i="15"/>
  <c r="CB152" i="15"/>
  <c r="CB153" i="15"/>
  <c r="CB154" i="15"/>
  <c r="CB155" i="15"/>
  <c r="CB156" i="15"/>
  <c r="CB157" i="15"/>
  <c r="CB158" i="15"/>
  <c r="CB159" i="15"/>
  <c r="CB160" i="15"/>
  <c r="CB161" i="15"/>
  <c r="CB162" i="15"/>
  <c r="CB163" i="15"/>
  <c r="CB164" i="15"/>
  <c r="CB165" i="15"/>
  <c r="CB166" i="15"/>
  <c r="CB167" i="15"/>
  <c r="CB168" i="15"/>
  <c r="CB169" i="15"/>
  <c r="CB170" i="15"/>
  <c r="CB171" i="15"/>
  <c r="CB172" i="15"/>
  <c r="CB173" i="15"/>
  <c r="CB174" i="15"/>
  <c r="CB175" i="15"/>
  <c r="CB176" i="15"/>
  <c r="CB177" i="15"/>
  <c r="CB178" i="15"/>
  <c r="CB179" i="15"/>
  <c r="CB180" i="15"/>
  <c r="CB181" i="15"/>
  <c r="CB182" i="15"/>
  <c r="CB183" i="15"/>
  <c r="CB184" i="15"/>
  <c r="CB185" i="15"/>
  <c r="CB186" i="15"/>
  <c r="CB187" i="15"/>
  <c r="CB188" i="15"/>
  <c r="CB189" i="15"/>
  <c r="CB190" i="15"/>
  <c r="CB191" i="15"/>
  <c r="CB192" i="15"/>
  <c r="CB193" i="15"/>
  <c r="CB194" i="15"/>
  <c r="CB195" i="15"/>
  <c r="CB196" i="15"/>
  <c r="CB197" i="15"/>
  <c r="CB198" i="15"/>
  <c r="CB199" i="15"/>
  <c r="CB200" i="15"/>
  <c r="CB201" i="15"/>
  <c r="CB202" i="15"/>
  <c r="CB203" i="15"/>
  <c r="CB204" i="15"/>
  <c r="CB205" i="15"/>
  <c r="CB206" i="15"/>
  <c r="CB207" i="15"/>
  <c r="CB208" i="15"/>
  <c r="CB209" i="15"/>
  <c r="CB210" i="15"/>
  <c r="CB211" i="15"/>
  <c r="CB212" i="15"/>
  <c r="CB213" i="15"/>
  <c r="CB214" i="15"/>
  <c r="CB215" i="15"/>
  <c r="CB216" i="15"/>
  <c r="CB217" i="15"/>
  <c r="CB218" i="15"/>
  <c r="CB219" i="15"/>
  <c r="CB220" i="15"/>
  <c r="CB221" i="15"/>
  <c r="CB222" i="15"/>
  <c r="CB223" i="15"/>
  <c r="CB224" i="15"/>
  <c r="CB225" i="15"/>
  <c r="CB226" i="15"/>
  <c r="CB227" i="15"/>
  <c r="CB228" i="15"/>
  <c r="CB229" i="15"/>
  <c r="CB230" i="15"/>
  <c r="CB231" i="15"/>
  <c r="CB232" i="15"/>
  <c r="CB233" i="15"/>
  <c r="CB234" i="15"/>
  <c r="CB235" i="15"/>
  <c r="CB2" i="15"/>
  <c r="CA3" i="15"/>
  <c r="CA4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2" i="15"/>
  <c r="CA43" i="15"/>
  <c r="CA44" i="15"/>
  <c r="CA45" i="15"/>
  <c r="CA46" i="15"/>
  <c r="CA47" i="15"/>
  <c r="CA48" i="15"/>
  <c r="CA49" i="15"/>
  <c r="CA50" i="15"/>
  <c r="CA51" i="15"/>
  <c r="CA52" i="15"/>
  <c r="CA53" i="15"/>
  <c r="CA54" i="15"/>
  <c r="CA55" i="15"/>
  <c r="CA56" i="15"/>
  <c r="CA57" i="15"/>
  <c r="CA58" i="15"/>
  <c r="CA59" i="15"/>
  <c r="CA60" i="15"/>
  <c r="CA61" i="15"/>
  <c r="CA62" i="15"/>
  <c r="CA63" i="15"/>
  <c r="CA64" i="15"/>
  <c r="CA65" i="15"/>
  <c r="CA66" i="15"/>
  <c r="CA67" i="15"/>
  <c r="CA68" i="15"/>
  <c r="CA69" i="15"/>
  <c r="CA70" i="15"/>
  <c r="CA71" i="15"/>
  <c r="CA72" i="15"/>
  <c r="CA73" i="15"/>
  <c r="CA74" i="15"/>
  <c r="CA75" i="15"/>
  <c r="CA76" i="15"/>
  <c r="CA77" i="15"/>
  <c r="CA78" i="15"/>
  <c r="CA79" i="15"/>
  <c r="CA80" i="15"/>
  <c r="CA81" i="15"/>
  <c r="CA82" i="15"/>
  <c r="CA83" i="15"/>
  <c r="CA84" i="15"/>
  <c r="CA85" i="15"/>
  <c r="CA86" i="15"/>
  <c r="CA87" i="15"/>
  <c r="CA88" i="15"/>
  <c r="CA89" i="15"/>
  <c r="CA90" i="15"/>
  <c r="CA91" i="15"/>
  <c r="CA92" i="15"/>
  <c r="CA93" i="15"/>
  <c r="CA94" i="15"/>
  <c r="CA95" i="15"/>
  <c r="CA96" i="15"/>
  <c r="CA97" i="15"/>
  <c r="CA98" i="15"/>
  <c r="CA99" i="15"/>
  <c r="CA100" i="15"/>
  <c r="CA101" i="15"/>
  <c r="CA102" i="15"/>
  <c r="CA103" i="15"/>
  <c r="CA104" i="15"/>
  <c r="CA105" i="15"/>
  <c r="CA106" i="15"/>
  <c r="CA107" i="15"/>
  <c r="CA108" i="15"/>
  <c r="CA109" i="15"/>
  <c r="CA110" i="15"/>
  <c r="CA111" i="15"/>
  <c r="CA112" i="15"/>
  <c r="CA113" i="15"/>
  <c r="CA114" i="15"/>
  <c r="CA115" i="15"/>
  <c r="CA116" i="15"/>
  <c r="CA117" i="15"/>
  <c r="CA118" i="15"/>
  <c r="CA119" i="15"/>
  <c r="CA120" i="15"/>
  <c r="CA121" i="15"/>
  <c r="CA122" i="15"/>
  <c r="CA123" i="15"/>
  <c r="CA124" i="15"/>
  <c r="CA125" i="15"/>
  <c r="CA126" i="15"/>
  <c r="CA127" i="15"/>
  <c r="CA128" i="15"/>
  <c r="CA129" i="15"/>
  <c r="CA130" i="15"/>
  <c r="CA131" i="15"/>
  <c r="CA132" i="15"/>
  <c r="CA133" i="15"/>
  <c r="CA134" i="15"/>
  <c r="CA135" i="15"/>
  <c r="CA136" i="15"/>
  <c r="CA137" i="15"/>
  <c r="CA138" i="15"/>
  <c r="CA139" i="15"/>
  <c r="CA140" i="15"/>
  <c r="CA141" i="15"/>
  <c r="CA142" i="15"/>
  <c r="CA143" i="15"/>
  <c r="CA144" i="15"/>
  <c r="CA145" i="15"/>
  <c r="CA146" i="15"/>
  <c r="CA147" i="15"/>
  <c r="CA148" i="15"/>
  <c r="CA149" i="15"/>
  <c r="CA150" i="15"/>
  <c r="CA151" i="15"/>
  <c r="CA152" i="15"/>
  <c r="CA153" i="15"/>
  <c r="CA154" i="15"/>
  <c r="CA155" i="15"/>
  <c r="CA156" i="15"/>
  <c r="CA157" i="15"/>
  <c r="CA158" i="15"/>
  <c r="CA159" i="15"/>
  <c r="CA160" i="15"/>
  <c r="CA161" i="15"/>
  <c r="CA162" i="15"/>
  <c r="CA163" i="15"/>
  <c r="CA164" i="15"/>
  <c r="CA165" i="15"/>
  <c r="CA166" i="15"/>
  <c r="CA167" i="15"/>
  <c r="CA168" i="15"/>
  <c r="CA169" i="15"/>
  <c r="CA170" i="15"/>
  <c r="CA171" i="15"/>
  <c r="CA172" i="15"/>
  <c r="CA173" i="15"/>
  <c r="CA174" i="15"/>
  <c r="CA175" i="15"/>
  <c r="CA176" i="15"/>
  <c r="CA177" i="15"/>
  <c r="CA178" i="15"/>
  <c r="CA179" i="15"/>
  <c r="CA180" i="15"/>
  <c r="CA181" i="15"/>
  <c r="CA182" i="15"/>
  <c r="CA183" i="15"/>
  <c r="CA184" i="15"/>
  <c r="CA185" i="15"/>
  <c r="CA186" i="15"/>
  <c r="CA187" i="15"/>
  <c r="CA188" i="15"/>
  <c r="CA189" i="15"/>
  <c r="CA190" i="15"/>
  <c r="CA191" i="15"/>
  <c r="CA192" i="15"/>
  <c r="CA193" i="15"/>
  <c r="CA194" i="15"/>
  <c r="CA195" i="15"/>
  <c r="CA196" i="15"/>
  <c r="CA197" i="15"/>
  <c r="CA198" i="15"/>
  <c r="CA199" i="15"/>
  <c r="CA200" i="15"/>
  <c r="CA201" i="15"/>
  <c r="CA202" i="15"/>
  <c r="CA203" i="15"/>
  <c r="CA204" i="15"/>
  <c r="CA205" i="15"/>
  <c r="CA206" i="15"/>
  <c r="CA207" i="15"/>
  <c r="CA208" i="15"/>
  <c r="CA209" i="15"/>
  <c r="CA210" i="15"/>
  <c r="CA211" i="15"/>
  <c r="CA212" i="15"/>
  <c r="CA213" i="15"/>
  <c r="CA214" i="15"/>
  <c r="CA215" i="15"/>
  <c r="CA216" i="15"/>
  <c r="CA217" i="15"/>
  <c r="CA218" i="15"/>
  <c r="CA219" i="15"/>
  <c r="CA220" i="15"/>
  <c r="CA221" i="15"/>
  <c r="CA222" i="15"/>
  <c r="CA223" i="15"/>
  <c r="CA224" i="15"/>
  <c r="CA225" i="15"/>
  <c r="CA226" i="15"/>
  <c r="CA227" i="15"/>
  <c r="CA228" i="15"/>
  <c r="CA229" i="15"/>
  <c r="CA230" i="15"/>
  <c r="CA231" i="15"/>
  <c r="CA232" i="15"/>
  <c r="CA233" i="15"/>
  <c r="CA234" i="15"/>
  <c r="CA235" i="15"/>
  <c r="CA2" i="15"/>
  <c r="BX3" i="15"/>
  <c r="BX2" i="15"/>
  <c r="BV3" i="15"/>
  <c r="BV4" i="15"/>
  <c r="BV5" i="15"/>
  <c r="BV6" i="15"/>
  <c r="BV7" i="15"/>
  <c r="BV8" i="15"/>
  <c r="BV9" i="15"/>
  <c r="BV10" i="15"/>
  <c r="BV11" i="15"/>
  <c r="BV12" i="15"/>
  <c r="BV13" i="15"/>
  <c r="BV14" i="15"/>
  <c r="BV15" i="15"/>
  <c r="BV16" i="15"/>
  <c r="BV17" i="15"/>
  <c r="BV18" i="15"/>
  <c r="BV19" i="15"/>
  <c r="BV20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1" i="15"/>
  <c r="BV42" i="15"/>
  <c r="BV43" i="15"/>
  <c r="BV44" i="15"/>
  <c r="BV45" i="15"/>
  <c r="BV46" i="15"/>
  <c r="BV47" i="15"/>
  <c r="BV48" i="15"/>
  <c r="BV49" i="15"/>
  <c r="BV50" i="15"/>
  <c r="BV51" i="15"/>
  <c r="BV52" i="15"/>
  <c r="BV53" i="15"/>
  <c r="BV54" i="15"/>
  <c r="BV55" i="15"/>
  <c r="BV56" i="15"/>
  <c r="BV57" i="15"/>
  <c r="BV58" i="15"/>
  <c r="BV59" i="15"/>
  <c r="BV60" i="15"/>
  <c r="BV61" i="15"/>
  <c r="BV62" i="15"/>
  <c r="BV63" i="15"/>
  <c r="BV64" i="15"/>
  <c r="BV65" i="15"/>
  <c r="BV66" i="15"/>
  <c r="BV67" i="15"/>
  <c r="BV68" i="15"/>
  <c r="BV69" i="15"/>
  <c r="BV70" i="15"/>
  <c r="BV71" i="15"/>
  <c r="BV72" i="15"/>
  <c r="BV73" i="15"/>
  <c r="BV74" i="15"/>
  <c r="BV75" i="15"/>
  <c r="BV76" i="15"/>
  <c r="BV77" i="15"/>
  <c r="BV78" i="15"/>
  <c r="BV79" i="15"/>
  <c r="BV80" i="15"/>
  <c r="BV81" i="15"/>
  <c r="BV82" i="15"/>
  <c r="BV83" i="15"/>
  <c r="BV84" i="15"/>
  <c r="BV85" i="15"/>
  <c r="BV86" i="15"/>
  <c r="BV87" i="15"/>
  <c r="BV88" i="15"/>
  <c r="BV89" i="15"/>
  <c r="BV90" i="15"/>
  <c r="BV91" i="15"/>
  <c r="BV92" i="15"/>
  <c r="BV93" i="15"/>
  <c r="BV94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5" i="15"/>
  <c r="BV116" i="15"/>
  <c r="BV117" i="15"/>
  <c r="BV118" i="15"/>
  <c r="BV119" i="15"/>
  <c r="BV120" i="15"/>
  <c r="BV121" i="15"/>
  <c r="BV122" i="15"/>
  <c r="BV123" i="15"/>
  <c r="BV124" i="15"/>
  <c r="BV125" i="15"/>
  <c r="BV126" i="15"/>
  <c r="BV127" i="15"/>
  <c r="BV128" i="15"/>
  <c r="BV129" i="15"/>
  <c r="BV130" i="15"/>
  <c r="BV131" i="15"/>
  <c r="BV132" i="15"/>
  <c r="BV133" i="15"/>
  <c r="BV134" i="15"/>
  <c r="BV135" i="15"/>
  <c r="BV136" i="15"/>
  <c r="BV137" i="15"/>
  <c r="BV138" i="15"/>
  <c r="BV139" i="15"/>
  <c r="BV140" i="15"/>
  <c r="BV141" i="15"/>
  <c r="BV142" i="15"/>
  <c r="BV143" i="15"/>
  <c r="BV144" i="15"/>
  <c r="BV145" i="15"/>
  <c r="BV146" i="15"/>
  <c r="BV147" i="15"/>
  <c r="BV148" i="15"/>
  <c r="BV149" i="15"/>
  <c r="BV150" i="15"/>
  <c r="BV151" i="15"/>
  <c r="BV152" i="15"/>
  <c r="BV153" i="15"/>
  <c r="BV154" i="15"/>
  <c r="BV155" i="15"/>
  <c r="BV156" i="15"/>
  <c r="BV157" i="15"/>
  <c r="BV158" i="15"/>
  <c r="BV159" i="15"/>
  <c r="BV160" i="15"/>
  <c r="BV161" i="15"/>
  <c r="BV162" i="15"/>
  <c r="BV163" i="15"/>
  <c r="BV164" i="15"/>
  <c r="BV165" i="15"/>
  <c r="BV166" i="15"/>
  <c r="BV167" i="15"/>
  <c r="BV168" i="15"/>
  <c r="BV169" i="15"/>
  <c r="BV170" i="15"/>
  <c r="BV171" i="15"/>
  <c r="BV172" i="15"/>
  <c r="BV173" i="15"/>
  <c r="BV174" i="15"/>
  <c r="BV175" i="15"/>
  <c r="BV176" i="15"/>
  <c r="BV177" i="15"/>
  <c r="BV178" i="15"/>
  <c r="BV179" i="15"/>
  <c r="BV180" i="15"/>
  <c r="BV181" i="15"/>
  <c r="BV182" i="15"/>
  <c r="BV183" i="15"/>
  <c r="BV184" i="15"/>
  <c r="BV185" i="15"/>
  <c r="BV186" i="15"/>
  <c r="BV187" i="15"/>
  <c r="BV188" i="15"/>
  <c r="BV189" i="15"/>
  <c r="BV190" i="15"/>
  <c r="BV191" i="15"/>
  <c r="BV192" i="15"/>
  <c r="BV193" i="15"/>
  <c r="BV194" i="15"/>
  <c r="BV195" i="15"/>
  <c r="BV196" i="15"/>
  <c r="BV197" i="15"/>
  <c r="BV198" i="15"/>
  <c r="BV199" i="15"/>
  <c r="BV200" i="15"/>
  <c r="BV201" i="15"/>
  <c r="BV202" i="15"/>
  <c r="BV203" i="15"/>
  <c r="BV204" i="15"/>
  <c r="BV205" i="15"/>
  <c r="BV206" i="15"/>
  <c r="BV207" i="15"/>
  <c r="BV208" i="15"/>
  <c r="BV209" i="15"/>
  <c r="BV210" i="15"/>
  <c r="BV211" i="15"/>
  <c r="BV212" i="15"/>
  <c r="BV213" i="15"/>
  <c r="BV214" i="15"/>
  <c r="BV215" i="15"/>
  <c r="BV216" i="15"/>
  <c r="BV217" i="15"/>
  <c r="BV218" i="15"/>
  <c r="BV219" i="15"/>
  <c r="BV220" i="15"/>
  <c r="BV221" i="15"/>
  <c r="BV222" i="15"/>
  <c r="BV223" i="15"/>
  <c r="BV224" i="15"/>
  <c r="BV225" i="15"/>
  <c r="BV226" i="15"/>
  <c r="BV227" i="15"/>
  <c r="BV228" i="15"/>
  <c r="BV229" i="15"/>
  <c r="BV230" i="15"/>
  <c r="BV231" i="15"/>
  <c r="BV232" i="15"/>
  <c r="BV233" i="15"/>
  <c r="BV234" i="15"/>
  <c r="BV235" i="15"/>
  <c r="BV2" i="15"/>
  <c r="AD3" i="15"/>
  <c r="AD4" i="15"/>
  <c r="AD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2" i="15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2" i="15"/>
  <c r="AX23" i="15"/>
  <c r="CQ3" i="15"/>
  <c r="CQ4" i="15"/>
  <c r="CQ5" i="15"/>
  <c r="CQ6" i="15"/>
  <c r="CQ7" i="15"/>
  <c r="CQ8" i="15"/>
  <c r="CQ9" i="15"/>
  <c r="CQ10" i="15"/>
  <c r="CQ11" i="15"/>
  <c r="CQ12" i="15"/>
  <c r="CQ13" i="15"/>
  <c r="CQ14" i="15"/>
  <c r="CQ15" i="15"/>
  <c r="CQ16" i="15"/>
  <c r="CQ17" i="15"/>
  <c r="CQ18" i="15"/>
  <c r="CQ19" i="15"/>
  <c r="CQ20" i="15"/>
  <c r="CQ21" i="15"/>
  <c r="CQ22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36" i="15"/>
  <c r="CQ37" i="15"/>
  <c r="CQ38" i="15"/>
  <c r="CQ39" i="15"/>
  <c r="CQ40" i="15"/>
  <c r="CQ41" i="15"/>
  <c r="CQ42" i="15"/>
  <c r="CQ43" i="15"/>
  <c r="CQ44" i="15"/>
  <c r="CQ45" i="15"/>
  <c r="CQ46" i="15"/>
  <c r="CQ47" i="15"/>
  <c r="CQ48" i="15"/>
  <c r="CQ49" i="15"/>
  <c r="CQ50" i="15"/>
  <c r="CQ51" i="15"/>
  <c r="CQ52" i="15"/>
  <c r="CQ53" i="15"/>
  <c r="CQ54" i="15"/>
  <c r="CQ55" i="15"/>
  <c r="CQ56" i="15"/>
  <c r="CQ57" i="15"/>
  <c r="CQ58" i="15"/>
  <c r="CQ59" i="15"/>
  <c r="CQ60" i="15"/>
  <c r="CQ61" i="15"/>
  <c r="CQ62" i="15"/>
  <c r="CQ63" i="15"/>
  <c r="CQ64" i="15"/>
  <c r="CQ65" i="15"/>
  <c r="CQ66" i="15"/>
  <c r="CQ67" i="15"/>
  <c r="CQ68" i="15"/>
  <c r="CQ69" i="15"/>
  <c r="CQ70" i="15"/>
  <c r="CQ71" i="15"/>
  <c r="CQ72" i="15"/>
  <c r="CQ73" i="15"/>
  <c r="CQ74" i="15"/>
  <c r="CQ75" i="15"/>
  <c r="CQ76" i="15"/>
  <c r="CQ77" i="15"/>
  <c r="CQ78" i="15"/>
  <c r="CQ79" i="15"/>
  <c r="CQ80" i="15"/>
  <c r="CQ81" i="15"/>
  <c r="CQ82" i="15"/>
  <c r="CQ83" i="15"/>
  <c r="CQ84" i="15"/>
  <c r="CQ85" i="15"/>
  <c r="CQ86" i="15"/>
  <c r="CQ87" i="15"/>
  <c r="CQ88" i="15"/>
  <c r="CQ89" i="15"/>
  <c r="CQ90" i="15"/>
  <c r="CQ91" i="15"/>
  <c r="CQ92" i="15"/>
  <c r="CQ93" i="15"/>
  <c r="CQ94" i="15"/>
  <c r="CQ95" i="15"/>
  <c r="CQ96" i="15"/>
  <c r="CQ97" i="15"/>
  <c r="CQ98" i="15"/>
  <c r="CQ99" i="15"/>
  <c r="CQ100" i="15"/>
  <c r="CQ101" i="15"/>
  <c r="CQ102" i="15"/>
  <c r="CQ103" i="15"/>
  <c r="CQ104" i="15"/>
  <c r="CQ105" i="15"/>
  <c r="CQ106" i="15"/>
  <c r="CQ107" i="15"/>
  <c r="CQ108" i="15"/>
  <c r="CQ109" i="15"/>
  <c r="CQ110" i="15"/>
  <c r="CQ111" i="15"/>
  <c r="CQ112" i="15"/>
  <c r="CQ113" i="15"/>
  <c r="CQ114" i="15"/>
  <c r="CQ115" i="15"/>
  <c r="CQ116" i="15"/>
  <c r="CQ117" i="15"/>
  <c r="CQ118" i="15"/>
  <c r="CQ119" i="15"/>
  <c r="CQ120" i="15"/>
  <c r="CQ121" i="15"/>
  <c r="CQ122" i="15"/>
  <c r="CQ123" i="15"/>
  <c r="CQ124" i="15"/>
  <c r="CQ125" i="15"/>
  <c r="CQ126" i="15"/>
  <c r="CQ127" i="15"/>
  <c r="CQ128" i="15"/>
  <c r="CQ129" i="15"/>
  <c r="CQ130" i="15"/>
  <c r="CQ131" i="15"/>
  <c r="CQ132" i="15"/>
  <c r="CQ133" i="15"/>
  <c r="CQ134" i="15"/>
  <c r="CQ135" i="15"/>
  <c r="CQ136" i="15"/>
  <c r="CQ137" i="15"/>
  <c r="CQ138" i="15"/>
  <c r="CQ139" i="15"/>
  <c r="CQ140" i="15"/>
  <c r="CQ141" i="15"/>
  <c r="CQ142" i="15"/>
  <c r="CQ143" i="15"/>
  <c r="CQ144" i="15"/>
  <c r="CQ145" i="15"/>
  <c r="CQ146" i="15"/>
  <c r="CQ147" i="15"/>
  <c r="CQ148" i="15"/>
  <c r="CQ149" i="15"/>
  <c r="CQ150" i="15"/>
  <c r="CQ151" i="15"/>
  <c r="CQ152" i="15"/>
  <c r="CQ153" i="15"/>
  <c r="CQ154" i="15"/>
  <c r="CQ155" i="15"/>
  <c r="CQ156" i="15"/>
  <c r="CQ157" i="15"/>
  <c r="CQ158" i="15"/>
  <c r="CQ159" i="15"/>
  <c r="CQ160" i="15"/>
  <c r="CQ161" i="15"/>
  <c r="CQ162" i="15"/>
  <c r="CQ163" i="15"/>
  <c r="CQ164" i="15"/>
  <c r="CQ165" i="15"/>
  <c r="CQ166" i="15"/>
  <c r="CQ167" i="15"/>
  <c r="CQ168" i="15"/>
  <c r="CQ169" i="15"/>
  <c r="CQ170" i="15"/>
  <c r="CQ171" i="15"/>
  <c r="CQ172" i="15"/>
  <c r="CQ173" i="15"/>
  <c r="CQ174" i="15"/>
  <c r="CQ175" i="15"/>
  <c r="CQ176" i="15"/>
  <c r="CQ177" i="15"/>
  <c r="CQ178" i="15"/>
  <c r="CQ179" i="15"/>
  <c r="CQ180" i="15"/>
  <c r="CQ181" i="15"/>
  <c r="CQ182" i="15"/>
  <c r="CQ183" i="15"/>
  <c r="CQ184" i="15"/>
  <c r="CQ185" i="15"/>
  <c r="CQ186" i="15"/>
  <c r="CQ187" i="15"/>
  <c r="CQ188" i="15"/>
  <c r="CQ189" i="15"/>
  <c r="CQ190" i="15"/>
  <c r="CQ191" i="15"/>
  <c r="CQ192" i="15"/>
  <c r="CQ193" i="15"/>
  <c r="CQ194" i="15"/>
  <c r="CQ195" i="15"/>
  <c r="CQ196" i="15"/>
  <c r="CQ197" i="15"/>
  <c r="CQ198" i="15"/>
  <c r="CQ199" i="15"/>
  <c r="CQ200" i="15"/>
  <c r="CQ201" i="15"/>
  <c r="CQ202" i="15"/>
  <c r="CQ203" i="15"/>
  <c r="CQ204" i="15"/>
  <c r="CQ205" i="15"/>
  <c r="CQ206" i="15"/>
  <c r="CQ207" i="15"/>
  <c r="CQ208" i="15"/>
  <c r="CQ209" i="15"/>
  <c r="CQ210" i="15"/>
  <c r="CQ211" i="15"/>
  <c r="CQ212" i="15"/>
  <c r="CQ213" i="15"/>
  <c r="CQ214" i="15"/>
  <c r="CQ215" i="15"/>
  <c r="CQ216" i="15"/>
  <c r="CQ217" i="15"/>
  <c r="CQ218" i="15"/>
  <c r="CQ219" i="15"/>
  <c r="CQ220" i="15"/>
  <c r="CQ221" i="15"/>
  <c r="CQ222" i="15"/>
  <c r="CQ223" i="15"/>
  <c r="CQ224" i="15"/>
  <c r="CQ225" i="15"/>
  <c r="CQ226" i="15"/>
  <c r="CQ227" i="15"/>
  <c r="CQ228" i="15"/>
  <c r="CQ229" i="15"/>
  <c r="CQ230" i="15"/>
  <c r="CQ231" i="15"/>
  <c r="CQ232" i="15"/>
  <c r="CQ233" i="15"/>
  <c r="CQ234" i="15"/>
  <c r="CQ235" i="15"/>
  <c r="CQ2" i="15"/>
  <c r="CF3" i="15"/>
  <c r="CF4" i="15"/>
  <c r="CF5" i="15"/>
  <c r="CF6" i="15"/>
  <c r="CF7" i="15"/>
  <c r="CF8" i="15"/>
  <c r="CF9" i="15"/>
  <c r="CF10" i="15"/>
  <c r="CF11" i="15"/>
  <c r="CF12" i="15"/>
  <c r="CF13" i="15"/>
  <c r="CF14" i="15"/>
  <c r="CF15" i="15"/>
  <c r="CF16" i="15"/>
  <c r="CF17" i="15"/>
  <c r="CF18" i="15"/>
  <c r="CF19" i="15"/>
  <c r="CF20" i="15"/>
  <c r="CF21" i="15"/>
  <c r="CF22" i="15"/>
  <c r="CF23" i="15"/>
  <c r="CF24" i="15"/>
  <c r="CF25" i="15"/>
  <c r="CF26" i="15"/>
  <c r="CF27" i="15"/>
  <c r="CF28" i="15"/>
  <c r="CF29" i="15"/>
  <c r="CF30" i="15"/>
  <c r="CF31" i="15"/>
  <c r="CF32" i="15"/>
  <c r="CF33" i="15"/>
  <c r="CF34" i="15"/>
  <c r="CF35" i="15"/>
  <c r="CF36" i="15"/>
  <c r="CF37" i="15"/>
  <c r="CF38" i="15"/>
  <c r="CF39" i="15"/>
  <c r="CF40" i="15"/>
  <c r="CF41" i="15"/>
  <c r="CF42" i="15"/>
  <c r="CF43" i="15"/>
  <c r="CF44" i="15"/>
  <c r="CF45" i="15"/>
  <c r="CF46" i="15"/>
  <c r="CF47" i="15"/>
  <c r="CF48" i="15"/>
  <c r="CF49" i="15"/>
  <c r="CF50" i="15"/>
  <c r="CF51" i="15"/>
  <c r="CF52" i="15"/>
  <c r="CF53" i="15"/>
  <c r="CF54" i="15"/>
  <c r="CF55" i="15"/>
  <c r="CF56" i="15"/>
  <c r="CF57" i="15"/>
  <c r="CF58" i="15"/>
  <c r="CF59" i="15"/>
  <c r="CF60" i="15"/>
  <c r="CF61" i="15"/>
  <c r="CF62" i="15"/>
  <c r="CF63" i="15"/>
  <c r="CF64" i="15"/>
  <c r="CF65" i="15"/>
  <c r="CF66" i="15"/>
  <c r="CF67" i="15"/>
  <c r="CF68" i="15"/>
  <c r="CF69" i="15"/>
  <c r="CF70" i="15"/>
  <c r="CF71" i="15"/>
  <c r="CF72" i="15"/>
  <c r="CF73" i="15"/>
  <c r="CF74" i="15"/>
  <c r="CF75" i="15"/>
  <c r="CF76" i="15"/>
  <c r="CF77" i="15"/>
  <c r="CF78" i="15"/>
  <c r="CF79" i="15"/>
  <c r="CF80" i="15"/>
  <c r="CF81" i="15"/>
  <c r="CF82" i="15"/>
  <c r="CF83" i="15"/>
  <c r="CF84" i="15"/>
  <c r="CF85" i="15"/>
  <c r="CF86" i="15"/>
  <c r="CF87" i="15"/>
  <c r="CF88" i="15"/>
  <c r="CF89" i="15"/>
  <c r="CF90" i="15"/>
  <c r="CF91" i="15"/>
  <c r="CF92" i="15"/>
  <c r="CF93" i="15"/>
  <c r="CF94" i="15"/>
  <c r="CF95" i="15"/>
  <c r="CF96" i="15"/>
  <c r="CF97" i="15"/>
  <c r="CF98" i="15"/>
  <c r="CF99" i="15"/>
  <c r="CF100" i="15"/>
  <c r="CF101" i="15"/>
  <c r="CF102" i="15"/>
  <c r="CF103" i="15"/>
  <c r="CF104" i="15"/>
  <c r="CF105" i="15"/>
  <c r="CF106" i="15"/>
  <c r="CF107" i="15"/>
  <c r="CF108" i="15"/>
  <c r="CF109" i="15"/>
  <c r="CF110" i="15"/>
  <c r="CF111" i="15"/>
  <c r="CF112" i="15"/>
  <c r="CF113" i="15"/>
  <c r="CF114" i="15"/>
  <c r="CF115" i="15"/>
  <c r="CF116" i="15"/>
  <c r="CF117" i="15"/>
  <c r="CF118" i="15"/>
  <c r="CF119" i="15"/>
  <c r="CF120" i="15"/>
  <c r="CF121" i="15"/>
  <c r="CF122" i="15"/>
  <c r="CF123" i="15"/>
  <c r="CF124" i="15"/>
  <c r="CF125" i="15"/>
  <c r="CF126" i="15"/>
  <c r="CF127" i="15"/>
  <c r="CF128" i="15"/>
  <c r="CF129" i="15"/>
  <c r="CF130" i="15"/>
  <c r="CF131" i="15"/>
  <c r="CF132" i="15"/>
  <c r="CF133" i="15"/>
  <c r="CF134" i="15"/>
  <c r="CF135" i="15"/>
  <c r="CF136" i="15"/>
  <c r="CF137" i="15"/>
  <c r="CF138" i="15"/>
  <c r="CF139" i="15"/>
  <c r="CF140" i="15"/>
  <c r="CF141" i="15"/>
  <c r="CF142" i="15"/>
  <c r="CF143" i="15"/>
  <c r="CF144" i="15"/>
  <c r="CF145" i="15"/>
  <c r="CF146" i="15"/>
  <c r="CF147" i="15"/>
  <c r="CF148" i="15"/>
  <c r="CF149" i="15"/>
  <c r="CF150" i="15"/>
  <c r="CF151" i="15"/>
  <c r="CF152" i="15"/>
  <c r="CF153" i="15"/>
  <c r="CF154" i="15"/>
  <c r="CF155" i="15"/>
  <c r="CF156" i="15"/>
  <c r="CF157" i="15"/>
  <c r="CF158" i="15"/>
  <c r="CF159" i="15"/>
  <c r="CF160" i="15"/>
  <c r="CF161" i="15"/>
  <c r="CF162" i="15"/>
  <c r="CF163" i="15"/>
  <c r="CF164" i="15"/>
  <c r="CF165" i="15"/>
  <c r="CF166" i="15"/>
  <c r="CF167" i="15"/>
  <c r="CF168" i="15"/>
  <c r="CF169" i="15"/>
  <c r="CF170" i="15"/>
  <c r="CF171" i="15"/>
  <c r="CF172" i="15"/>
  <c r="CF173" i="15"/>
  <c r="CF174" i="15"/>
  <c r="CF175" i="15"/>
  <c r="CF176" i="15"/>
  <c r="CF177" i="15"/>
  <c r="CF178" i="15"/>
  <c r="CF179" i="15"/>
  <c r="CF180" i="15"/>
  <c r="CF181" i="15"/>
  <c r="CF182" i="15"/>
  <c r="CF183" i="15"/>
  <c r="CF184" i="15"/>
  <c r="CF185" i="15"/>
  <c r="CF186" i="15"/>
  <c r="CF187" i="15"/>
  <c r="CF188" i="15"/>
  <c r="CF189" i="15"/>
  <c r="CF190" i="15"/>
  <c r="CF191" i="15"/>
  <c r="CF192" i="15"/>
  <c r="CF193" i="15"/>
  <c r="CF194" i="15"/>
  <c r="CF195" i="15"/>
  <c r="CF196" i="15"/>
  <c r="CF197" i="15"/>
  <c r="CF198" i="15"/>
  <c r="CF199" i="15"/>
  <c r="CF200" i="15"/>
  <c r="CF201" i="15"/>
  <c r="CF202" i="15"/>
  <c r="CF203" i="15"/>
  <c r="CF204" i="15"/>
  <c r="CF205" i="15"/>
  <c r="CF206" i="15"/>
  <c r="CF207" i="15"/>
  <c r="CF208" i="15"/>
  <c r="CF209" i="15"/>
  <c r="CF210" i="15"/>
  <c r="CF211" i="15"/>
  <c r="CF212" i="15"/>
  <c r="CF213" i="15"/>
  <c r="CF214" i="15"/>
  <c r="CF215" i="15"/>
  <c r="CF216" i="15"/>
  <c r="CF217" i="15"/>
  <c r="CF218" i="15"/>
  <c r="CF219" i="15"/>
  <c r="CF220" i="15"/>
  <c r="CF221" i="15"/>
  <c r="CF222" i="15"/>
  <c r="CF223" i="15"/>
  <c r="CF224" i="15"/>
  <c r="CF225" i="15"/>
  <c r="CF226" i="15"/>
  <c r="CF227" i="15"/>
  <c r="CF228" i="15"/>
  <c r="CF229" i="15"/>
  <c r="CF230" i="15"/>
  <c r="CF231" i="15"/>
  <c r="CF232" i="15"/>
  <c r="CF233" i="15"/>
  <c r="CF234" i="15"/>
  <c r="CF235" i="15"/>
  <c r="CF2" i="15"/>
  <c r="AX3" i="15"/>
  <c r="AN3" i="15"/>
  <c r="AX4" i="15"/>
  <c r="AX5" i="15"/>
  <c r="AX6" i="15"/>
  <c r="AX7" i="15"/>
  <c r="AX8" i="15"/>
  <c r="AX9" i="15"/>
  <c r="AX10" i="15"/>
  <c r="AX11" i="15"/>
  <c r="AX12" i="15"/>
  <c r="AX13" i="15"/>
  <c r="AX14" i="15"/>
  <c r="AX15" i="15"/>
  <c r="AX16" i="15"/>
  <c r="AX17" i="15"/>
  <c r="AX18" i="15"/>
  <c r="AX19" i="15"/>
  <c r="AX20" i="15"/>
  <c r="AX21" i="15"/>
  <c r="AX22" i="15"/>
  <c r="AX24" i="15"/>
  <c r="AX25" i="15"/>
  <c r="AX26" i="15"/>
  <c r="AX27" i="15"/>
  <c r="AX28" i="15"/>
  <c r="AX29" i="15"/>
  <c r="AX30" i="15"/>
  <c r="AX31" i="15"/>
  <c r="AX32" i="15"/>
  <c r="AX33" i="15"/>
  <c r="AX34" i="15"/>
  <c r="AX35" i="15"/>
  <c r="AX36" i="15"/>
  <c r="AX37" i="15"/>
  <c r="AX38" i="15"/>
  <c r="AX39" i="15"/>
  <c r="AX40" i="15"/>
  <c r="AX41" i="15"/>
  <c r="AX42" i="15"/>
  <c r="AX43" i="15"/>
  <c r="AX44" i="15"/>
  <c r="AX45" i="15"/>
  <c r="AX46" i="15"/>
  <c r="AX47" i="15"/>
  <c r="AX48" i="15"/>
  <c r="AX49" i="15"/>
  <c r="AX50" i="15"/>
  <c r="AX51" i="15"/>
  <c r="AX52" i="15"/>
  <c r="AX53" i="15"/>
  <c r="AX54" i="15"/>
  <c r="AX55" i="15"/>
  <c r="AX56" i="15"/>
  <c r="AX57" i="15"/>
  <c r="AX58" i="15"/>
  <c r="AX59" i="15"/>
  <c r="AX60" i="15"/>
  <c r="AX61" i="15"/>
  <c r="AX62" i="15"/>
  <c r="AX63" i="15"/>
  <c r="AX64" i="15"/>
  <c r="AX65" i="15"/>
  <c r="AX66" i="15"/>
  <c r="AX67" i="15"/>
  <c r="AX68" i="15"/>
  <c r="AX69" i="15"/>
  <c r="AX70" i="15"/>
  <c r="AX71" i="15"/>
  <c r="AX72" i="15"/>
  <c r="AX73" i="15"/>
  <c r="AX74" i="15"/>
  <c r="AX75" i="15"/>
  <c r="AX76" i="15"/>
  <c r="AX77" i="15"/>
  <c r="AX78" i="15"/>
  <c r="AX79" i="15"/>
  <c r="AX2" i="15"/>
  <c r="L42" i="4"/>
  <c r="J2" i="4"/>
  <c r="AJ11" i="7"/>
  <c r="AN4" i="15"/>
  <c r="AN5" i="15"/>
  <c r="AN6" i="15"/>
  <c r="AN7" i="15"/>
  <c r="AN8" i="15"/>
  <c r="AN9" i="15"/>
  <c r="AN10" i="15"/>
  <c r="AN11" i="15"/>
  <c r="AN12" i="15"/>
  <c r="AN13" i="15"/>
  <c r="AN14" i="15"/>
  <c r="AN15" i="15"/>
  <c r="AN16" i="15"/>
  <c r="AN17" i="15"/>
  <c r="AN18" i="15"/>
  <c r="AN19" i="15"/>
  <c r="AN20" i="15"/>
  <c r="AN21" i="15"/>
  <c r="AN22" i="15"/>
  <c r="AN23" i="15"/>
  <c r="AN24" i="15"/>
  <c r="AN25" i="15"/>
  <c r="AN26" i="15"/>
  <c r="AN27" i="15"/>
  <c r="AN28" i="15"/>
  <c r="AN29" i="15"/>
  <c r="AN30" i="15"/>
  <c r="AN31" i="15"/>
  <c r="AN32" i="15"/>
  <c r="AN33" i="15"/>
  <c r="AN34" i="15"/>
  <c r="AN35" i="15"/>
  <c r="AN36" i="15"/>
  <c r="AN37" i="15"/>
  <c r="AN38" i="15"/>
  <c r="AN39" i="15"/>
  <c r="AN40" i="15"/>
  <c r="AN41" i="15"/>
  <c r="AN42" i="15"/>
  <c r="AN43" i="15"/>
  <c r="AN44" i="15"/>
  <c r="AN45" i="15"/>
  <c r="AN46" i="15"/>
  <c r="AN47" i="15"/>
  <c r="AN48" i="15"/>
  <c r="AN49" i="15"/>
  <c r="AN50" i="15"/>
  <c r="AN51" i="15"/>
  <c r="AN52" i="15"/>
  <c r="AN53" i="15"/>
  <c r="AN54" i="15"/>
  <c r="AN55" i="15"/>
  <c r="AN56" i="15"/>
  <c r="AN57" i="15"/>
  <c r="AN58" i="15"/>
  <c r="AN59" i="15"/>
  <c r="AN60" i="15"/>
  <c r="AN61" i="15"/>
  <c r="AN62" i="15"/>
  <c r="AN63" i="15"/>
  <c r="AN64" i="15"/>
  <c r="AN65" i="15"/>
  <c r="AN66" i="15"/>
  <c r="AN67" i="15"/>
  <c r="AN68" i="15"/>
  <c r="AN69" i="15"/>
  <c r="AN70" i="15"/>
  <c r="AN71" i="15"/>
  <c r="AN72" i="15"/>
  <c r="AN73" i="15"/>
  <c r="AN74" i="15"/>
  <c r="AN75" i="15"/>
  <c r="AN76" i="15"/>
  <c r="AN77" i="15"/>
  <c r="AN78" i="15"/>
  <c r="AN79" i="15"/>
  <c r="AN2" i="15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L48" i="4"/>
  <c r="BE3" i="4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0" i="4"/>
  <c r="BE311" i="4"/>
  <c r="BE312" i="4"/>
  <c r="BE313" i="4"/>
  <c r="BE314" i="4"/>
  <c r="BE315" i="4"/>
  <c r="BE316" i="4"/>
  <c r="BE2" i="4"/>
  <c r="AR316" i="4"/>
  <c r="AR42" i="4"/>
  <c r="AR43" i="4"/>
  <c r="AW316" i="4"/>
  <c r="E2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115" i="4"/>
  <c r="AR116" i="4"/>
  <c r="AR117" i="4"/>
  <c r="AR118" i="4"/>
  <c r="AR119" i="4"/>
  <c r="AR120" i="4"/>
  <c r="AR121" i="4"/>
  <c r="AR122" i="4"/>
  <c r="AR123" i="4"/>
  <c r="AR124" i="4"/>
  <c r="AR125" i="4"/>
  <c r="AR126" i="4"/>
  <c r="AR127" i="4"/>
  <c r="AR128" i="4"/>
  <c r="AR129" i="4"/>
  <c r="AR130" i="4"/>
  <c r="AR131" i="4"/>
  <c r="AR132" i="4"/>
  <c r="AR133" i="4"/>
  <c r="AR134" i="4"/>
  <c r="AR135" i="4"/>
  <c r="AR136" i="4"/>
  <c r="AR137" i="4"/>
  <c r="AR138" i="4"/>
  <c r="AR139" i="4"/>
  <c r="AR140" i="4"/>
  <c r="AR141" i="4"/>
  <c r="AR142" i="4"/>
  <c r="AR143" i="4"/>
  <c r="AR144" i="4"/>
  <c r="AR145" i="4"/>
  <c r="AR146" i="4"/>
  <c r="AR147" i="4"/>
  <c r="AR148" i="4"/>
  <c r="AR149" i="4"/>
  <c r="AR150" i="4"/>
  <c r="AR151" i="4"/>
  <c r="AR152" i="4"/>
  <c r="AR153" i="4"/>
  <c r="AR154" i="4"/>
  <c r="AR155" i="4"/>
  <c r="AR156" i="4"/>
  <c r="AR157" i="4"/>
  <c r="AR158" i="4"/>
  <c r="AR159" i="4"/>
  <c r="AR160" i="4"/>
  <c r="AR161" i="4"/>
  <c r="AR162" i="4"/>
  <c r="AR163" i="4"/>
  <c r="AR164" i="4"/>
  <c r="AR165" i="4"/>
  <c r="AR166" i="4"/>
  <c r="AR167" i="4"/>
  <c r="AR168" i="4"/>
  <c r="AR169" i="4"/>
  <c r="AR170" i="4"/>
  <c r="AR171" i="4"/>
  <c r="AR172" i="4"/>
  <c r="AR173" i="4"/>
  <c r="AR174" i="4"/>
  <c r="AR175" i="4"/>
  <c r="AR176" i="4"/>
  <c r="AR177" i="4"/>
  <c r="AR178" i="4"/>
  <c r="AR179" i="4"/>
  <c r="AR180" i="4"/>
  <c r="AR181" i="4"/>
  <c r="AR182" i="4"/>
  <c r="AR183" i="4"/>
  <c r="AR184" i="4"/>
  <c r="AR185" i="4"/>
  <c r="AR186" i="4"/>
  <c r="AR187" i="4"/>
  <c r="AR188" i="4"/>
  <c r="AR189" i="4"/>
  <c r="AR190" i="4"/>
  <c r="AR191" i="4"/>
  <c r="AR192" i="4"/>
  <c r="AR193" i="4"/>
  <c r="AR194" i="4"/>
  <c r="AR195" i="4"/>
  <c r="AR196" i="4"/>
  <c r="AR197" i="4"/>
  <c r="AR198" i="4"/>
  <c r="AR199" i="4"/>
  <c r="AR200" i="4"/>
  <c r="AR201" i="4"/>
  <c r="AR202" i="4"/>
  <c r="AR203" i="4"/>
  <c r="AR204" i="4"/>
  <c r="AR205" i="4"/>
  <c r="AR206" i="4"/>
  <c r="AR207" i="4"/>
  <c r="AR208" i="4"/>
  <c r="AR209" i="4"/>
  <c r="AR210" i="4"/>
  <c r="AR211" i="4"/>
  <c r="AR212" i="4"/>
  <c r="AR213" i="4"/>
  <c r="AR214" i="4"/>
  <c r="AR215" i="4"/>
  <c r="AR216" i="4"/>
  <c r="AR217" i="4"/>
  <c r="AR218" i="4"/>
  <c r="AR219" i="4"/>
  <c r="AR220" i="4"/>
  <c r="AR221" i="4"/>
  <c r="AR222" i="4"/>
  <c r="AR223" i="4"/>
  <c r="AR224" i="4"/>
  <c r="AR225" i="4"/>
  <c r="AR226" i="4"/>
  <c r="AR227" i="4"/>
  <c r="AR228" i="4"/>
  <c r="AR229" i="4"/>
  <c r="AR230" i="4"/>
  <c r="AR231" i="4"/>
  <c r="AR232" i="4"/>
  <c r="AR233" i="4"/>
  <c r="AR234" i="4"/>
  <c r="AR235" i="4"/>
  <c r="AR236" i="4"/>
  <c r="AR237" i="4"/>
  <c r="AR238" i="4"/>
  <c r="AR239" i="4"/>
  <c r="AR240" i="4"/>
  <c r="AR241" i="4"/>
  <c r="AR242" i="4"/>
  <c r="AR243" i="4"/>
  <c r="AR244" i="4"/>
  <c r="AR245" i="4"/>
  <c r="AR246" i="4"/>
  <c r="AR247" i="4"/>
  <c r="AR248" i="4"/>
  <c r="AR249" i="4"/>
  <c r="AR250" i="4"/>
  <c r="AR251" i="4"/>
  <c r="AR252" i="4"/>
  <c r="AR253" i="4"/>
  <c r="AR254" i="4"/>
  <c r="AR255" i="4"/>
  <c r="AR256" i="4"/>
  <c r="AR257" i="4"/>
  <c r="AR258" i="4"/>
  <c r="AR259" i="4"/>
  <c r="AR260" i="4"/>
  <c r="AR261" i="4"/>
  <c r="AR262" i="4"/>
  <c r="AR263" i="4"/>
  <c r="AR264" i="4"/>
  <c r="AR265" i="4"/>
  <c r="AR266" i="4"/>
  <c r="AR267" i="4"/>
  <c r="AR268" i="4"/>
  <c r="AR269" i="4"/>
  <c r="AR270" i="4"/>
  <c r="AR271" i="4"/>
  <c r="AR272" i="4"/>
  <c r="AR273" i="4"/>
  <c r="AR274" i="4"/>
  <c r="AR275" i="4"/>
  <c r="AR276" i="4"/>
  <c r="AR277" i="4"/>
  <c r="AR278" i="4"/>
  <c r="AR279" i="4"/>
  <c r="AR280" i="4"/>
  <c r="AR281" i="4"/>
  <c r="AR282" i="4"/>
  <c r="AR283" i="4"/>
  <c r="AR284" i="4"/>
  <c r="AR285" i="4"/>
  <c r="AR286" i="4"/>
  <c r="AR287" i="4"/>
  <c r="AR288" i="4"/>
  <c r="AR289" i="4"/>
  <c r="AR290" i="4"/>
  <c r="AR291" i="4"/>
  <c r="AR292" i="4"/>
  <c r="AR293" i="4"/>
  <c r="AR294" i="4"/>
  <c r="AR295" i="4"/>
  <c r="AR296" i="4"/>
  <c r="AR297" i="4"/>
  <c r="AR298" i="4"/>
  <c r="AR299" i="4"/>
  <c r="AR300" i="4"/>
  <c r="AR301" i="4"/>
  <c r="AR302" i="4"/>
  <c r="AR303" i="4"/>
  <c r="AR304" i="4"/>
  <c r="AR305" i="4"/>
  <c r="AR306" i="4"/>
  <c r="AR307" i="4"/>
  <c r="AR308" i="4"/>
  <c r="AR309" i="4"/>
  <c r="AR310" i="4"/>
  <c r="AR311" i="4"/>
  <c r="AR312" i="4"/>
  <c r="AR313" i="4"/>
  <c r="AR314" i="4"/>
  <c r="AR315" i="4"/>
  <c r="AW315" i="4"/>
  <c r="AR3" i="4"/>
  <c r="T4" i="2"/>
  <c r="W10" i="2"/>
  <c r="W11" i="2"/>
  <c r="W12" i="2"/>
  <c r="W4" i="2"/>
  <c r="W5" i="2"/>
  <c r="W6" i="2"/>
  <c r="AI6" i="7"/>
  <c r="AI7" i="7"/>
  <c r="AK11" i="7"/>
  <c r="AM11" i="7" s="1"/>
  <c r="AN11" i="7" s="1"/>
  <c r="AL11" i="7"/>
  <c r="AJ12" i="7"/>
  <c r="AK12" i="7"/>
  <c r="AM12" i="7" s="1"/>
  <c r="AN12" i="7" s="1"/>
  <c r="AL12" i="7"/>
  <c r="AJ13" i="7"/>
  <c r="AK13" i="7"/>
  <c r="AM13" i="7" s="1"/>
  <c r="AN13" i="7" s="1"/>
  <c r="AL13" i="7"/>
  <c r="AJ14" i="7"/>
  <c r="AK14" i="7"/>
  <c r="AM14" i="7" s="1"/>
  <c r="AN14" i="7" s="1"/>
  <c r="AL14" i="7"/>
  <c r="AJ15" i="7"/>
  <c r="AK15" i="7"/>
  <c r="AM15" i="7" s="1"/>
  <c r="AN15" i="7" s="1"/>
  <c r="AL15" i="7"/>
  <c r="AJ16" i="7"/>
  <c r="AK16" i="7"/>
  <c r="AM16" i="7" s="1"/>
  <c r="AN16" i="7" s="1"/>
  <c r="AL16" i="7"/>
  <c r="AJ17" i="7"/>
  <c r="AK17" i="7"/>
  <c r="AM17" i="7" s="1"/>
  <c r="AN17" i="7" s="1"/>
  <c r="AL17" i="7"/>
  <c r="AJ18" i="7"/>
  <c r="AK18" i="7"/>
  <c r="AM18" i="7" s="1"/>
  <c r="AN18" i="7" s="1"/>
  <c r="AL18" i="7"/>
  <c r="AJ19" i="7"/>
  <c r="AK19" i="7"/>
  <c r="AM19" i="7" s="1"/>
  <c r="AN19" i="7" s="1"/>
  <c r="AL19" i="7"/>
  <c r="AJ20" i="7"/>
  <c r="AK20" i="7"/>
  <c r="AM20" i="7" s="1"/>
  <c r="AN20" i="7" s="1"/>
  <c r="AL20" i="7"/>
  <c r="AJ21" i="7"/>
  <c r="AK21" i="7"/>
  <c r="AM21" i="7" s="1"/>
  <c r="AN21" i="7" s="1"/>
  <c r="AL21" i="7"/>
  <c r="AJ22" i="7"/>
  <c r="AK22" i="7"/>
  <c r="AM22" i="7" s="1"/>
  <c r="AN22" i="7" s="1"/>
  <c r="AL22" i="7"/>
  <c r="AJ23" i="7"/>
  <c r="AK23" i="7"/>
  <c r="AM23" i="7" s="1"/>
  <c r="AN23" i="7" s="1"/>
  <c r="AL23" i="7"/>
  <c r="AJ24" i="7"/>
  <c r="AK24" i="7"/>
  <c r="AM24" i="7" s="1"/>
  <c r="AN24" i="7" s="1"/>
  <c r="AL24" i="7"/>
  <c r="AJ25" i="7"/>
  <c r="AK25" i="7"/>
  <c r="AM25" i="7" s="1"/>
  <c r="AN25" i="7" s="1"/>
  <c r="AL25" i="7"/>
  <c r="AJ26" i="7"/>
  <c r="AK26" i="7"/>
  <c r="AM26" i="7" s="1"/>
  <c r="AN26" i="7" s="1"/>
  <c r="AL26" i="7"/>
  <c r="AJ27" i="7"/>
  <c r="AK27" i="7"/>
  <c r="AM27" i="7" s="1"/>
  <c r="AN27" i="7" s="1"/>
  <c r="AL27" i="7"/>
  <c r="AJ28" i="7"/>
  <c r="AK28" i="7"/>
  <c r="AM28" i="7" s="1"/>
  <c r="AN28" i="7" s="1"/>
  <c r="AL28" i="7"/>
  <c r="AJ29" i="7"/>
  <c r="AK29" i="7"/>
  <c r="AM29" i="7" s="1"/>
  <c r="AN29" i="7" s="1"/>
  <c r="AL29" i="7"/>
  <c r="AJ30" i="7"/>
  <c r="AK30" i="7"/>
  <c r="AM30" i="7" s="1"/>
  <c r="AN30" i="7" s="1"/>
  <c r="AL30" i="7"/>
  <c r="AJ31" i="7"/>
  <c r="AK31" i="7"/>
  <c r="AM31" i="7" s="1"/>
  <c r="AL31" i="7"/>
  <c r="AJ32" i="7"/>
  <c r="AK32" i="7"/>
  <c r="AM32" i="7" s="1"/>
  <c r="AL32" i="7"/>
  <c r="AJ33" i="7"/>
  <c r="AK33" i="7"/>
  <c r="AM33" i="7" s="1"/>
  <c r="AL33" i="7"/>
  <c r="AJ34" i="7"/>
  <c r="AK34" i="7"/>
  <c r="AM34" i="7" s="1"/>
  <c r="AL34" i="7"/>
  <c r="AJ35" i="7"/>
  <c r="AK35" i="7"/>
  <c r="AM35" i="7" s="1"/>
  <c r="AL35" i="7"/>
  <c r="AJ36" i="7"/>
  <c r="AK36" i="7"/>
  <c r="AM36" i="7" s="1"/>
  <c r="AL36" i="7"/>
  <c r="AJ37" i="7"/>
  <c r="AK37" i="7"/>
  <c r="AM37" i="7" s="1"/>
  <c r="AL37" i="7"/>
  <c r="AJ38" i="7"/>
  <c r="AK38" i="7"/>
  <c r="AM38" i="7" s="1"/>
  <c r="AL38" i="7"/>
  <c r="AJ39" i="7"/>
  <c r="AK39" i="7"/>
  <c r="AM39" i="7" s="1"/>
  <c r="AL39" i="7"/>
  <c r="AJ40" i="7"/>
  <c r="AK40" i="7"/>
  <c r="AM40" i="7" s="1"/>
  <c r="AL40" i="7"/>
  <c r="AJ41" i="7"/>
  <c r="AK41" i="7"/>
  <c r="AM41" i="7" s="1"/>
  <c r="AL41" i="7"/>
  <c r="AJ42" i="7"/>
  <c r="AK42" i="7"/>
  <c r="AM42" i="7" s="1"/>
  <c r="AL42" i="7"/>
  <c r="AJ43" i="7"/>
  <c r="AK43" i="7"/>
  <c r="AM43" i="7" s="1"/>
  <c r="AL43" i="7"/>
  <c r="AJ44" i="7"/>
  <c r="AK44" i="7"/>
  <c r="AM44" i="7" s="1"/>
  <c r="AL44" i="7"/>
  <c r="AJ45" i="7"/>
  <c r="AK45" i="7"/>
  <c r="AM45" i="7" s="1"/>
  <c r="AN45" i="7" s="1"/>
  <c r="AL45" i="7"/>
  <c r="AJ46" i="7"/>
  <c r="AK46" i="7"/>
  <c r="AM46" i="7" s="1"/>
  <c r="AN46" i="7" s="1"/>
  <c r="AL46" i="7"/>
  <c r="AJ47" i="7"/>
  <c r="AK47" i="7"/>
  <c r="AM47" i="7" s="1"/>
  <c r="AN47" i="7" s="1"/>
  <c r="AL47" i="7"/>
  <c r="AJ48" i="7"/>
  <c r="AK48" i="7"/>
  <c r="AM48" i="7" s="1"/>
  <c r="AN48" i="7" s="1"/>
  <c r="AL48" i="7"/>
  <c r="AJ49" i="7"/>
  <c r="AK49" i="7"/>
  <c r="AM49" i="7" s="1"/>
  <c r="AN49" i="7" s="1"/>
  <c r="AL49" i="7"/>
  <c r="AJ50" i="7"/>
  <c r="AK50" i="7"/>
  <c r="AM50" i="7" s="1"/>
  <c r="AN50" i="7" s="1"/>
  <c r="AL50" i="7"/>
  <c r="AJ51" i="7"/>
  <c r="AK51" i="7"/>
  <c r="AM51" i="7" s="1"/>
  <c r="AN51" i="7" s="1"/>
  <c r="AL51" i="7"/>
  <c r="AJ52" i="7"/>
  <c r="AK52" i="7"/>
  <c r="AM52" i="7" s="1"/>
  <c r="AN52" i="7" s="1"/>
  <c r="AL52" i="7"/>
  <c r="AJ53" i="7"/>
  <c r="AK53" i="7"/>
  <c r="AM53" i="7" s="1"/>
  <c r="AN53" i="7" s="1"/>
  <c r="AL53" i="7"/>
  <c r="AJ54" i="7"/>
  <c r="AK54" i="7"/>
  <c r="AM54" i="7" s="1"/>
  <c r="AN54" i="7" s="1"/>
  <c r="AL54" i="7"/>
  <c r="AJ55" i="7"/>
  <c r="AK55" i="7"/>
  <c r="AM55" i="7" s="1"/>
  <c r="AN55" i="7" s="1"/>
  <c r="AL55" i="7"/>
  <c r="AJ56" i="7"/>
  <c r="AK56" i="7"/>
  <c r="AM56" i="7" s="1"/>
  <c r="AN56" i="7" s="1"/>
  <c r="AL56" i="7"/>
  <c r="AJ57" i="7"/>
  <c r="AK57" i="7"/>
  <c r="AM57" i="7" s="1"/>
  <c r="AN57" i="7" s="1"/>
  <c r="AL57" i="7"/>
  <c r="AJ58" i="7"/>
  <c r="AK58" i="7"/>
  <c r="AM58" i="7" s="1"/>
  <c r="AN58" i="7" s="1"/>
  <c r="AL58" i="7"/>
  <c r="AJ59" i="7"/>
  <c r="AK59" i="7"/>
  <c r="AM59" i="7" s="1"/>
  <c r="AN59" i="7" s="1"/>
  <c r="AL59" i="7"/>
  <c r="AJ60" i="7"/>
  <c r="AK60" i="7"/>
  <c r="AM60" i="7" s="1"/>
  <c r="AN60" i="7" s="1"/>
  <c r="AL60" i="7"/>
  <c r="AJ61" i="7"/>
  <c r="AK61" i="7"/>
  <c r="AM61" i="7" s="1"/>
  <c r="AN61" i="7" s="1"/>
  <c r="AL61" i="7"/>
  <c r="AJ62" i="7"/>
  <c r="AK62" i="7"/>
  <c r="AL62" i="7"/>
  <c r="AM62" i="7"/>
  <c r="AN62" i="7" s="1"/>
  <c r="AJ63" i="7"/>
  <c r="AK63" i="7"/>
  <c r="AM63" i="7" s="1"/>
  <c r="AN63" i="7" s="1"/>
  <c r="AL63" i="7"/>
  <c r="AJ64" i="7"/>
  <c r="AK64" i="7"/>
  <c r="AL64" i="7"/>
  <c r="AM64" i="7"/>
  <c r="AN64" i="7" s="1"/>
  <c r="AJ65" i="7"/>
  <c r="AK65" i="7"/>
  <c r="AM65" i="7" s="1"/>
  <c r="AN65" i="7" s="1"/>
  <c r="AL65" i="7"/>
  <c r="AJ66" i="7"/>
  <c r="AK66" i="7"/>
  <c r="AM66" i="7" s="1"/>
  <c r="AN66" i="7" s="1"/>
  <c r="AL66" i="7"/>
  <c r="AJ67" i="7"/>
  <c r="AK67" i="7"/>
  <c r="AM67" i="7" s="1"/>
  <c r="AN67" i="7" s="1"/>
  <c r="AL67" i="7"/>
  <c r="AJ68" i="7"/>
  <c r="AK68" i="7"/>
  <c r="AM68" i="7" s="1"/>
  <c r="AN68" i="7" s="1"/>
  <c r="AL68" i="7"/>
  <c r="AJ69" i="7"/>
  <c r="AK69" i="7"/>
  <c r="AM69" i="7" s="1"/>
  <c r="AN69" i="7" s="1"/>
  <c r="AL69" i="7"/>
  <c r="AJ70" i="7"/>
  <c r="AK70" i="7"/>
  <c r="AM70" i="7" s="1"/>
  <c r="AN70" i="7" s="1"/>
  <c r="AL70" i="7"/>
  <c r="AJ71" i="7"/>
  <c r="AK71" i="7"/>
  <c r="AM71" i="7" s="1"/>
  <c r="AN71" i="7" s="1"/>
  <c r="AL71" i="7"/>
  <c r="AJ72" i="7"/>
  <c r="AK72" i="7"/>
  <c r="AM72" i="7" s="1"/>
  <c r="AN72" i="7" s="1"/>
  <c r="AL72" i="7"/>
  <c r="AJ73" i="7"/>
  <c r="AK73" i="7"/>
  <c r="AM73" i="7" s="1"/>
  <c r="AN73" i="7" s="1"/>
  <c r="AL73" i="7"/>
  <c r="AJ74" i="7"/>
  <c r="AK74" i="7"/>
  <c r="AM74" i="7" s="1"/>
  <c r="AN74" i="7" s="1"/>
  <c r="AL74" i="7"/>
  <c r="AJ75" i="7"/>
  <c r="AK75" i="7"/>
  <c r="AM75" i="7" s="1"/>
  <c r="AN75" i="7" s="1"/>
  <c r="AL75" i="7"/>
  <c r="AJ76" i="7"/>
  <c r="AK76" i="7"/>
  <c r="AM76" i="7" s="1"/>
  <c r="AN76" i="7" s="1"/>
  <c r="AL76" i="7"/>
  <c r="AJ77" i="7"/>
  <c r="AK77" i="7"/>
  <c r="AM77" i="7" s="1"/>
  <c r="AN77" i="7" s="1"/>
  <c r="AL77" i="7"/>
  <c r="AJ78" i="7"/>
  <c r="AK78" i="7"/>
  <c r="AM78" i="7" s="1"/>
  <c r="AN78" i="7" s="1"/>
  <c r="AL78" i="7"/>
  <c r="AJ79" i="7"/>
  <c r="AK79" i="7"/>
  <c r="AM79" i="7" s="1"/>
  <c r="AN79" i="7" s="1"/>
  <c r="AL79" i="7"/>
  <c r="AJ80" i="7"/>
  <c r="AK80" i="7"/>
  <c r="AM80" i="7" s="1"/>
  <c r="AN80" i="7" s="1"/>
  <c r="AL80" i="7"/>
  <c r="AJ81" i="7"/>
  <c r="AK81" i="7"/>
  <c r="AM81" i="7" s="1"/>
  <c r="AN81" i="7" s="1"/>
  <c r="AL81" i="7"/>
  <c r="AJ82" i="7"/>
  <c r="AK82" i="7"/>
  <c r="AM82" i="7" s="1"/>
  <c r="AN82" i="7" s="1"/>
  <c r="AL82" i="7"/>
  <c r="AJ83" i="7"/>
  <c r="AK83" i="7"/>
  <c r="AM83" i="7" s="1"/>
  <c r="AN83" i="7" s="1"/>
  <c r="AL83" i="7"/>
  <c r="AJ84" i="7"/>
  <c r="AK84" i="7"/>
  <c r="AM84" i="7" s="1"/>
  <c r="AN84" i="7" s="1"/>
  <c r="AL84" i="7"/>
  <c r="AJ85" i="7"/>
  <c r="AK85" i="7"/>
  <c r="AM85" i="7" s="1"/>
  <c r="AN85" i="7" s="1"/>
  <c r="AL85" i="7"/>
  <c r="AJ86" i="7"/>
  <c r="AK86" i="7"/>
  <c r="AM86" i="7" s="1"/>
  <c r="AN86" i="7" s="1"/>
  <c r="AL86" i="7"/>
  <c r="AJ87" i="7"/>
  <c r="AK87" i="7"/>
  <c r="AM87" i="7" s="1"/>
  <c r="AN87" i="7" s="1"/>
  <c r="AL87" i="7"/>
  <c r="AJ88" i="7"/>
  <c r="AK88" i="7"/>
  <c r="AM88" i="7" s="1"/>
  <c r="AN88" i="7" s="1"/>
  <c r="AL88" i="7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G3" i="5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" i="5"/>
  <c r="T22" i="5" s="1"/>
  <c r="AF3" i="15" l="1"/>
  <c r="AF2" i="15"/>
  <c r="AI33" i="15" s="1"/>
  <c r="AJ33" i="15" s="1"/>
  <c r="CH3" i="15"/>
  <c r="CS2" i="15"/>
  <c r="CH2" i="15"/>
  <c r="CS3" i="15"/>
  <c r="AP3" i="15"/>
  <c r="AZ3" i="15"/>
  <c r="AZ2" i="15"/>
  <c r="AP2" i="15"/>
  <c r="BI5" i="4"/>
  <c r="BI13" i="4"/>
  <c r="BI21" i="4"/>
  <c r="BI29" i="4"/>
  <c r="BI37" i="4"/>
  <c r="BI45" i="4"/>
  <c r="BI53" i="4"/>
  <c r="BI61" i="4"/>
  <c r="BI69" i="4"/>
  <c r="BI77" i="4"/>
  <c r="BI85" i="4"/>
  <c r="BI93" i="4"/>
  <c r="BI101" i="4"/>
  <c r="BI109" i="4"/>
  <c r="BI117" i="4"/>
  <c r="BI125" i="4"/>
  <c r="BI133" i="4"/>
  <c r="BI141" i="4"/>
  <c r="BI149" i="4"/>
  <c r="BI157" i="4"/>
  <c r="BI165" i="4"/>
  <c r="BI173" i="4"/>
  <c r="BI181" i="4"/>
  <c r="BI189" i="4"/>
  <c r="BI197" i="4"/>
  <c r="BI205" i="4"/>
  <c r="BI213" i="4"/>
  <c r="BI221" i="4"/>
  <c r="BI229" i="4"/>
  <c r="BI237" i="4"/>
  <c r="BI245" i="4"/>
  <c r="BI253" i="4"/>
  <c r="BI261" i="4"/>
  <c r="BI269" i="4"/>
  <c r="BI277" i="4"/>
  <c r="BI285" i="4"/>
  <c r="BI293" i="4"/>
  <c r="BI301" i="4"/>
  <c r="BI309" i="4"/>
  <c r="BI175" i="4"/>
  <c r="BI199" i="4"/>
  <c r="BI215" i="4"/>
  <c r="BI231" i="4"/>
  <c r="BI255" i="4"/>
  <c r="BI279" i="4"/>
  <c r="BI295" i="4"/>
  <c r="BI6" i="4"/>
  <c r="BI14" i="4"/>
  <c r="BI22" i="4"/>
  <c r="BI30" i="4"/>
  <c r="BI38" i="4"/>
  <c r="BI46" i="4"/>
  <c r="BI54" i="4"/>
  <c r="BI62" i="4"/>
  <c r="BI70" i="4"/>
  <c r="BI78" i="4"/>
  <c r="BI86" i="4"/>
  <c r="BI94" i="4"/>
  <c r="BI102" i="4"/>
  <c r="BI110" i="4"/>
  <c r="BI118" i="4"/>
  <c r="BI126" i="4"/>
  <c r="BI134" i="4"/>
  <c r="BI142" i="4"/>
  <c r="BI150" i="4"/>
  <c r="BI158" i="4"/>
  <c r="BI166" i="4"/>
  <c r="BI174" i="4"/>
  <c r="BI182" i="4"/>
  <c r="BI190" i="4"/>
  <c r="BI198" i="4"/>
  <c r="BI206" i="4"/>
  <c r="BI214" i="4"/>
  <c r="BI222" i="4"/>
  <c r="BI230" i="4"/>
  <c r="BI238" i="4"/>
  <c r="BI246" i="4"/>
  <c r="BI254" i="4"/>
  <c r="BI262" i="4"/>
  <c r="BI270" i="4"/>
  <c r="BI278" i="4"/>
  <c r="BI286" i="4"/>
  <c r="BI294" i="4"/>
  <c r="BI302" i="4"/>
  <c r="BI310" i="4"/>
  <c r="BI183" i="4"/>
  <c r="BI207" i="4"/>
  <c r="BI223" i="4"/>
  <c r="BI247" i="4"/>
  <c r="BI263" i="4"/>
  <c r="BI287" i="4"/>
  <c r="BI303" i="4"/>
  <c r="BI7" i="4"/>
  <c r="BI15" i="4"/>
  <c r="BI23" i="4"/>
  <c r="BI31" i="4"/>
  <c r="BI39" i="4"/>
  <c r="BI47" i="4"/>
  <c r="BI55" i="4"/>
  <c r="BI63" i="4"/>
  <c r="BI71" i="4"/>
  <c r="BI79" i="4"/>
  <c r="BI87" i="4"/>
  <c r="BI95" i="4"/>
  <c r="BI103" i="4"/>
  <c r="BI111" i="4"/>
  <c r="BI119" i="4"/>
  <c r="BI127" i="4"/>
  <c r="BI135" i="4"/>
  <c r="BI143" i="4"/>
  <c r="BI151" i="4"/>
  <c r="BI159" i="4"/>
  <c r="BI167" i="4"/>
  <c r="BI191" i="4"/>
  <c r="BI239" i="4"/>
  <c r="BI271" i="4"/>
  <c r="BI311" i="4"/>
  <c r="BI8" i="4"/>
  <c r="BI16" i="4"/>
  <c r="BI24" i="4"/>
  <c r="BI32" i="4"/>
  <c r="BI40" i="4"/>
  <c r="BI48" i="4"/>
  <c r="BI56" i="4"/>
  <c r="BI64" i="4"/>
  <c r="BI72" i="4"/>
  <c r="BI80" i="4"/>
  <c r="BI88" i="4"/>
  <c r="BI96" i="4"/>
  <c r="BI104" i="4"/>
  <c r="BI112" i="4"/>
  <c r="BI120" i="4"/>
  <c r="BI128" i="4"/>
  <c r="BI136" i="4"/>
  <c r="BI144" i="4"/>
  <c r="BI152" i="4"/>
  <c r="BI160" i="4"/>
  <c r="BI168" i="4"/>
  <c r="BI176" i="4"/>
  <c r="BI184" i="4"/>
  <c r="BI192" i="4"/>
  <c r="BI9" i="4"/>
  <c r="BI17" i="4"/>
  <c r="BI25" i="4"/>
  <c r="BI33" i="4"/>
  <c r="BI41" i="4"/>
  <c r="BI49" i="4"/>
  <c r="BI57" i="4"/>
  <c r="BI65" i="4"/>
  <c r="BI73" i="4"/>
  <c r="BI81" i="4"/>
  <c r="BI89" i="4"/>
  <c r="BI97" i="4"/>
  <c r="BI105" i="4"/>
  <c r="BI113" i="4"/>
  <c r="BI121" i="4"/>
  <c r="BI129" i="4"/>
  <c r="BI137" i="4"/>
  <c r="BI145" i="4"/>
  <c r="BI153" i="4"/>
  <c r="BI161" i="4"/>
  <c r="BI169" i="4"/>
  <c r="BI177" i="4"/>
  <c r="BI185" i="4"/>
  <c r="BI193" i="4"/>
  <c r="BI10" i="4"/>
  <c r="BI18" i="4"/>
  <c r="BI26" i="4"/>
  <c r="BI34" i="4"/>
  <c r="BI42" i="4"/>
  <c r="BI50" i="4"/>
  <c r="BI58" i="4"/>
  <c r="BI66" i="4"/>
  <c r="BI74" i="4"/>
  <c r="BI82" i="4"/>
  <c r="BI90" i="4"/>
  <c r="BI98" i="4"/>
  <c r="BI106" i="4"/>
  <c r="BI114" i="4"/>
  <c r="BI122" i="4"/>
  <c r="BI130" i="4"/>
  <c r="BI138" i="4"/>
  <c r="BI146" i="4"/>
  <c r="BI154" i="4"/>
  <c r="BI162" i="4"/>
  <c r="BI170" i="4"/>
  <c r="BI178" i="4"/>
  <c r="BI186" i="4"/>
  <c r="BI194" i="4"/>
  <c r="BI202" i="4"/>
  <c r="BI297" i="4"/>
  <c r="BI244" i="4"/>
  <c r="BI187" i="4"/>
  <c r="BI59" i="4"/>
  <c r="BI268" i="4"/>
  <c r="BI218" i="4"/>
  <c r="BI116" i="4"/>
  <c r="BI292" i="4"/>
  <c r="BI242" i="4"/>
  <c r="BI179" i="4"/>
  <c r="BI51" i="4"/>
  <c r="BI291" i="4"/>
  <c r="BI241" i="4"/>
  <c r="BI172" i="4"/>
  <c r="BI108" i="4"/>
  <c r="BI315" i="4"/>
  <c r="BI304" i="4"/>
  <c r="BI290" i="4"/>
  <c r="BI276" i="4"/>
  <c r="BI265" i="4"/>
  <c r="BI251" i="4"/>
  <c r="BI240" i="4"/>
  <c r="BI226" i="4"/>
  <c r="BI212" i="4"/>
  <c r="BI200" i="4"/>
  <c r="BI171" i="4"/>
  <c r="BI139" i="4"/>
  <c r="BI107" i="4"/>
  <c r="BI75" i="4"/>
  <c r="BI43" i="4"/>
  <c r="BI11" i="4"/>
  <c r="BI308" i="4"/>
  <c r="BI258" i="4"/>
  <c r="BI208" i="4"/>
  <c r="BI91" i="4"/>
  <c r="BI296" i="4"/>
  <c r="BI243" i="4"/>
  <c r="BI180" i="4"/>
  <c r="BI52" i="4"/>
  <c r="BI281" i="4"/>
  <c r="BI228" i="4"/>
  <c r="BI147" i="4"/>
  <c r="BI115" i="4"/>
  <c r="BI2" i="4"/>
  <c r="BI266" i="4"/>
  <c r="BI216" i="4"/>
  <c r="BI44" i="4"/>
  <c r="BI314" i="4"/>
  <c r="BI300" i="4"/>
  <c r="BI289" i="4"/>
  <c r="BI275" i="4"/>
  <c r="BI264" i="4"/>
  <c r="BI250" i="4"/>
  <c r="BI236" i="4"/>
  <c r="BI225" i="4"/>
  <c r="BI211" i="4"/>
  <c r="BI196" i="4"/>
  <c r="BI164" i="4"/>
  <c r="BI132" i="4"/>
  <c r="BI100" i="4"/>
  <c r="BI68" i="4"/>
  <c r="BI36" i="4"/>
  <c r="BI4" i="4"/>
  <c r="BI283" i="4"/>
  <c r="BI233" i="4"/>
  <c r="BI155" i="4"/>
  <c r="BI27" i="4"/>
  <c r="BI282" i="4"/>
  <c r="BI232" i="4"/>
  <c r="BI148" i="4"/>
  <c r="BI20" i="4"/>
  <c r="BI267" i="4"/>
  <c r="BI217" i="4"/>
  <c r="BI83" i="4"/>
  <c r="BI305" i="4"/>
  <c r="BI252" i="4"/>
  <c r="BI201" i="4"/>
  <c r="BI12" i="4"/>
  <c r="BI313" i="4"/>
  <c r="BI299" i="4"/>
  <c r="BI288" i="4"/>
  <c r="BI274" i="4"/>
  <c r="BI260" i="4"/>
  <c r="BI249" i="4"/>
  <c r="BI235" i="4"/>
  <c r="BI224" i="4"/>
  <c r="BI210" i="4"/>
  <c r="BI195" i="4"/>
  <c r="BI163" i="4"/>
  <c r="BI131" i="4"/>
  <c r="BI99" i="4"/>
  <c r="BI67" i="4"/>
  <c r="BI35" i="4"/>
  <c r="BI3" i="4"/>
  <c r="BI272" i="4"/>
  <c r="BI219" i="4"/>
  <c r="BI123" i="4"/>
  <c r="BI307" i="4"/>
  <c r="BI257" i="4"/>
  <c r="BI204" i="4"/>
  <c r="BI84" i="4"/>
  <c r="BI306" i="4"/>
  <c r="BI256" i="4"/>
  <c r="BI203" i="4"/>
  <c r="BI19" i="4"/>
  <c r="BI280" i="4"/>
  <c r="BI227" i="4"/>
  <c r="BI140" i="4"/>
  <c r="BI76" i="4"/>
  <c r="AW309" i="4"/>
  <c r="AW285" i="4"/>
  <c r="AW61" i="4"/>
  <c r="BI312" i="4"/>
  <c r="BI298" i="4"/>
  <c r="BI284" i="4"/>
  <c r="BI273" i="4"/>
  <c r="BI259" i="4"/>
  <c r="BI248" i="4"/>
  <c r="BI234" i="4"/>
  <c r="BI220" i="4"/>
  <c r="BI209" i="4"/>
  <c r="BI188" i="4"/>
  <c r="BI156" i="4"/>
  <c r="BI124" i="4"/>
  <c r="BI92" i="4"/>
  <c r="BI60" i="4"/>
  <c r="BI28" i="4"/>
  <c r="AW53" i="4"/>
  <c r="AW29" i="4"/>
  <c r="AW313" i="4"/>
  <c r="AW301" i="4"/>
  <c r="AW277" i="4"/>
  <c r="AW253" i="4"/>
  <c r="AW237" i="4"/>
  <c r="AW221" i="4"/>
  <c r="AW197" i="4"/>
  <c r="AW181" i="4"/>
  <c r="AW157" i="4"/>
  <c r="AW141" i="4"/>
  <c r="AW117" i="4"/>
  <c r="AW93" i="4"/>
  <c r="AW85" i="4"/>
  <c r="AW21" i="4"/>
  <c r="AW284" i="4"/>
  <c r="AW244" i="4"/>
  <c r="AW212" i="4"/>
  <c r="AW164" i="4"/>
  <c r="AW132" i="4"/>
  <c r="AW100" i="4"/>
  <c r="AW60" i="4"/>
  <c r="AW36" i="4"/>
  <c r="AW28" i="4"/>
  <c r="AW307" i="4"/>
  <c r="AW299" i="4"/>
  <c r="AW291" i="4"/>
  <c r="AW283" i="4"/>
  <c r="AW275" i="4"/>
  <c r="AW267" i="4"/>
  <c r="AW259" i="4"/>
  <c r="AW251" i="4"/>
  <c r="AW243" i="4"/>
  <c r="AW235" i="4"/>
  <c r="AW227" i="4"/>
  <c r="AW219" i="4"/>
  <c r="AW211" i="4"/>
  <c r="AW203" i="4"/>
  <c r="AW195" i="4"/>
  <c r="AW187" i="4"/>
  <c r="AW179" i="4"/>
  <c r="AW171" i="4"/>
  <c r="AW163" i="4"/>
  <c r="AW155" i="4"/>
  <c r="AW147" i="4"/>
  <c r="AW139" i="4"/>
  <c r="AW131" i="4"/>
  <c r="AW123" i="4"/>
  <c r="AW115" i="4"/>
  <c r="AW107" i="4"/>
  <c r="AW99" i="4"/>
  <c r="AW91" i="4"/>
  <c r="AW83" i="4"/>
  <c r="AW75" i="4"/>
  <c r="AW67" i="4"/>
  <c r="AW59" i="4"/>
  <c r="AW51" i="4"/>
  <c r="AW43" i="4"/>
  <c r="AW35" i="4"/>
  <c r="AW27" i="4"/>
  <c r="AW19" i="4"/>
  <c r="AW11" i="4"/>
  <c r="AW3" i="4"/>
  <c r="AW245" i="4"/>
  <c r="AW205" i="4"/>
  <c r="AW165" i="4"/>
  <c r="AW125" i="4"/>
  <c r="AW77" i="4"/>
  <c r="AW37" i="4"/>
  <c r="AW276" i="4"/>
  <c r="AW220" i="4"/>
  <c r="AW172" i="4"/>
  <c r="AW124" i="4"/>
  <c r="AW68" i="4"/>
  <c r="AW20" i="4"/>
  <c r="AW265" i="4"/>
  <c r="AW241" i="4"/>
  <c r="AW225" i="4"/>
  <c r="AW217" i="4"/>
  <c r="AW209" i="4"/>
  <c r="AW201" i="4"/>
  <c r="AW193" i="4"/>
  <c r="AW185" i="4"/>
  <c r="AW177" i="4"/>
  <c r="AW169" i="4"/>
  <c r="AW161" i="4"/>
  <c r="AW153" i="4"/>
  <c r="AW145" i="4"/>
  <c r="AW137" i="4"/>
  <c r="AW129" i="4"/>
  <c r="AW121" i="4"/>
  <c r="AW113" i="4"/>
  <c r="AW105" i="4"/>
  <c r="AW97" i="4"/>
  <c r="AW89" i="4"/>
  <c r="AW81" i="4"/>
  <c r="AW73" i="4"/>
  <c r="AW65" i="4"/>
  <c r="AW57" i="4"/>
  <c r="AW49" i="4"/>
  <c r="AW41" i="4"/>
  <c r="AW33" i="4"/>
  <c r="AW25" i="4"/>
  <c r="AW17" i="4"/>
  <c r="AW9" i="4"/>
  <c r="AW292" i="4"/>
  <c r="AW236" i="4"/>
  <c r="AW180" i="4"/>
  <c r="AW116" i="4"/>
  <c r="AW52" i="4"/>
  <c r="AW281" i="4"/>
  <c r="AW296" i="4"/>
  <c r="AW256" i="4"/>
  <c r="AW240" i="4"/>
  <c r="AW208" i="4"/>
  <c r="AW200" i="4"/>
  <c r="AW192" i="4"/>
  <c r="AW184" i="4"/>
  <c r="AW176" i="4"/>
  <c r="AW168" i="4"/>
  <c r="AW160" i="4"/>
  <c r="AW152" i="4"/>
  <c r="AW144" i="4"/>
  <c r="AW136" i="4"/>
  <c r="AW128" i="4"/>
  <c r="AW120" i="4"/>
  <c r="AW112" i="4"/>
  <c r="AW104" i="4"/>
  <c r="AW96" i="4"/>
  <c r="AW88" i="4"/>
  <c r="AW80" i="4"/>
  <c r="AW72" i="4"/>
  <c r="AW64" i="4"/>
  <c r="AW56" i="4"/>
  <c r="AW48" i="4"/>
  <c r="AW40" i="4"/>
  <c r="AW32" i="4"/>
  <c r="AW24" i="4"/>
  <c r="AW16" i="4"/>
  <c r="AW8" i="4"/>
  <c r="AW45" i="4"/>
  <c r="AW2" i="4"/>
  <c r="AW260" i="4"/>
  <c r="AW204" i="4"/>
  <c r="AW140" i="4"/>
  <c r="AW84" i="4"/>
  <c r="AW4" i="4"/>
  <c r="AW305" i="4"/>
  <c r="AW257" i="4"/>
  <c r="AW312" i="4"/>
  <c r="AW272" i="4"/>
  <c r="AW224" i="4"/>
  <c r="AW5" i="4"/>
  <c r="AW308" i="4"/>
  <c r="AW252" i="4"/>
  <c r="AW196" i="4"/>
  <c r="AW148" i="4"/>
  <c r="AW92" i="4"/>
  <c r="AW12" i="4"/>
  <c r="AW297" i="4"/>
  <c r="AW249" i="4"/>
  <c r="AW304" i="4"/>
  <c r="AW264" i="4"/>
  <c r="AW232" i="4"/>
  <c r="AW295" i="4"/>
  <c r="AW271" i="4"/>
  <c r="AW247" i="4"/>
  <c r="AW223" i="4"/>
  <c r="AW215" i="4"/>
  <c r="AW199" i="4"/>
  <c r="AW191" i="4"/>
  <c r="AW183" i="4"/>
  <c r="AW175" i="4"/>
  <c r="AW167" i="4"/>
  <c r="AW159" i="4"/>
  <c r="AW151" i="4"/>
  <c r="AW143" i="4"/>
  <c r="AW135" i="4"/>
  <c r="AW127" i="4"/>
  <c r="AW119" i="4"/>
  <c r="AW111" i="4"/>
  <c r="AW103" i="4"/>
  <c r="AW95" i="4"/>
  <c r="AW87" i="4"/>
  <c r="AW79" i="4"/>
  <c r="AW71" i="4"/>
  <c r="AW63" i="4"/>
  <c r="AW55" i="4"/>
  <c r="AW47" i="4"/>
  <c r="AW39" i="4"/>
  <c r="AW31" i="4"/>
  <c r="AW23" i="4"/>
  <c r="AW15" i="4"/>
  <c r="AW7" i="4"/>
  <c r="AW293" i="4"/>
  <c r="AW269" i="4"/>
  <c r="AW261" i="4"/>
  <c r="AW229" i="4"/>
  <c r="AW213" i="4"/>
  <c r="AW189" i="4"/>
  <c r="AW173" i="4"/>
  <c r="AW149" i="4"/>
  <c r="AW133" i="4"/>
  <c r="AW109" i="4"/>
  <c r="AW101" i="4"/>
  <c r="AW69" i="4"/>
  <c r="AW13" i="4"/>
  <c r="AW300" i="4"/>
  <c r="AW268" i="4"/>
  <c r="AW228" i="4"/>
  <c r="AW188" i="4"/>
  <c r="AW156" i="4"/>
  <c r="AW108" i="4"/>
  <c r="AW76" i="4"/>
  <c r="AW44" i="4"/>
  <c r="AW289" i="4"/>
  <c r="AW273" i="4"/>
  <c r="AW233" i="4"/>
  <c r="AW288" i="4"/>
  <c r="AW280" i="4"/>
  <c r="AW248" i="4"/>
  <c r="AW216" i="4"/>
  <c r="AW311" i="4"/>
  <c r="AW303" i="4"/>
  <c r="AW287" i="4"/>
  <c r="AW279" i="4"/>
  <c r="AW263" i="4"/>
  <c r="AW255" i="4"/>
  <c r="AW239" i="4"/>
  <c r="AW231" i="4"/>
  <c r="AW207" i="4"/>
  <c r="AW310" i="4"/>
  <c r="AW302" i="4"/>
  <c r="AW294" i="4"/>
  <c r="AW286" i="4"/>
  <c r="AW278" i="4"/>
  <c r="AW270" i="4"/>
  <c r="AW262" i="4"/>
  <c r="AW254" i="4"/>
  <c r="AW246" i="4"/>
  <c r="AW238" i="4"/>
  <c r="AW230" i="4"/>
  <c r="AW222" i="4"/>
  <c r="AW214" i="4"/>
  <c r="AW206" i="4"/>
  <c r="AW198" i="4"/>
  <c r="AW190" i="4"/>
  <c r="AW182" i="4"/>
  <c r="AW174" i="4"/>
  <c r="AW166" i="4"/>
  <c r="AW158" i="4"/>
  <c r="AW150" i="4"/>
  <c r="AW142" i="4"/>
  <c r="AW134" i="4"/>
  <c r="AW126" i="4"/>
  <c r="AW118" i="4"/>
  <c r="AW110" i="4"/>
  <c r="AW102" i="4"/>
  <c r="AW94" i="4"/>
  <c r="AW86" i="4"/>
  <c r="AW78" i="4"/>
  <c r="AW70" i="4"/>
  <c r="AW62" i="4"/>
  <c r="AW54" i="4"/>
  <c r="AW46" i="4"/>
  <c r="AW38" i="4"/>
  <c r="AW30" i="4"/>
  <c r="AW22" i="4"/>
  <c r="AW14" i="4"/>
  <c r="AW6" i="4"/>
  <c r="AW290" i="4"/>
  <c r="AW274" i="4"/>
  <c r="AW234" i="4"/>
  <c r="AW194" i="4"/>
  <c r="AW170" i="4"/>
  <c r="AW130" i="4"/>
  <c r="AW90" i="4"/>
  <c r="AW10" i="4"/>
  <c r="AW282" i="4"/>
  <c r="AW242" i="4"/>
  <c r="AW226" i="4"/>
  <c r="AW186" i="4"/>
  <c r="AW138" i="4"/>
  <c r="AW98" i="4"/>
  <c r="AW34" i="4"/>
  <c r="AW306" i="4"/>
  <c r="AW250" i="4"/>
  <c r="AW202" i="4"/>
  <c r="AW154" i="4"/>
  <c r="AW106" i="4"/>
  <c r="AW66" i="4"/>
  <c r="AW58" i="4"/>
  <c r="AW18" i="4"/>
  <c r="AW314" i="4"/>
  <c r="AW266" i="4"/>
  <c r="AW218" i="4"/>
  <c r="AW162" i="4"/>
  <c r="AW122" i="4"/>
  <c r="AW74" i="4"/>
  <c r="AW50" i="4"/>
  <c r="AW26" i="4"/>
  <c r="AW298" i="4"/>
  <c r="AW258" i="4"/>
  <c r="AW210" i="4"/>
  <c r="AW178" i="4"/>
  <c r="AW146" i="4"/>
  <c r="AW114" i="4"/>
  <c r="AW82" i="4"/>
  <c r="AW42" i="4"/>
  <c r="AT4" i="4"/>
  <c r="BG3" i="4"/>
  <c r="AT3" i="4"/>
  <c r="BG2" i="4"/>
  <c r="T21" i="5"/>
  <c r="AI25" i="5"/>
  <c r="AI24" i="5"/>
  <c r="AS31" i="7"/>
  <c r="AS32" i="7"/>
  <c r="AS33" i="7"/>
  <c r="AS34" i="7"/>
  <c r="AS35" i="7"/>
  <c r="AS36" i="7"/>
  <c r="AS37" i="7"/>
  <c r="AS38" i="7"/>
  <c r="AS39" i="7"/>
  <c r="AS30" i="7"/>
  <c r="AL15" i="5"/>
  <c r="AK15" i="5"/>
  <c r="AI14" i="5"/>
  <c r="Q4" i="2"/>
  <c r="AL2" i="5"/>
  <c r="AH2" i="5"/>
  <c r="U20" i="5"/>
  <c r="W20" i="5"/>
  <c r="X20" i="5"/>
  <c r="Y20" i="5"/>
  <c r="Z20" i="5"/>
  <c r="AA20" i="5"/>
  <c r="AB20" i="5"/>
  <c r="AC20" i="5"/>
  <c r="AD20" i="5"/>
  <c r="AE20" i="5"/>
  <c r="AF20" i="5"/>
  <c r="V20" i="5"/>
  <c r="AL3" i="5"/>
  <c r="AL4" i="5"/>
  <c r="AL5" i="5"/>
  <c r="AL6" i="5"/>
  <c r="AL7" i="5"/>
  <c r="AL8" i="5"/>
  <c r="AL9" i="5"/>
  <c r="AL10" i="5"/>
  <c r="AL11" i="5"/>
  <c r="AL12" i="5"/>
  <c r="AL13" i="5"/>
  <c r="AL14" i="5"/>
  <c r="AL16" i="5"/>
  <c r="AL17" i="5"/>
  <c r="AL18" i="5"/>
  <c r="AL19" i="5"/>
  <c r="AI2" i="5"/>
  <c r="AK2" i="5"/>
  <c r="AK3" i="5"/>
  <c r="AK4" i="5"/>
  <c r="AK5" i="5"/>
  <c r="AK6" i="5"/>
  <c r="AK7" i="5"/>
  <c r="AK8" i="5"/>
  <c r="AK9" i="5"/>
  <c r="AK10" i="5"/>
  <c r="AK11" i="5"/>
  <c r="AK12" i="5"/>
  <c r="AK13" i="5"/>
  <c r="AK14" i="5"/>
  <c r="AK16" i="5"/>
  <c r="AK17" i="5"/>
  <c r="AK18" i="5"/>
  <c r="AK19" i="5"/>
  <c r="AI3" i="5"/>
  <c r="AI4" i="5"/>
  <c r="AI5" i="5"/>
  <c r="AI6" i="5"/>
  <c r="AI7" i="5"/>
  <c r="AI8" i="5"/>
  <c r="AI9" i="5"/>
  <c r="AI10" i="5"/>
  <c r="AI11" i="5"/>
  <c r="AI12" i="5"/>
  <c r="AI13" i="5"/>
  <c r="AI15" i="5"/>
  <c r="AI16" i="5"/>
  <c r="AI17" i="5"/>
  <c r="AI18" i="5"/>
  <c r="AI19" i="5"/>
  <c r="AH3" i="5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M2" i="4"/>
  <c r="N2" i="4" s="1"/>
  <c r="O2" i="4" s="1"/>
  <c r="J3" i="4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5" i="7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27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70" i="2"/>
  <c r="AA6" i="3"/>
  <c r="AA5" i="3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J27" i="4"/>
  <c r="J29" i="4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M24" i="5"/>
  <c r="L24" i="5"/>
  <c r="M14" i="4"/>
  <c r="N14" i="4" s="1"/>
  <c r="O14" i="4" s="1"/>
  <c r="M13" i="4"/>
  <c r="N13" i="4" s="1"/>
  <c r="O13" i="4" s="1"/>
  <c r="M15" i="4"/>
  <c r="N15" i="4" s="1"/>
  <c r="O15" i="4" s="1"/>
  <c r="M16" i="4"/>
  <c r="N16" i="4" s="1"/>
  <c r="O16" i="4" s="1"/>
  <c r="M17" i="4"/>
  <c r="N17" i="4" s="1"/>
  <c r="O17" i="4" s="1"/>
  <c r="M18" i="4"/>
  <c r="N18" i="4" s="1"/>
  <c r="O18" i="4" s="1"/>
  <c r="M19" i="4"/>
  <c r="N19" i="4" s="1"/>
  <c r="O19" i="4" s="1"/>
  <c r="M20" i="4"/>
  <c r="N20" i="4" s="1"/>
  <c r="O20" i="4" s="1"/>
  <c r="M21" i="4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33" i="4"/>
  <c r="N33" i="4" s="1"/>
  <c r="M34" i="4"/>
  <c r="N34" i="4" s="1"/>
  <c r="M35" i="4"/>
  <c r="N35" i="4" s="1"/>
  <c r="O35" i="4" s="1"/>
  <c r="M36" i="4"/>
  <c r="N36" i="4" s="1"/>
  <c r="O36" i="4" s="1"/>
  <c r="M37" i="4"/>
  <c r="N37" i="4" s="1"/>
  <c r="O37" i="4" s="1"/>
  <c r="M38" i="4"/>
  <c r="N38" i="4" s="1"/>
  <c r="O38" i="4" s="1"/>
  <c r="M39" i="4"/>
  <c r="N39" i="4" s="1"/>
  <c r="O39" i="4" s="1"/>
  <c r="M40" i="4"/>
  <c r="N40" i="4" s="1"/>
  <c r="O40" i="4" s="1"/>
  <c r="M41" i="4"/>
  <c r="N41" i="4" s="1"/>
  <c r="O41" i="4" s="1"/>
  <c r="M42" i="4"/>
  <c r="N42" i="4" s="1"/>
  <c r="O42" i="4" s="1"/>
  <c r="M43" i="4"/>
  <c r="N43" i="4" s="1"/>
  <c r="O43" i="4" s="1"/>
  <c r="M44" i="4"/>
  <c r="N44" i="4" s="1"/>
  <c r="O44" i="4" s="1"/>
  <c r="M45" i="4"/>
  <c r="N45" i="4" s="1"/>
  <c r="O45" i="4" s="1"/>
  <c r="M46" i="4"/>
  <c r="N46" i="4" s="1"/>
  <c r="O46" i="4" s="1"/>
  <c r="M47" i="4"/>
  <c r="N47" i="4" s="1"/>
  <c r="O47" i="4" s="1"/>
  <c r="M48" i="4"/>
  <c r="N48" i="4" s="1"/>
  <c r="O48" i="4" s="1"/>
  <c r="M49" i="4"/>
  <c r="N49" i="4" s="1"/>
  <c r="O49" i="4" s="1"/>
  <c r="M50" i="4"/>
  <c r="N50" i="4" s="1"/>
  <c r="O50" i="4" s="1"/>
  <c r="M51" i="4"/>
  <c r="N51" i="4" s="1"/>
  <c r="O51" i="4" s="1"/>
  <c r="M52" i="4"/>
  <c r="N52" i="4" s="1"/>
  <c r="O52" i="4" s="1"/>
  <c r="M53" i="4"/>
  <c r="N53" i="4" s="1"/>
  <c r="O53" i="4" s="1"/>
  <c r="M54" i="4"/>
  <c r="N54" i="4" s="1"/>
  <c r="O54" i="4" s="1"/>
  <c r="M55" i="4"/>
  <c r="N55" i="4" s="1"/>
  <c r="O55" i="4" s="1"/>
  <c r="M56" i="4"/>
  <c r="N56" i="4" s="1"/>
  <c r="O56" i="4" s="1"/>
  <c r="M57" i="4"/>
  <c r="N57" i="4" s="1"/>
  <c r="O57" i="4" s="1"/>
  <c r="M58" i="4"/>
  <c r="N58" i="4" s="1"/>
  <c r="O58" i="4" s="1"/>
  <c r="M59" i="4"/>
  <c r="N59" i="4" s="1"/>
  <c r="O59" i="4" s="1"/>
  <c r="M60" i="4"/>
  <c r="N60" i="4" s="1"/>
  <c r="O60" i="4" s="1"/>
  <c r="M61" i="4"/>
  <c r="N61" i="4" s="1"/>
  <c r="O61" i="4" s="1"/>
  <c r="M62" i="4"/>
  <c r="N62" i="4" s="1"/>
  <c r="O62" i="4" s="1"/>
  <c r="M63" i="4"/>
  <c r="N63" i="4" s="1"/>
  <c r="O63" i="4" s="1"/>
  <c r="M64" i="4"/>
  <c r="N64" i="4" s="1"/>
  <c r="O64" i="4" s="1"/>
  <c r="M65" i="4"/>
  <c r="N65" i="4" s="1"/>
  <c r="O65" i="4" s="1"/>
  <c r="M66" i="4"/>
  <c r="N66" i="4" s="1"/>
  <c r="O66" i="4" s="1"/>
  <c r="M67" i="4"/>
  <c r="N67" i="4" s="1"/>
  <c r="O67" i="4" s="1"/>
  <c r="M68" i="4"/>
  <c r="N68" i="4" s="1"/>
  <c r="O68" i="4" s="1"/>
  <c r="M69" i="4"/>
  <c r="N69" i="4" s="1"/>
  <c r="O69" i="4" s="1"/>
  <c r="M70" i="4"/>
  <c r="N70" i="4" s="1"/>
  <c r="O70" i="4" s="1"/>
  <c r="M71" i="4"/>
  <c r="N71" i="4" s="1"/>
  <c r="O71" i="4" s="1"/>
  <c r="M72" i="4"/>
  <c r="N72" i="4" s="1"/>
  <c r="O72" i="4" s="1"/>
  <c r="M73" i="4"/>
  <c r="N73" i="4" s="1"/>
  <c r="O73" i="4" s="1"/>
  <c r="M74" i="4"/>
  <c r="N74" i="4" s="1"/>
  <c r="O74" i="4" s="1"/>
  <c r="M75" i="4"/>
  <c r="N75" i="4" s="1"/>
  <c r="O75" i="4" s="1"/>
  <c r="M76" i="4"/>
  <c r="N76" i="4" s="1"/>
  <c r="O76" i="4" s="1"/>
  <c r="M77" i="4"/>
  <c r="N77" i="4" s="1"/>
  <c r="O77" i="4" s="1"/>
  <c r="M78" i="4"/>
  <c r="N78" i="4" s="1"/>
  <c r="O78" i="4" s="1"/>
  <c r="M79" i="4"/>
  <c r="N79" i="4" s="1"/>
  <c r="O79" i="4" s="1"/>
  <c r="M80" i="4"/>
  <c r="N80" i="4" s="1"/>
  <c r="O80" i="4" s="1"/>
  <c r="M81" i="4"/>
  <c r="N81" i="4" s="1"/>
  <c r="O81" i="4" s="1"/>
  <c r="M82" i="4"/>
  <c r="N82" i="4" s="1"/>
  <c r="O82" i="4" s="1"/>
  <c r="M83" i="4"/>
  <c r="N83" i="4" s="1"/>
  <c r="O83" i="4" s="1"/>
  <c r="M84" i="4"/>
  <c r="N84" i="4" s="1"/>
  <c r="O84" i="4" s="1"/>
  <c r="M85" i="4"/>
  <c r="N85" i="4" s="1"/>
  <c r="O85" i="4" s="1"/>
  <c r="M86" i="4"/>
  <c r="N86" i="4" s="1"/>
  <c r="O86" i="4" s="1"/>
  <c r="M87" i="4"/>
  <c r="N87" i="4" s="1"/>
  <c r="O87" i="4" s="1"/>
  <c r="M88" i="4"/>
  <c r="N88" i="4" s="1"/>
  <c r="O88" i="4" s="1"/>
  <c r="M89" i="4"/>
  <c r="N89" i="4" s="1"/>
  <c r="O89" i="4" s="1"/>
  <c r="M90" i="4"/>
  <c r="N90" i="4" s="1"/>
  <c r="O90" i="4" s="1"/>
  <c r="M91" i="4"/>
  <c r="N91" i="4" s="1"/>
  <c r="O91" i="4" s="1"/>
  <c r="M92" i="4"/>
  <c r="N92" i="4" s="1"/>
  <c r="O92" i="4" s="1"/>
  <c r="M93" i="4"/>
  <c r="N93" i="4" s="1"/>
  <c r="O93" i="4" s="1"/>
  <c r="M94" i="4"/>
  <c r="N94" i="4" s="1"/>
  <c r="O94" i="4" s="1"/>
  <c r="M95" i="4"/>
  <c r="N95" i="4" s="1"/>
  <c r="O95" i="4" s="1"/>
  <c r="M96" i="4"/>
  <c r="N96" i="4" s="1"/>
  <c r="O96" i="4" s="1"/>
  <c r="M97" i="4"/>
  <c r="N97" i="4" s="1"/>
  <c r="O97" i="4" s="1"/>
  <c r="M98" i="4"/>
  <c r="N98" i="4" s="1"/>
  <c r="O98" i="4" s="1"/>
  <c r="M99" i="4"/>
  <c r="N99" i="4" s="1"/>
  <c r="O99" i="4" s="1"/>
  <c r="M100" i="4"/>
  <c r="N100" i="4" s="1"/>
  <c r="O100" i="4" s="1"/>
  <c r="M101" i="4"/>
  <c r="N101" i="4" s="1"/>
  <c r="O101" i="4" s="1"/>
  <c r="M102" i="4"/>
  <c r="N102" i="4" s="1"/>
  <c r="O102" i="4" s="1"/>
  <c r="M103" i="4"/>
  <c r="N103" i="4" s="1"/>
  <c r="O103" i="4" s="1"/>
  <c r="M104" i="4"/>
  <c r="N104" i="4" s="1"/>
  <c r="O104" i="4" s="1"/>
  <c r="M105" i="4"/>
  <c r="N105" i="4" s="1"/>
  <c r="O105" i="4" s="1"/>
  <c r="M106" i="4"/>
  <c r="N106" i="4" s="1"/>
  <c r="O106" i="4" s="1"/>
  <c r="M107" i="4"/>
  <c r="N107" i="4" s="1"/>
  <c r="O107" i="4" s="1"/>
  <c r="M108" i="4"/>
  <c r="N108" i="4" s="1"/>
  <c r="O108" i="4" s="1"/>
  <c r="M109" i="4"/>
  <c r="N109" i="4" s="1"/>
  <c r="O109" i="4" s="1"/>
  <c r="M110" i="4"/>
  <c r="N110" i="4" s="1"/>
  <c r="O110" i="4" s="1"/>
  <c r="M111" i="4"/>
  <c r="N111" i="4" s="1"/>
  <c r="O111" i="4" s="1"/>
  <c r="M112" i="4"/>
  <c r="N112" i="4" s="1"/>
  <c r="O112" i="4" s="1"/>
  <c r="M113" i="4"/>
  <c r="N113" i="4" s="1"/>
  <c r="O113" i="4" s="1"/>
  <c r="M114" i="4"/>
  <c r="N114" i="4" s="1"/>
  <c r="O114" i="4" s="1"/>
  <c r="M115" i="4"/>
  <c r="N115" i="4" s="1"/>
  <c r="O115" i="4" s="1"/>
  <c r="M116" i="4"/>
  <c r="N116" i="4" s="1"/>
  <c r="O116" i="4" s="1"/>
  <c r="M117" i="4"/>
  <c r="N117" i="4" s="1"/>
  <c r="O117" i="4" s="1"/>
  <c r="M118" i="4"/>
  <c r="N118" i="4" s="1"/>
  <c r="O118" i="4" s="1"/>
  <c r="M119" i="4"/>
  <c r="N119" i="4" s="1"/>
  <c r="O119" i="4" s="1"/>
  <c r="M120" i="4"/>
  <c r="N120" i="4" s="1"/>
  <c r="O120" i="4" s="1"/>
  <c r="M121" i="4"/>
  <c r="N121" i="4" s="1"/>
  <c r="O121" i="4" s="1"/>
  <c r="M122" i="4"/>
  <c r="N122" i="4" s="1"/>
  <c r="O122" i="4" s="1"/>
  <c r="M123" i="4"/>
  <c r="N123" i="4" s="1"/>
  <c r="O123" i="4" s="1"/>
  <c r="M124" i="4"/>
  <c r="N124" i="4" s="1"/>
  <c r="O124" i="4" s="1"/>
  <c r="M125" i="4"/>
  <c r="N125" i="4" s="1"/>
  <c r="O125" i="4" s="1"/>
  <c r="M126" i="4"/>
  <c r="N126" i="4" s="1"/>
  <c r="O126" i="4" s="1"/>
  <c r="M127" i="4"/>
  <c r="N127" i="4" s="1"/>
  <c r="O127" i="4" s="1"/>
  <c r="M128" i="4"/>
  <c r="N128" i="4" s="1"/>
  <c r="O128" i="4" s="1"/>
  <c r="M129" i="4"/>
  <c r="N129" i="4" s="1"/>
  <c r="O129" i="4" s="1"/>
  <c r="M130" i="4"/>
  <c r="N130" i="4" s="1"/>
  <c r="O130" i="4" s="1"/>
  <c r="M131" i="4"/>
  <c r="N131" i="4" s="1"/>
  <c r="O131" i="4" s="1"/>
  <c r="M132" i="4"/>
  <c r="N132" i="4" s="1"/>
  <c r="O132" i="4" s="1"/>
  <c r="M133" i="4"/>
  <c r="N133" i="4" s="1"/>
  <c r="O133" i="4" s="1"/>
  <c r="M134" i="4"/>
  <c r="N134" i="4" s="1"/>
  <c r="O134" i="4" s="1"/>
  <c r="M135" i="4"/>
  <c r="N135" i="4" s="1"/>
  <c r="O135" i="4" s="1"/>
  <c r="M136" i="4"/>
  <c r="N136" i="4" s="1"/>
  <c r="O136" i="4" s="1"/>
  <c r="M137" i="4"/>
  <c r="N137" i="4" s="1"/>
  <c r="O137" i="4" s="1"/>
  <c r="M138" i="4"/>
  <c r="N138" i="4" s="1"/>
  <c r="O138" i="4" s="1"/>
  <c r="M139" i="4"/>
  <c r="N139" i="4" s="1"/>
  <c r="O139" i="4" s="1"/>
  <c r="M140" i="4"/>
  <c r="N140" i="4" s="1"/>
  <c r="O140" i="4" s="1"/>
  <c r="M141" i="4"/>
  <c r="N141" i="4" s="1"/>
  <c r="O141" i="4" s="1"/>
  <c r="M142" i="4"/>
  <c r="N142" i="4" s="1"/>
  <c r="O142" i="4" s="1"/>
  <c r="M143" i="4"/>
  <c r="N143" i="4" s="1"/>
  <c r="O143" i="4" s="1"/>
  <c r="M144" i="4"/>
  <c r="N144" i="4" s="1"/>
  <c r="O144" i="4" s="1"/>
  <c r="M145" i="4"/>
  <c r="N145" i="4" s="1"/>
  <c r="O145" i="4" s="1"/>
  <c r="M146" i="4"/>
  <c r="N146" i="4" s="1"/>
  <c r="O146" i="4" s="1"/>
  <c r="M147" i="4"/>
  <c r="N147" i="4" s="1"/>
  <c r="O147" i="4" s="1"/>
  <c r="M148" i="4"/>
  <c r="N148" i="4" s="1"/>
  <c r="O148" i="4" s="1"/>
  <c r="M149" i="4"/>
  <c r="N149" i="4" s="1"/>
  <c r="O149" i="4" s="1"/>
  <c r="M150" i="4"/>
  <c r="N150" i="4" s="1"/>
  <c r="O150" i="4" s="1"/>
  <c r="M151" i="4"/>
  <c r="N151" i="4" s="1"/>
  <c r="O151" i="4" s="1"/>
  <c r="M152" i="4"/>
  <c r="N152" i="4" s="1"/>
  <c r="O152" i="4" s="1"/>
  <c r="M153" i="4"/>
  <c r="N153" i="4" s="1"/>
  <c r="O153" i="4" s="1"/>
  <c r="M154" i="4"/>
  <c r="N154" i="4" s="1"/>
  <c r="O154" i="4" s="1"/>
  <c r="M155" i="4"/>
  <c r="N155" i="4" s="1"/>
  <c r="O155" i="4" s="1"/>
  <c r="M156" i="4"/>
  <c r="N156" i="4" s="1"/>
  <c r="O156" i="4" s="1"/>
  <c r="M157" i="4"/>
  <c r="N157" i="4" s="1"/>
  <c r="O157" i="4" s="1"/>
  <c r="M158" i="4"/>
  <c r="N158" i="4" s="1"/>
  <c r="O158" i="4" s="1"/>
  <c r="M159" i="4"/>
  <c r="N159" i="4" s="1"/>
  <c r="O159" i="4" s="1"/>
  <c r="M160" i="4"/>
  <c r="N160" i="4" s="1"/>
  <c r="O160" i="4" s="1"/>
  <c r="M161" i="4"/>
  <c r="N161" i="4" s="1"/>
  <c r="O161" i="4" s="1"/>
  <c r="M162" i="4"/>
  <c r="N162" i="4" s="1"/>
  <c r="O162" i="4" s="1"/>
  <c r="M164" i="4"/>
  <c r="N164" i="4" s="1"/>
  <c r="O164" i="4" s="1"/>
  <c r="M165" i="4"/>
  <c r="N165" i="4" s="1"/>
  <c r="O165" i="4" s="1"/>
  <c r="M166" i="4"/>
  <c r="N166" i="4" s="1"/>
  <c r="O166" i="4" s="1"/>
  <c r="M167" i="4"/>
  <c r="N167" i="4" s="1"/>
  <c r="O167" i="4" s="1"/>
  <c r="M168" i="4"/>
  <c r="N168" i="4" s="1"/>
  <c r="O168" i="4" s="1"/>
  <c r="M169" i="4"/>
  <c r="N169" i="4" s="1"/>
  <c r="O169" i="4" s="1"/>
  <c r="M170" i="4"/>
  <c r="N170" i="4" s="1"/>
  <c r="O170" i="4" s="1"/>
  <c r="M171" i="4"/>
  <c r="N171" i="4" s="1"/>
  <c r="O171" i="4" s="1"/>
  <c r="M172" i="4"/>
  <c r="N172" i="4" s="1"/>
  <c r="O172" i="4" s="1"/>
  <c r="M173" i="4"/>
  <c r="N173" i="4" s="1"/>
  <c r="O173" i="4" s="1"/>
  <c r="M174" i="4"/>
  <c r="N174" i="4" s="1"/>
  <c r="O174" i="4" s="1"/>
  <c r="M175" i="4"/>
  <c r="N175" i="4" s="1"/>
  <c r="O175" i="4" s="1"/>
  <c r="M176" i="4"/>
  <c r="N176" i="4" s="1"/>
  <c r="O176" i="4" s="1"/>
  <c r="M177" i="4"/>
  <c r="N177" i="4" s="1"/>
  <c r="O177" i="4" s="1"/>
  <c r="M178" i="4"/>
  <c r="N178" i="4" s="1"/>
  <c r="O178" i="4" s="1"/>
  <c r="M179" i="4"/>
  <c r="N179" i="4" s="1"/>
  <c r="O179" i="4" s="1"/>
  <c r="M180" i="4"/>
  <c r="N180" i="4" s="1"/>
  <c r="O180" i="4" s="1"/>
  <c r="M181" i="4"/>
  <c r="N181" i="4" s="1"/>
  <c r="O181" i="4" s="1"/>
  <c r="M182" i="4"/>
  <c r="N182" i="4" s="1"/>
  <c r="O182" i="4" s="1"/>
  <c r="M183" i="4"/>
  <c r="N183" i="4" s="1"/>
  <c r="O183" i="4" s="1"/>
  <c r="M184" i="4"/>
  <c r="N184" i="4" s="1"/>
  <c r="O184" i="4" s="1"/>
  <c r="M185" i="4"/>
  <c r="N185" i="4" s="1"/>
  <c r="O185" i="4" s="1"/>
  <c r="M186" i="4"/>
  <c r="N186" i="4" s="1"/>
  <c r="O186" i="4" s="1"/>
  <c r="M187" i="4"/>
  <c r="N187" i="4" s="1"/>
  <c r="O187" i="4" s="1"/>
  <c r="M188" i="4"/>
  <c r="N188" i="4" s="1"/>
  <c r="O188" i="4" s="1"/>
  <c r="M189" i="4"/>
  <c r="N189" i="4" s="1"/>
  <c r="O189" i="4" s="1"/>
  <c r="M190" i="4"/>
  <c r="N190" i="4" s="1"/>
  <c r="O190" i="4" s="1"/>
  <c r="M191" i="4"/>
  <c r="N191" i="4" s="1"/>
  <c r="O191" i="4" s="1"/>
  <c r="M192" i="4"/>
  <c r="N192" i="4" s="1"/>
  <c r="O192" i="4" s="1"/>
  <c r="M193" i="4"/>
  <c r="N193" i="4" s="1"/>
  <c r="O193" i="4" s="1"/>
  <c r="M194" i="4"/>
  <c r="N194" i="4" s="1"/>
  <c r="O194" i="4" s="1"/>
  <c r="M195" i="4"/>
  <c r="N195" i="4" s="1"/>
  <c r="O195" i="4" s="1"/>
  <c r="M196" i="4"/>
  <c r="N196" i="4" s="1"/>
  <c r="O196" i="4" s="1"/>
  <c r="M197" i="4"/>
  <c r="N197" i="4" s="1"/>
  <c r="O197" i="4" s="1"/>
  <c r="M198" i="4"/>
  <c r="N198" i="4" s="1"/>
  <c r="O198" i="4" s="1"/>
  <c r="M199" i="4"/>
  <c r="N199" i="4" s="1"/>
  <c r="O199" i="4" s="1"/>
  <c r="M200" i="4"/>
  <c r="N200" i="4" s="1"/>
  <c r="O200" i="4" s="1"/>
  <c r="M201" i="4"/>
  <c r="N201" i="4" s="1"/>
  <c r="O201" i="4" s="1"/>
  <c r="M202" i="4"/>
  <c r="N202" i="4" s="1"/>
  <c r="O202" i="4" s="1"/>
  <c r="M203" i="4"/>
  <c r="N203" i="4" s="1"/>
  <c r="O203" i="4" s="1"/>
  <c r="M204" i="4"/>
  <c r="N204" i="4" s="1"/>
  <c r="O204" i="4" s="1"/>
  <c r="M205" i="4"/>
  <c r="N205" i="4" s="1"/>
  <c r="O205" i="4" s="1"/>
  <c r="M206" i="4"/>
  <c r="N206" i="4" s="1"/>
  <c r="O206" i="4" s="1"/>
  <c r="M207" i="4"/>
  <c r="N207" i="4" s="1"/>
  <c r="O207" i="4" s="1"/>
  <c r="M208" i="4"/>
  <c r="N208" i="4" s="1"/>
  <c r="O208" i="4" s="1"/>
  <c r="M209" i="4"/>
  <c r="N209" i="4" s="1"/>
  <c r="O209" i="4" s="1"/>
  <c r="M210" i="4"/>
  <c r="N210" i="4" s="1"/>
  <c r="O210" i="4" s="1"/>
  <c r="M211" i="4"/>
  <c r="N211" i="4" s="1"/>
  <c r="O211" i="4" s="1"/>
  <c r="M212" i="4"/>
  <c r="N212" i="4" s="1"/>
  <c r="O212" i="4" s="1"/>
  <c r="M213" i="4"/>
  <c r="N213" i="4" s="1"/>
  <c r="O213" i="4" s="1"/>
  <c r="M214" i="4"/>
  <c r="N214" i="4" s="1"/>
  <c r="O214" i="4" s="1"/>
  <c r="M215" i="4"/>
  <c r="N215" i="4" s="1"/>
  <c r="O215" i="4" s="1"/>
  <c r="M216" i="4"/>
  <c r="N216" i="4" s="1"/>
  <c r="O216" i="4" s="1"/>
  <c r="M217" i="4"/>
  <c r="N217" i="4" s="1"/>
  <c r="O217" i="4" s="1"/>
  <c r="M218" i="4"/>
  <c r="N218" i="4" s="1"/>
  <c r="O218" i="4" s="1"/>
  <c r="M219" i="4"/>
  <c r="N219" i="4" s="1"/>
  <c r="O219" i="4" s="1"/>
  <c r="M220" i="4"/>
  <c r="N220" i="4" s="1"/>
  <c r="O220" i="4" s="1"/>
  <c r="M221" i="4"/>
  <c r="N221" i="4" s="1"/>
  <c r="O221" i="4" s="1"/>
  <c r="M222" i="4"/>
  <c r="N222" i="4" s="1"/>
  <c r="O222" i="4" s="1"/>
  <c r="M223" i="4"/>
  <c r="N223" i="4" s="1"/>
  <c r="O223" i="4" s="1"/>
  <c r="M224" i="4"/>
  <c r="N224" i="4" s="1"/>
  <c r="O224" i="4" s="1"/>
  <c r="M225" i="4"/>
  <c r="N225" i="4" s="1"/>
  <c r="O225" i="4" s="1"/>
  <c r="M226" i="4"/>
  <c r="N226" i="4" s="1"/>
  <c r="O226" i="4" s="1"/>
  <c r="M227" i="4"/>
  <c r="N227" i="4" s="1"/>
  <c r="O227" i="4" s="1"/>
  <c r="M228" i="4"/>
  <c r="N228" i="4" s="1"/>
  <c r="O228" i="4" s="1"/>
  <c r="M229" i="4"/>
  <c r="N229" i="4" s="1"/>
  <c r="O229" i="4" s="1"/>
  <c r="M230" i="4"/>
  <c r="N230" i="4" s="1"/>
  <c r="O230" i="4" s="1"/>
  <c r="M231" i="4"/>
  <c r="N231" i="4" s="1"/>
  <c r="O231" i="4" s="1"/>
  <c r="M232" i="4"/>
  <c r="N232" i="4" s="1"/>
  <c r="O232" i="4" s="1"/>
  <c r="M233" i="4"/>
  <c r="N233" i="4" s="1"/>
  <c r="O233" i="4" s="1"/>
  <c r="M234" i="4"/>
  <c r="N234" i="4" s="1"/>
  <c r="O234" i="4" s="1"/>
  <c r="M235" i="4"/>
  <c r="N235" i="4" s="1"/>
  <c r="O235" i="4" s="1"/>
  <c r="M236" i="4"/>
  <c r="N236" i="4" s="1"/>
  <c r="O236" i="4" s="1"/>
  <c r="M237" i="4"/>
  <c r="N237" i="4" s="1"/>
  <c r="O237" i="4" s="1"/>
  <c r="M238" i="4"/>
  <c r="N238" i="4" s="1"/>
  <c r="O238" i="4" s="1"/>
  <c r="M239" i="4"/>
  <c r="N239" i="4" s="1"/>
  <c r="O239" i="4" s="1"/>
  <c r="M240" i="4"/>
  <c r="N240" i="4" s="1"/>
  <c r="O240" i="4" s="1"/>
  <c r="M241" i="4"/>
  <c r="N241" i="4" s="1"/>
  <c r="O241" i="4" s="1"/>
  <c r="M242" i="4"/>
  <c r="N242" i="4" s="1"/>
  <c r="O242" i="4" s="1"/>
  <c r="M243" i="4"/>
  <c r="N243" i="4" s="1"/>
  <c r="O243" i="4" s="1"/>
  <c r="M244" i="4"/>
  <c r="N244" i="4" s="1"/>
  <c r="O244" i="4" s="1"/>
  <c r="M245" i="4"/>
  <c r="N245" i="4" s="1"/>
  <c r="O245" i="4" s="1"/>
  <c r="M247" i="4"/>
  <c r="N247" i="4" s="1"/>
  <c r="O247" i="4" s="1"/>
  <c r="M248" i="4"/>
  <c r="N248" i="4" s="1"/>
  <c r="O248" i="4" s="1"/>
  <c r="M249" i="4"/>
  <c r="N249" i="4" s="1"/>
  <c r="O249" i="4" s="1"/>
  <c r="M250" i="4"/>
  <c r="N250" i="4" s="1"/>
  <c r="O250" i="4" s="1"/>
  <c r="M251" i="4"/>
  <c r="N251" i="4" s="1"/>
  <c r="O251" i="4" s="1"/>
  <c r="M252" i="4"/>
  <c r="N252" i="4" s="1"/>
  <c r="O252" i="4" s="1"/>
  <c r="M253" i="4"/>
  <c r="N253" i="4" s="1"/>
  <c r="O253" i="4" s="1"/>
  <c r="M254" i="4"/>
  <c r="N254" i="4" s="1"/>
  <c r="O254" i="4" s="1"/>
  <c r="M255" i="4"/>
  <c r="N255" i="4" s="1"/>
  <c r="O255" i="4" s="1"/>
  <c r="M256" i="4"/>
  <c r="N256" i="4" s="1"/>
  <c r="O256" i="4" s="1"/>
  <c r="M257" i="4"/>
  <c r="N257" i="4" s="1"/>
  <c r="O257" i="4" s="1"/>
  <c r="M258" i="4"/>
  <c r="N258" i="4" s="1"/>
  <c r="O258" i="4" s="1"/>
  <c r="M259" i="4"/>
  <c r="N259" i="4" s="1"/>
  <c r="O259" i="4" s="1"/>
  <c r="M260" i="4"/>
  <c r="N260" i="4" s="1"/>
  <c r="O260" i="4" s="1"/>
  <c r="M261" i="4"/>
  <c r="N261" i="4" s="1"/>
  <c r="O261" i="4" s="1"/>
  <c r="M262" i="4"/>
  <c r="N262" i="4" s="1"/>
  <c r="O262" i="4" s="1"/>
  <c r="M263" i="4"/>
  <c r="N263" i="4" s="1"/>
  <c r="O263" i="4" s="1"/>
  <c r="M264" i="4"/>
  <c r="N264" i="4" s="1"/>
  <c r="O264" i="4" s="1"/>
  <c r="M265" i="4"/>
  <c r="N265" i="4" s="1"/>
  <c r="O265" i="4" s="1"/>
  <c r="M266" i="4"/>
  <c r="N266" i="4" s="1"/>
  <c r="O266" i="4" s="1"/>
  <c r="M267" i="4"/>
  <c r="N267" i="4" s="1"/>
  <c r="O267" i="4" s="1"/>
  <c r="M268" i="4"/>
  <c r="N268" i="4" s="1"/>
  <c r="O268" i="4" s="1"/>
  <c r="M269" i="4"/>
  <c r="N269" i="4" s="1"/>
  <c r="O269" i="4" s="1"/>
  <c r="M270" i="4"/>
  <c r="N270" i="4" s="1"/>
  <c r="O270" i="4" s="1"/>
  <c r="M271" i="4"/>
  <c r="N271" i="4" s="1"/>
  <c r="O271" i="4" s="1"/>
  <c r="M272" i="4"/>
  <c r="N272" i="4" s="1"/>
  <c r="O272" i="4" s="1"/>
  <c r="M273" i="4"/>
  <c r="N273" i="4" s="1"/>
  <c r="O273" i="4" s="1"/>
  <c r="M274" i="4"/>
  <c r="N274" i="4" s="1"/>
  <c r="O274" i="4" s="1"/>
  <c r="M275" i="4"/>
  <c r="N275" i="4" s="1"/>
  <c r="O275" i="4" s="1"/>
  <c r="M276" i="4"/>
  <c r="N276" i="4" s="1"/>
  <c r="O276" i="4" s="1"/>
  <c r="M277" i="4"/>
  <c r="N277" i="4" s="1"/>
  <c r="O277" i="4" s="1"/>
  <c r="M278" i="4"/>
  <c r="N278" i="4" s="1"/>
  <c r="O278" i="4" s="1"/>
  <c r="M279" i="4"/>
  <c r="N279" i="4" s="1"/>
  <c r="O279" i="4" s="1"/>
  <c r="M280" i="4"/>
  <c r="N280" i="4" s="1"/>
  <c r="O280" i="4" s="1"/>
  <c r="M281" i="4"/>
  <c r="N281" i="4" s="1"/>
  <c r="O281" i="4" s="1"/>
  <c r="M282" i="4"/>
  <c r="N282" i="4" s="1"/>
  <c r="O282" i="4" s="1"/>
  <c r="M283" i="4"/>
  <c r="N283" i="4" s="1"/>
  <c r="O283" i="4" s="1"/>
  <c r="M284" i="4"/>
  <c r="N284" i="4" s="1"/>
  <c r="O284" i="4" s="1"/>
  <c r="M285" i="4"/>
  <c r="N285" i="4" s="1"/>
  <c r="O285" i="4" s="1"/>
  <c r="M286" i="4"/>
  <c r="N286" i="4" s="1"/>
  <c r="O286" i="4" s="1"/>
  <c r="M287" i="4"/>
  <c r="N287" i="4" s="1"/>
  <c r="O287" i="4" s="1"/>
  <c r="M288" i="4"/>
  <c r="N288" i="4" s="1"/>
  <c r="O288" i="4" s="1"/>
  <c r="M289" i="4"/>
  <c r="N289" i="4" s="1"/>
  <c r="O289" i="4" s="1"/>
  <c r="M290" i="4"/>
  <c r="N290" i="4" s="1"/>
  <c r="O290" i="4" s="1"/>
  <c r="M291" i="4"/>
  <c r="N291" i="4" s="1"/>
  <c r="O291" i="4" s="1"/>
  <c r="M292" i="4"/>
  <c r="N292" i="4" s="1"/>
  <c r="O292" i="4" s="1"/>
  <c r="M293" i="4"/>
  <c r="N293" i="4" s="1"/>
  <c r="O293" i="4" s="1"/>
  <c r="M294" i="4"/>
  <c r="N294" i="4" s="1"/>
  <c r="O294" i="4" s="1"/>
  <c r="M295" i="4"/>
  <c r="N295" i="4" s="1"/>
  <c r="O295" i="4" s="1"/>
  <c r="M296" i="4"/>
  <c r="N296" i="4" s="1"/>
  <c r="O296" i="4" s="1"/>
  <c r="M297" i="4"/>
  <c r="N297" i="4" s="1"/>
  <c r="O297" i="4" s="1"/>
  <c r="M298" i="4"/>
  <c r="N298" i="4" s="1"/>
  <c r="O298" i="4" s="1"/>
  <c r="M299" i="4"/>
  <c r="N299" i="4" s="1"/>
  <c r="O299" i="4" s="1"/>
  <c r="M300" i="4"/>
  <c r="N300" i="4" s="1"/>
  <c r="O300" i="4" s="1"/>
  <c r="M301" i="4"/>
  <c r="N301" i="4" s="1"/>
  <c r="O301" i="4" s="1"/>
  <c r="M302" i="4"/>
  <c r="N302" i="4" s="1"/>
  <c r="O302" i="4" s="1"/>
  <c r="M303" i="4"/>
  <c r="N303" i="4" s="1"/>
  <c r="O303" i="4" s="1"/>
  <c r="M304" i="4"/>
  <c r="N304" i="4" s="1"/>
  <c r="O304" i="4" s="1"/>
  <c r="M305" i="4"/>
  <c r="N305" i="4" s="1"/>
  <c r="O305" i="4" s="1"/>
  <c r="M306" i="4"/>
  <c r="N306" i="4" s="1"/>
  <c r="O306" i="4" s="1"/>
  <c r="M307" i="4"/>
  <c r="N307" i="4" s="1"/>
  <c r="O307" i="4" s="1"/>
  <c r="M308" i="4"/>
  <c r="N308" i="4" s="1"/>
  <c r="O308" i="4" s="1"/>
  <c r="M309" i="4"/>
  <c r="N309" i="4" s="1"/>
  <c r="O309" i="4" s="1"/>
  <c r="M310" i="4"/>
  <c r="N310" i="4" s="1"/>
  <c r="O310" i="4" s="1"/>
  <c r="M311" i="4"/>
  <c r="N311" i="4" s="1"/>
  <c r="O311" i="4" s="1"/>
  <c r="M312" i="4"/>
  <c r="N312" i="4" s="1"/>
  <c r="O312" i="4" s="1"/>
  <c r="M313" i="4"/>
  <c r="N313" i="4" s="1"/>
  <c r="O313" i="4" s="1"/>
  <c r="J24" i="4"/>
  <c r="J25" i="4"/>
  <c r="J26" i="4"/>
  <c r="J33" i="4"/>
  <c r="J34" i="4"/>
  <c r="J35" i="4"/>
  <c r="J36" i="4"/>
  <c r="L36" i="4" s="1"/>
  <c r="J41" i="4"/>
  <c r="L41" i="4" s="1"/>
  <c r="J42" i="4"/>
  <c r="J43" i="4"/>
  <c r="L43" i="4" s="1"/>
  <c r="J44" i="4"/>
  <c r="L44" i="4" s="1"/>
  <c r="J49" i="4"/>
  <c r="L49" i="4" s="1"/>
  <c r="J50" i="4"/>
  <c r="L50" i="4" s="1"/>
  <c r="J51" i="4"/>
  <c r="L51" i="4" s="1"/>
  <c r="J52" i="4"/>
  <c r="L52" i="4" s="1"/>
  <c r="J57" i="4"/>
  <c r="L57" i="4" s="1"/>
  <c r="J58" i="4"/>
  <c r="L58" i="4" s="1"/>
  <c r="J59" i="4"/>
  <c r="L59" i="4" s="1"/>
  <c r="J60" i="4"/>
  <c r="L60" i="4" s="1"/>
  <c r="J65" i="4"/>
  <c r="L65" i="4" s="1"/>
  <c r="J66" i="4"/>
  <c r="L66" i="4" s="1"/>
  <c r="J67" i="4"/>
  <c r="L67" i="4" s="1"/>
  <c r="J68" i="4"/>
  <c r="L68" i="4" s="1"/>
  <c r="J73" i="4"/>
  <c r="J74" i="4"/>
  <c r="J75" i="4"/>
  <c r="J76" i="4"/>
  <c r="J81" i="4"/>
  <c r="J82" i="4"/>
  <c r="J83" i="4"/>
  <c r="J84" i="4"/>
  <c r="J89" i="4"/>
  <c r="J90" i="4"/>
  <c r="J91" i="4"/>
  <c r="J92" i="4"/>
  <c r="J97" i="4"/>
  <c r="J98" i="4"/>
  <c r="J99" i="4"/>
  <c r="J100" i="4"/>
  <c r="J105" i="4"/>
  <c r="J106" i="4"/>
  <c r="J107" i="4"/>
  <c r="J108" i="4"/>
  <c r="J113" i="4"/>
  <c r="J114" i="4"/>
  <c r="J115" i="4"/>
  <c r="J116" i="4"/>
  <c r="J121" i="4"/>
  <c r="J122" i="4"/>
  <c r="J123" i="4"/>
  <c r="J124" i="4"/>
  <c r="J129" i="4"/>
  <c r="J130" i="4"/>
  <c r="J131" i="4"/>
  <c r="J132" i="4"/>
  <c r="J137" i="4"/>
  <c r="J138" i="4"/>
  <c r="J139" i="4"/>
  <c r="J140" i="4"/>
  <c r="J145" i="4"/>
  <c r="J146" i="4"/>
  <c r="J147" i="4"/>
  <c r="J148" i="4"/>
  <c r="J153" i="4"/>
  <c r="J154" i="4"/>
  <c r="J155" i="4"/>
  <c r="J156" i="4"/>
  <c r="J161" i="4"/>
  <c r="J162" i="4"/>
  <c r="J163" i="4"/>
  <c r="J164" i="4"/>
  <c r="J169" i="4"/>
  <c r="J170" i="4"/>
  <c r="J171" i="4"/>
  <c r="J172" i="4"/>
  <c r="J177" i="4"/>
  <c r="J178" i="4"/>
  <c r="J179" i="4"/>
  <c r="J180" i="4"/>
  <c r="J185" i="4"/>
  <c r="J186" i="4"/>
  <c r="J187" i="4"/>
  <c r="J188" i="4"/>
  <c r="J193" i="4"/>
  <c r="J194" i="4"/>
  <c r="J195" i="4"/>
  <c r="J196" i="4"/>
  <c r="J201" i="4"/>
  <c r="J202" i="4"/>
  <c r="J203" i="4"/>
  <c r="J204" i="4"/>
  <c r="J209" i="4"/>
  <c r="J210" i="4"/>
  <c r="J211" i="4"/>
  <c r="J212" i="4"/>
  <c r="J217" i="4"/>
  <c r="J218" i="4"/>
  <c r="J219" i="4"/>
  <c r="J220" i="4"/>
  <c r="J225" i="4"/>
  <c r="J226" i="4"/>
  <c r="J227" i="4"/>
  <c r="J228" i="4"/>
  <c r="J233" i="4"/>
  <c r="J234" i="4"/>
  <c r="J235" i="4"/>
  <c r="J236" i="4"/>
  <c r="J241" i="4"/>
  <c r="J242" i="4"/>
  <c r="J243" i="4"/>
  <c r="J244" i="4"/>
  <c r="J249" i="4"/>
  <c r="J250" i="4"/>
  <c r="J251" i="4"/>
  <c r="J252" i="4"/>
  <c r="J257" i="4"/>
  <c r="J258" i="4"/>
  <c r="J259" i="4"/>
  <c r="J260" i="4"/>
  <c r="J265" i="4"/>
  <c r="J266" i="4"/>
  <c r="J267" i="4"/>
  <c r="J268" i="4"/>
  <c r="J273" i="4"/>
  <c r="J274" i="4"/>
  <c r="J275" i="4"/>
  <c r="J276" i="4"/>
  <c r="J281" i="4"/>
  <c r="J282" i="4"/>
  <c r="J283" i="4"/>
  <c r="J284" i="4"/>
  <c r="J289" i="4"/>
  <c r="J290" i="4"/>
  <c r="J291" i="4"/>
  <c r="J292" i="4"/>
  <c r="J297" i="4"/>
  <c r="J298" i="4"/>
  <c r="J299" i="4"/>
  <c r="J300" i="4"/>
  <c r="J305" i="4"/>
  <c r="J306" i="4"/>
  <c r="J307" i="4"/>
  <c r="J308" i="4"/>
  <c r="J313" i="4"/>
  <c r="J4" i="4"/>
  <c r="J5" i="4"/>
  <c r="J10" i="4"/>
  <c r="J11" i="4"/>
  <c r="J12" i="4"/>
  <c r="J13" i="4"/>
  <c r="J18" i="4"/>
  <c r="J19" i="4"/>
  <c r="J20" i="4"/>
  <c r="J21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AI50" i="15" l="1"/>
  <c r="AJ50" i="15" s="1"/>
  <c r="AI49" i="15"/>
  <c r="AJ49" i="15" s="1"/>
  <c r="AI53" i="15"/>
  <c r="AJ53" i="15" s="1"/>
  <c r="AI8" i="15"/>
  <c r="AJ8" i="15" s="1"/>
  <c r="AI35" i="15"/>
  <c r="AJ35" i="15" s="1"/>
  <c r="AI79" i="15"/>
  <c r="AJ79" i="15" s="1"/>
  <c r="AI51" i="15"/>
  <c r="AJ51" i="15" s="1"/>
  <c r="AI39" i="15"/>
  <c r="AJ39" i="15" s="1"/>
  <c r="AI9" i="15"/>
  <c r="AJ9" i="15" s="1"/>
  <c r="AI19" i="15"/>
  <c r="AJ19" i="15" s="1"/>
  <c r="AI67" i="15"/>
  <c r="AJ67" i="15" s="1"/>
  <c r="AI62" i="15"/>
  <c r="AJ62" i="15" s="1"/>
  <c r="AI27" i="15"/>
  <c r="AJ27" i="15" s="1"/>
  <c r="AI46" i="15"/>
  <c r="AJ46" i="15" s="1"/>
  <c r="AI28" i="15"/>
  <c r="AJ28" i="15" s="1"/>
  <c r="BC4" i="15"/>
  <c r="BD4" i="15" s="1"/>
  <c r="AI66" i="15"/>
  <c r="AJ66" i="15" s="1"/>
  <c r="AI12" i="15"/>
  <c r="AJ12" i="15" s="1"/>
  <c r="AI3" i="15"/>
  <c r="AJ3" i="15" s="1"/>
  <c r="AI42" i="15"/>
  <c r="AJ42" i="15" s="1"/>
  <c r="AI2" i="15"/>
  <c r="AJ2" i="15" s="1"/>
  <c r="AI15" i="15"/>
  <c r="AJ15" i="15" s="1"/>
  <c r="AI77" i="15"/>
  <c r="AJ77" i="15" s="1"/>
  <c r="AI26" i="15"/>
  <c r="AJ26" i="15" s="1"/>
  <c r="AI56" i="15"/>
  <c r="AJ56" i="15" s="1"/>
  <c r="AI7" i="15"/>
  <c r="AJ7" i="15" s="1"/>
  <c r="AI61" i="15"/>
  <c r="AJ61" i="15" s="1"/>
  <c r="AI73" i="15"/>
  <c r="AJ73" i="15" s="1"/>
  <c r="AI16" i="15"/>
  <c r="AJ16" i="15" s="1"/>
  <c r="AI76" i="15"/>
  <c r="AJ76" i="15" s="1"/>
  <c r="AI37" i="15"/>
  <c r="AJ37" i="15" s="1"/>
  <c r="AI44" i="15"/>
  <c r="AJ44" i="15" s="1"/>
  <c r="AI57" i="15"/>
  <c r="AJ57" i="15" s="1"/>
  <c r="AI72" i="15"/>
  <c r="AJ72" i="15" s="1"/>
  <c r="AI63" i="15"/>
  <c r="AJ63" i="15" s="1"/>
  <c r="AI54" i="15"/>
  <c r="AJ54" i="15" s="1"/>
  <c r="AI21" i="15"/>
  <c r="AJ21" i="15" s="1"/>
  <c r="AI11" i="15"/>
  <c r="AJ11" i="15" s="1"/>
  <c r="AI41" i="15"/>
  <c r="AJ41" i="15" s="1"/>
  <c r="AI32" i="15"/>
  <c r="AJ32" i="15" s="1"/>
  <c r="AI23" i="15"/>
  <c r="AJ23" i="15" s="1"/>
  <c r="AI38" i="15"/>
  <c r="AJ38" i="15" s="1"/>
  <c r="AI22" i="15"/>
  <c r="AJ22" i="15" s="1"/>
  <c r="AI45" i="15"/>
  <c r="AJ45" i="15" s="1"/>
  <c r="AI68" i="15"/>
  <c r="AJ68" i="15" s="1"/>
  <c r="AI34" i="15"/>
  <c r="AJ34" i="15" s="1"/>
  <c r="AI25" i="15"/>
  <c r="AJ25" i="15" s="1"/>
  <c r="AI40" i="15"/>
  <c r="AJ40" i="15" s="1"/>
  <c r="AI71" i="15"/>
  <c r="AJ71" i="15" s="1"/>
  <c r="AI36" i="15"/>
  <c r="AJ36" i="15" s="1"/>
  <c r="AI6" i="15"/>
  <c r="AJ6" i="15" s="1"/>
  <c r="AI29" i="15"/>
  <c r="AJ29" i="15" s="1"/>
  <c r="AI4" i="15"/>
  <c r="AJ4" i="15" s="1"/>
  <c r="AI18" i="15"/>
  <c r="AJ18" i="15" s="1"/>
  <c r="AI20" i="15"/>
  <c r="AJ20" i="15" s="1"/>
  <c r="AI24" i="15"/>
  <c r="AJ24" i="15" s="1"/>
  <c r="AI55" i="15"/>
  <c r="AJ55" i="15" s="1"/>
  <c r="AI70" i="15"/>
  <c r="AJ70" i="15" s="1"/>
  <c r="AI43" i="15"/>
  <c r="AJ43" i="15" s="1"/>
  <c r="AI13" i="15"/>
  <c r="AJ13" i="15" s="1"/>
  <c r="AI74" i="15"/>
  <c r="AJ74" i="15" s="1"/>
  <c r="AI10" i="15"/>
  <c r="AJ10" i="15" s="1"/>
  <c r="AI17" i="15"/>
  <c r="AJ17" i="15" s="1"/>
  <c r="AI64" i="15"/>
  <c r="AJ64" i="15" s="1"/>
  <c r="AI52" i="15"/>
  <c r="AJ52" i="15" s="1"/>
  <c r="AI47" i="15"/>
  <c r="AJ47" i="15" s="1"/>
  <c r="AI59" i="15"/>
  <c r="AJ59" i="15" s="1"/>
  <c r="AI30" i="15"/>
  <c r="AJ30" i="15" s="1"/>
  <c r="AI69" i="15"/>
  <c r="AJ69" i="15" s="1"/>
  <c r="AI5" i="15"/>
  <c r="AJ5" i="15" s="1"/>
  <c r="AI58" i="15"/>
  <c r="AJ58" i="15" s="1"/>
  <c r="AI65" i="15"/>
  <c r="AJ65" i="15" s="1"/>
  <c r="AI60" i="15"/>
  <c r="AJ60" i="15" s="1"/>
  <c r="AI48" i="15"/>
  <c r="AJ48" i="15" s="1"/>
  <c r="AI75" i="15"/>
  <c r="AJ75" i="15" s="1"/>
  <c r="AI31" i="15"/>
  <c r="AJ31" i="15" s="1"/>
  <c r="AI78" i="15"/>
  <c r="AJ78" i="15" s="1"/>
  <c r="AI14" i="15"/>
  <c r="AJ14" i="15" s="1"/>
  <c r="CV14" i="15"/>
  <c r="CW14" i="15" s="1"/>
  <c r="BC20" i="15"/>
  <c r="BD20" i="15" s="1"/>
  <c r="BC74" i="15"/>
  <c r="BD74" i="15" s="1"/>
  <c r="CV219" i="15"/>
  <c r="CW219" i="15" s="1"/>
  <c r="CV148" i="15"/>
  <c r="CW148" i="15" s="1"/>
  <c r="CV169" i="15"/>
  <c r="CW169" i="15" s="1"/>
  <c r="CV232" i="15"/>
  <c r="CW232" i="15" s="1"/>
  <c r="AS66" i="15"/>
  <c r="CV177" i="15"/>
  <c r="CW177" i="15" s="1"/>
  <c r="CV85" i="15"/>
  <c r="CW85" i="15" s="1"/>
  <c r="BC54" i="15"/>
  <c r="BD54" i="15" s="1"/>
  <c r="CV29" i="15"/>
  <c r="CW29" i="15" s="1"/>
  <c r="CV131" i="15"/>
  <c r="CW131" i="15" s="1"/>
  <c r="CV144" i="15"/>
  <c r="CW144" i="15" s="1"/>
  <c r="BC23" i="15"/>
  <c r="BD23" i="15" s="1"/>
  <c r="CV93" i="15"/>
  <c r="CW93" i="15" s="1"/>
  <c r="CV43" i="15"/>
  <c r="CW43" i="15" s="1"/>
  <c r="CV72" i="15"/>
  <c r="CW72" i="15" s="1"/>
  <c r="BC47" i="15"/>
  <c r="BD47" i="15" s="1"/>
  <c r="CV61" i="15"/>
  <c r="CW61" i="15" s="1"/>
  <c r="CV35" i="15"/>
  <c r="CW35" i="15" s="1"/>
  <c r="CV64" i="15"/>
  <c r="CW64" i="15" s="1"/>
  <c r="AS79" i="15"/>
  <c r="AS77" i="15"/>
  <c r="CV122" i="15"/>
  <c r="CW122" i="15" s="1"/>
  <c r="AS11" i="15"/>
  <c r="CV228" i="15"/>
  <c r="CW228" i="15" s="1"/>
  <c r="CV18" i="15"/>
  <c r="CW18" i="15" s="1"/>
  <c r="BC69" i="15"/>
  <c r="BD69" i="15" s="1"/>
  <c r="CV156" i="15"/>
  <c r="CW156" i="15" s="1"/>
  <c r="BC28" i="15"/>
  <c r="BD28" i="15" s="1"/>
  <c r="CV37" i="15"/>
  <c r="CW37" i="15" s="1"/>
  <c r="CV60" i="15"/>
  <c r="CW60" i="15" s="1"/>
  <c r="CV202" i="15"/>
  <c r="CW202" i="15" s="1"/>
  <c r="CV97" i="15"/>
  <c r="CW97" i="15" s="1"/>
  <c r="CV207" i="15"/>
  <c r="CW207" i="15" s="1"/>
  <c r="BC65" i="15"/>
  <c r="BD65" i="15" s="1"/>
  <c r="BC62" i="15"/>
  <c r="BD62" i="15" s="1"/>
  <c r="CV117" i="15"/>
  <c r="CW117" i="15" s="1"/>
  <c r="CV52" i="15"/>
  <c r="CW52" i="15" s="1"/>
  <c r="CV194" i="15"/>
  <c r="CW194" i="15" s="1"/>
  <c r="CV89" i="15"/>
  <c r="CW89" i="15" s="1"/>
  <c r="CV199" i="15"/>
  <c r="CW199" i="15" s="1"/>
  <c r="CV211" i="15"/>
  <c r="CW211" i="15" s="1"/>
  <c r="CV114" i="15"/>
  <c r="CW114" i="15" s="1"/>
  <c r="CV224" i="15"/>
  <c r="CW224" i="15" s="1"/>
  <c r="CV118" i="15"/>
  <c r="CW118" i="15" s="1"/>
  <c r="AS38" i="15"/>
  <c r="BC22" i="15"/>
  <c r="BD22" i="15" s="1"/>
  <c r="CV141" i="15"/>
  <c r="CW141" i="15" s="1"/>
  <c r="CV2" i="15"/>
  <c r="CW2" i="15" s="1"/>
  <c r="CV139" i="15"/>
  <c r="CW139" i="15" s="1"/>
  <c r="CV26" i="15"/>
  <c r="CW26" i="15" s="1"/>
  <c r="CV152" i="15"/>
  <c r="CW152" i="15" s="1"/>
  <c r="CV127" i="15"/>
  <c r="CW127" i="15" s="1"/>
  <c r="CV47" i="15"/>
  <c r="CW47" i="15" s="1"/>
  <c r="CV182" i="15"/>
  <c r="CW182" i="15" s="1"/>
  <c r="CV102" i="15"/>
  <c r="CW102" i="15" s="1"/>
  <c r="AS10" i="15"/>
  <c r="AS47" i="15"/>
  <c r="AS53" i="15"/>
  <c r="CV119" i="15"/>
  <c r="CW119" i="15" s="1"/>
  <c r="CV39" i="15"/>
  <c r="CW39" i="15" s="1"/>
  <c r="CV174" i="15"/>
  <c r="CW174" i="15" s="1"/>
  <c r="CV94" i="15"/>
  <c r="CW94" i="15" s="1"/>
  <c r="AS27" i="15"/>
  <c r="AT27" i="15" s="1"/>
  <c r="AS26" i="15"/>
  <c r="AT26" i="15" s="1"/>
  <c r="BC35" i="15"/>
  <c r="BD35" i="15" s="1"/>
  <c r="BC13" i="15"/>
  <c r="BD13" i="15" s="1"/>
  <c r="BC55" i="15"/>
  <c r="BD55" i="15" s="1"/>
  <c r="CV205" i="15"/>
  <c r="CW205" i="15" s="1"/>
  <c r="CV157" i="15"/>
  <c r="CW157" i="15" s="1"/>
  <c r="CV45" i="15"/>
  <c r="CW45" i="15" s="1"/>
  <c r="CV220" i="15"/>
  <c r="CW220" i="15" s="1"/>
  <c r="CV124" i="15"/>
  <c r="CW124" i="15" s="1"/>
  <c r="CV44" i="15"/>
  <c r="CW44" i="15" s="1"/>
  <c r="CV203" i="15"/>
  <c r="CW203" i="15" s="1"/>
  <c r="CV107" i="15"/>
  <c r="CW107" i="15" s="1"/>
  <c r="CV27" i="15"/>
  <c r="CW27" i="15" s="1"/>
  <c r="CV186" i="15"/>
  <c r="CW186" i="15" s="1"/>
  <c r="CV90" i="15"/>
  <c r="CW90" i="15" s="1"/>
  <c r="CV10" i="15"/>
  <c r="CW10" i="15" s="1"/>
  <c r="CV161" i="15"/>
  <c r="CW161" i="15" s="1"/>
  <c r="CV65" i="15"/>
  <c r="CW65" i="15" s="1"/>
  <c r="CV216" i="15"/>
  <c r="CW216" i="15" s="1"/>
  <c r="CV136" i="15"/>
  <c r="CW136" i="15" s="1"/>
  <c r="CV40" i="15"/>
  <c r="CW40" i="15" s="1"/>
  <c r="CV191" i="15"/>
  <c r="CW191" i="15" s="1"/>
  <c r="CV111" i="15"/>
  <c r="CW111" i="15" s="1"/>
  <c r="CV15" i="15"/>
  <c r="CW15" i="15" s="1"/>
  <c r="CV166" i="15"/>
  <c r="CW166" i="15" s="1"/>
  <c r="CV54" i="15"/>
  <c r="CW54" i="15" s="1"/>
  <c r="AS72" i="15"/>
  <c r="AS78" i="15"/>
  <c r="BC43" i="15"/>
  <c r="BD43" i="15" s="1"/>
  <c r="BC21" i="15"/>
  <c r="BD21" i="15" s="1"/>
  <c r="BC48" i="15"/>
  <c r="BD48" i="15" s="1"/>
  <c r="CV181" i="15"/>
  <c r="CW181" i="15" s="1"/>
  <c r="CV221" i="15"/>
  <c r="CW221" i="15" s="1"/>
  <c r="CV109" i="15"/>
  <c r="CW109" i="15" s="1"/>
  <c r="CV212" i="15"/>
  <c r="CW212" i="15" s="1"/>
  <c r="CV116" i="15"/>
  <c r="CW116" i="15" s="1"/>
  <c r="CV36" i="15"/>
  <c r="CW36" i="15" s="1"/>
  <c r="CV195" i="15"/>
  <c r="CW195" i="15" s="1"/>
  <c r="CV99" i="15"/>
  <c r="CW99" i="15" s="1"/>
  <c r="CV19" i="15"/>
  <c r="CW19" i="15" s="1"/>
  <c r="CV178" i="15"/>
  <c r="CW178" i="15" s="1"/>
  <c r="CV82" i="15"/>
  <c r="CW82" i="15" s="1"/>
  <c r="CV233" i="15"/>
  <c r="CW233" i="15" s="1"/>
  <c r="CV153" i="15"/>
  <c r="CW153" i="15" s="1"/>
  <c r="CV57" i="15"/>
  <c r="CW57" i="15" s="1"/>
  <c r="CV208" i="15"/>
  <c r="CW208" i="15" s="1"/>
  <c r="CV128" i="15"/>
  <c r="CW128" i="15" s="1"/>
  <c r="CV32" i="15"/>
  <c r="CW32" i="15" s="1"/>
  <c r="CV183" i="15"/>
  <c r="CW183" i="15" s="1"/>
  <c r="CV103" i="15"/>
  <c r="CW103" i="15" s="1"/>
  <c r="CV7" i="15"/>
  <c r="CW7" i="15" s="1"/>
  <c r="CV158" i="15"/>
  <c r="CW158" i="15" s="1"/>
  <c r="CV46" i="15"/>
  <c r="CW46" i="15" s="1"/>
  <c r="AS62" i="15"/>
  <c r="BC49" i="15"/>
  <c r="BD49" i="15" s="1"/>
  <c r="BC61" i="15"/>
  <c r="BD61" i="15" s="1"/>
  <c r="BC56" i="15"/>
  <c r="BD56" i="15" s="1"/>
  <c r="CV21" i="15"/>
  <c r="CW21" i="15" s="1"/>
  <c r="CV125" i="15"/>
  <c r="CW125" i="15" s="1"/>
  <c r="CV173" i="15"/>
  <c r="CW173" i="15" s="1"/>
  <c r="CV188" i="15"/>
  <c r="CW188" i="15" s="1"/>
  <c r="CV108" i="15"/>
  <c r="CW108" i="15" s="1"/>
  <c r="CV28" i="15"/>
  <c r="CW28" i="15" s="1"/>
  <c r="CV171" i="15"/>
  <c r="CW171" i="15" s="1"/>
  <c r="CV91" i="15"/>
  <c r="CW91" i="15" s="1"/>
  <c r="CV11" i="15"/>
  <c r="CW11" i="15" s="1"/>
  <c r="CV154" i="15"/>
  <c r="CW154" i="15" s="1"/>
  <c r="CV74" i="15"/>
  <c r="CW74" i="15" s="1"/>
  <c r="CV225" i="15"/>
  <c r="CW225" i="15" s="1"/>
  <c r="CV129" i="15"/>
  <c r="CW129" i="15" s="1"/>
  <c r="CV49" i="15"/>
  <c r="CW49" i="15" s="1"/>
  <c r="CV200" i="15"/>
  <c r="CW200" i="15" s="1"/>
  <c r="CV104" i="15"/>
  <c r="CW104" i="15" s="1"/>
  <c r="CV24" i="15"/>
  <c r="CW24" i="15" s="1"/>
  <c r="CV175" i="15"/>
  <c r="CW175" i="15" s="1"/>
  <c r="CV79" i="15"/>
  <c r="CW79" i="15" s="1"/>
  <c r="CV230" i="15"/>
  <c r="CW230" i="15" s="1"/>
  <c r="CV150" i="15"/>
  <c r="CW150" i="15" s="1"/>
  <c r="CV38" i="15"/>
  <c r="CW38" i="15" s="1"/>
  <c r="AS7" i="15"/>
  <c r="AS74" i="15"/>
  <c r="CV180" i="15"/>
  <c r="CW180" i="15" s="1"/>
  <c r="CV100" i="15"/>
  <c r="CW100" i="15" s="1"/>
  <c r="CV20" i="15"/>
  <c r="CW20" i="15" s="1"/>
  <c r="CV163" i="15"/>
  <c r="CW163" i="15" s="1"/>
  <c r="CV83" i="15"/>
  <c r="CW83" i="15" s="1"/>
  <c r="CV3" i="15"/>
  <c r="CW3" i="15" s="1"/>
  <c r="CV146" i="15"/>
  <c r="CW146" i="15" s="1"/>
  <c r="CV66" i="15"/>
  <c r="CW66" i="15" s="1"/>
  <c r="CV217" i="15"/>
  <c r="CW217" i="15" s="1"/>
  <c r="CV121" i="15"/>
  <c r="CW121" i="15" s="1"/>
  <c r="CV41" i="15"/>
  <c r="CW41" i="15" s="1"/>
  <c r="CV192" i="15"/>
  <c r="CW192" i="15" s="1"/>
  <c r="CV96" i="15"/>
  <c r="CW96" i="15" s="1"/>
  <c r="CV16" i="15"/>
  <c r="CW16" i="15" s="1"/>
  <c r="CV167" i="15"/>
  <c r="CW167" i="15" s="1"/>
  <c r="CV71" i="15"/>
  <c r="CW71" i="15" s="1"/>
  <c r="CV222" i="15"/>
  <c r="CW222" i="15" s="1"/>
  <c r="CV142" i="15"/>
  <c r="CW142" i="15" s="1"/>
  <c r="CV30" i="15"/>
  <c r="CW30" i="15" s="1"/>
  <c r="AS6" i="15"/>
  <c r="AS34" i="15"/>
  <c r="CV149" i="15"/>
  <c r="CW149" i="15" s="1"/>
  <c r="CV101" i="15"/>
  <c r="CW101" i="15" s="1"/>
  <c r="CV13" i="15"/>
  <c r="CW13" i="15" s="1"/>
  <c r="CV172" i="15"/>
  <c r="CW172" i="15" s="1"/>
  <c r="CV92" i="15"/>
  <c r="CW92" i="15" s="1"/>
  <c r="CV235" i="15"/>
  <c r="CW235" i="15" s="1"/>
  <c r="CV155" i="15"/>
  <c r="CW155" i="15" s="1"/>
  <c r="CV75" i="15"/>
  <c r="CW75" i="15" s="1"/>
  <c r="CV218" i="15"/>
  <c r="CW218" i="15" s="1"/>
  <c r="CV138" i="15"/>
  <c r="CW138" i="15" s="1"/>
  <c r="CV58" i="15"/>
  <c r="CW58" i="15" s="1"/>
  <c r="CV193" i="15"/>
  <c r="CW193" i="15" s="1"/>
  <c r="CV113" i="15"/>
  <c r="CW113" i="15" s="1"/>
  <c r="CV33" i="15"/>
  <c r="CW33" i="15" s="1"/>
  <c r="CV168" i="15"/>
  <c r="CW168" i="15" s="1"/>
  <c r="CV88" i="15"/>
  <c r="CW88" i="15" s="1"/>
  <c r="CV8" i="15"/>
  <c r="CW8" i="15" s="1"/>
  <c r="CV143" i="15"/>
  <c r="CW143" i="15" s="1"/>
  <c r="CV63" i="15"/>
  <c r="CW63" i="15" s="1"/>
  <c r="CV214" i="15"/>
  <c r="CW214" i="15" s="1"/>
  <c r="AS16" i="15"/>
  <c r="AT16" i="15" s="1"/>
  <c r="AS70" i="15"/>
  <c r="AS21" i="15"/>
  <c r="AT21" i="15" s="1"/>
  <c r="CV213" i="15"/>
  <c r="CW213" i="15" s="1"/>
  <c r="CV229" i="15"/>
  <c r="CW229" i="15" s="1"/>
  <c r="CV5" i="15"/>
  <c r="CW5" i="15" s="1"/>
  <c r="CV164" i="15"/>
  <c r="CW164" i="15" s="1"/>
  <c r="CV84" i="15"/>
  <c r="CW84" i="15" s="1"/>
  <c r="CV227" i="15"/>
  <c r="CW227" i="15" s="1"/>
  <c r="CV147" i="15"/>
  <c r="CW147" i="15" s="1"/>
  <c r="CV67" i="15"/>
  <c r="CW67" i="15" s="1"/>
  <c r="CV210" i="15"/>
  <c r="CW210" i="15" s="1"/>
  <c r="CV130" i="15"/>
  <c r="CW130" i="15" s="1"/>
  <c r="CV50" i="15"/>
  <c r="CW50" i="15" s="1"/>
  <c r="CV185" i="15"/>
  <c r="CW185" i="15" s="1"/>
  <c r="CV105" i="15"/>
  <c r="CW105" i="15" s="1"/>
  <c r="CV25" i="15"/>
  <c r="CW25" i="15" s="1"/>
  <c r="CV160" i="15"/>
  <c r="CW160" i="15" s="1"/>
  <c r="CV80" i="15"/>
  <c r="CW80" i="15" s="1"/>
  <c r="CV231" i="15"/>
  <c r="CW231" i="15" s="1"/>
  <c r="CV135" i="15"/>
  <c r="CW135" i="15" s="1"/>
  <c r="CV55" i="15"/>
  <c r="CW55" i="15" s="1"/>
  <c r="CV206" i="15"/>
  <c r="CW206" i="15" s="1"/>
  <c r="CV110" i="15"/>
  <c r="CW110" i="15" s="1"/>
  <c r="AS18" i="15"/>
  <c r="AT18" i="15" s="1"/>
  <c r="AS30" i="15"/>
  <c r="AT30" i="15" s="1"/>
  <c r="AS48" i="15"/>
  <c r="AS4" i="15"/>
  <c r="AS45" i="15"/>
  <c r="AS63" i="15"/>
  <c r="AS25" i="15"/>
  <c r="AT25" i="15" s="1"/>
  <c r="AS59" i="15"/>
  <c r="AS71" i="15"/>
  <c r="AS28" i="15"/>
  <c r="AT28" i="15" s="1"/>
  <c r="AS56" i="15"/>
  <c r="AS22" i="15"/>
  <c r="AT22" i="15" s="1"/>
  <c r="AS42" i="15"/>
  <c r="BC3" i="15"/>
  <c r="BD3" i="15" s="1"/>
  <c r="BC29" i="15"/>
  <c r="BD29" i="15" s="1"/>
  <c r="BC2" i="15"/>
  <c r="BD2" i="15" s="1"/>
  <c r="CV86" i="15"/>
  <c r="CW86" i="15" s="1"/>
  <c r="CV22" i="15"/>
  <c r="CW22" i="15" s="1"/>
  <c r="AS49" i="15"/>
  <c r="AS67" i="15"/>
  <c r="AS61" i="15"/>
  <c r="AS5" i="15"/>
  <c r="AS46" i="15"/>
  <c r="AS76" i="15"/>
  <c r="AS31" i="15"/>
  <c r="AT31" i="15" s="1"/>
  <c r="CV78" i="15"/>
  <c r="CW78" i="15" s="1"/>
  <c r="AS57" i="15"/>
  <c r="AS75" i="15"/>
  <c r="AS50" i="15"/>
  <c r="AS69" i="15"/>
  <c r="AS36" i="15"/>
  <c r="AS64" i="15"/>
  <c r="AS8" i="15"/>
  <c r="BC36" i="15"/>
  <c r="BD36" i="15" s="1"/>
  <c r="BC10" i="15"/>
  <c r="BD10" i="15" s="1"/>
  <c r="BC26" i="15"/>
  <c r="BD26" i="15" s="1"/>
  <c r="CV69" i="15"/>
  <c r="CW69" i="15" s="1"/>
  <c r="CV133" i="15"/>
  <c r="CW133" i="15" s="1"/>
  <c r="CV197" i="15"/>
  <c r="CW197" i="15" s="1"/>
  <c r="CV204" i="15"/>
  <c r="CW204" i="15" s="1"/>
  <c r="CV140" i="15"/>
  <c r="CW140" i="15" s="1"/>
  <c r="CV76" i="15"/>
  <c r="CW76" i="15" s="1"/>
  <c r="CV12" i="15"/>
  <c r="CW12" i="15" s="1"/>
  <c r="CV187" i="15"/>
  <c r="CW187" i="15" s="1"/>
  <c r="CV123" i="15"/>
  <c r="CW123" i="15" s="1"/>
  <c r="CV59" i="15"/>
  <c r="CW59" i="15" s="1"/>
  <c r="CV234" i="15"/>
  <c r="CW234" i="15" s="1"/>
  <c r="CV170" i="15"/>
  <c r="CW170" i="15" s="1"/>
  <c r="CV106" i="15"/>
  <c r="CW106" i="15" s="1"/>
  <c r="CV42" i="15"/>
  <c r="CW42" i="15" s="1"/>
  <c r="CV209" i="15"/>
  <c r="CW209" i="15" s="1"/>
  <c r="CV145" i="15"/>
  <c r="CW145" i="15" s="1"/>
  <c r="CV81" i="15"/>
  <c r="CW81" i="15" s="1"/>
  <c r="CV17" i="15"/>
  <c r="CW17" i="15" s="1"/>
  <c r="CV184" i="15"/>
  <c r="CW184" i="15" s="1"/>
  <c r="CV120" i="15"/>
  <c r="CW120" i="15" s="1"/>
  <c r="CV56" i="15"/>
  <c r="CW56" i="15" s="1"/>
  <c r="CV223" i="15"/>
  <c r="CW223" i="15" s="1"/>
  <c r="CV159" i="15"/>
  <c r="CW159" i="15" s="1"/>
  <c r="CV95" i="15"/>
  <c r="CW95" i="15" s="1"/>
  <c r="CV31" i="15"/>
  <c r="CW31" i="15" s="1"/>
  <c r="CV198" i="15"/>
  <c r="CW198" i="15" s="1"/>
  <c r="CV134" i="15"/>
  <c r="CW134" i="15" s="1"/>
  <c r="CV70" i="15"/>
  <c r="CW70" i="15" s="1"/>
  <c r="CV6" i="15"/>
  <c r="CW6" i="15" s="1"/>
  <c r="AS73" i="15"/>
  <c r="AS24" i="15"/>
  <c r="AT24" i="15" s="1"/>
  <c r="AS39" i="15"/>
  <c r="AS58" i="15"/>
  <c r="AS23" i="15"/>
  <c r="AT23" i="15" s="1"/>
  <c r="AS44" i="15"/>
  <c r="BC27" i="15"/>
  <c r="BD27" i="15" s="1"/>
  <c r="BC17" i="15"/>
  <c r="BD17" i="15" s="1"/>
  <c r="BC50" i="15"/>
  <c r="BD50" i="15" s="1"/>
  <c r="BC58" i="15"/>
  <c r="BD58" i="15" s="1"/>
  <c r="CV77" i="15"/>
  <c r="CW77" i="15" s="1"/>
  <c r="CV189" i="15"/>
  <c r="CW189" i="15" s="1"/>
  <c r="CV165" i="15"/>
  <c r="CW165" i="15" s="1"/>
  <c r="CV53" i="15"/>
  <c r="CW53" i="15" s="1"/>
  <c r="CV196" i="15"/>
  <c r="CW196" i="15" s="1"/>
  <c r="CV132" i="15"/>
  <c r="CW132" i="15" s="1"/>
  <c r="CV68" i="15"/>
  <c r="CW68" i="15" s="1"/>
  <c r="CV4" i="15"/>
  <c r="CW4" i="15" s="1"/>
  <c r="CV179" i="15"/>
  <c r="CW179" i="15" s="1"/>
  <c r="CV115" i="15"/>
  <c r="CW115" i="15" s="1"/>
  <c r="CV51" i="15"/>
  <c r="CW51" i="15" s="1"/>
  <c r="CV226" i="15"/>
  <c r="CW226" i="15" s="1"/>
  <c r="CV162" i="15"/>
  <c r="CW162" i="15" s="1"/>
  <c r="CV98" i="15"/>
  <c r="CW98" i="15" s="1"/>
  <c r="CV34" i="15"/>
  <c r="CW34" i="15" s="1"/>
  <c r="CV201" i="15"/>
  <c r="CW201" i="15" s="1"/>
  <c r="CV137" i="15"/>
  <c r="CW137" i="15" s="1"/>
  <c r="CV73" i="15"/>
  <c r="CW73" i="15" s="1"/>
  <c r="CV9" i="15"/>
  <c r="CW9" i="15" s="1"/>
  <c r="CV176" i="15"/>
  <c r="CW176" i="15" s="1"/>
  <c r="CV112" i="15"/>
  <c r="CW112" i="15" s="1"/>
  <c r="CV48" i="15"/>
  <c r="CW48" i="15" s="1"/>
  <c r="CV215" i="15"/>
  <c r="CW215" i="15" s="1"/>
  <c r="CV151" i="15"/>
  <c r="CW151" i="15" s="1"/>
  <c r="CV87" i="15"/>
  <c r="CW87" i="15" s="1"/>
  <c r="CV23" i="15"/>
  <c r="CW23" i="15" s="1"/>
  <c r="CV190" i="15"/>
  <c r="CW190" i="15" s="1"/>
  <c r="CV126" i="15"/>
  <c r="CW126" i="15" s="1"/>
  <c r="CV62" i="15"/>
  <c r="CW62" i="15" s="1"/>
  <c r="CK6" i="15"/>
  <c r="CK14" i="15"/>
  <c r="CL14" i="15" s="1"/>
  <c r="CK22" i="15"/>
  <c r="CL22" i="15" s="1"/>
  <c r="CK30" i="15"/>
  <c r="CL30" i="15" s="1"/>
  <c r="CK38" i="15"/>
  <c r="CL38" i="15" s="1"/>
  <c r="CK46" i="15"/>
  <c r="CL46" i="15" s="1"/>
  <c r="CK54" i="15"/>
  <c r="CL54" i="15" s="1"/>
  <c r="CK62" i="15"/>
  <c r="CL62" i="15" s="1"/>
  <c r="CK70" i="15"/>
  <c r="CL70" i="15" s="1"/>
  <c r="CK78" i="15"/>
  <c r="CL78" i="15" s="1"/>
  <c r="CK86" i="15"/>
  <c r="CL86" i="15" s="1"/>
  <c r="CK94" i="15"/>
  <c r="CL94" i="15" s="1"/>
  <c r="CK102" i="15"/>
  <c r="CL102" i="15" s="1"/>
  <c r="CK110" i="15"/>
  <c r="CL110" i="15" s="1"/>
  <c r="CK118" i="15"/>
  <c r="CL118" i="15" s="1"/>
  <c r="CK126" i="15"/>
  <c r="CL126" i="15" s="1"/>
  <c r="CK134" i="15"/>
  <c r="CL134" i="15" s="1"/>
  <c r="CK142" i="15"/>
  <c r="CL142" i="15" s="1"/>
  <c r="CK150" i="15"/>
  <c r="CL150" i="15" s="1"/>
  <c r="CK158" i="15"/>
  <c r="CL158" i="15" s="1"/>
  <c r="CK166" i="15"/>
  <c r="CL166" i="15" s="1"/>
  <c r="CK174" i="15"/>
  <c r="CL174" i="15" s="1"/>
  <c r="CK182" i="15"/>
  <c r="CL182" i="15" s="1"/>
  <c r="CK190" i="15"/>
  <c r="CL190" i="15" s="1"/>
  <c r="CK198" i="15"/>
  <c r="CL198" i="15" s="1"/>
  <c r="CK206" i="15"/>
  <c r="CL206" i="15" s="1"/>
  <c r="CK214" i="15"/>
  <c r="CL214" i="15" s="1"/>
  <c r="CK222" i="15"/>
  <c r="CL222" i="15" s="1"/>
  <c r="CK230" i="15"/>
  <c r="CL230" i="15" s="1"/>
  <c r="CK43" i="15"/>
  <c r="CL43" i="15" s="1"/>
  <c r="CK203" i="15"/>
  <c r="CL203" i="15" s="1"/>
  <c r="CK28" i="15"/>
  <c r="CL28" i="15" s="1"/>
  <c r="CK60" i="15"/>
  <c r="CL60" i="15" s="1"/>
  <c r="CK92" i="15"/>
  <c r="CL92" i="15" s="1"/>
  <c r="CK7" i="15"/>
  <c r="CK15" i="15"/>
  <c r="CL15" i="15" s="1"/>
  <c r="CK23" i="15"/>
  <c r="CL23" i="15" s="1"/>
  <c r="CK31" i="15"/>
  <c r="CL31" i="15" s="1"/>
  <c r="CK39" i="15"/>
  <c r="CL39" i="15" s="1"/>
  <c r="CK47" i="15"/>
  <c r="CL47" i="15" s="1"/>
  <c r="CK55" i="15"/>
  <c r="CL55" i="15" s="1"/>
  <c r="CK63" i="15"/>
  <c r="CL63" i="15" s="1"/>
  <c r="CK71" i="15"/>
  <c r="CL71" i="15" s="1"/>
  <c r="CK79" i="15"/>
  <c r="CL79" i="15" s="1"/>
  <c r="CK87" i="15"/>
  <c r="CL87" i="15" s="1"/>
  <c r="CK95" i="15"/>
  <c r="CL95" i="15" s="1"/>
  <c r="CK103" i="15"/>
  <c r="CL103" i="15" s="1"/>
  <c r="CK111" i="15"/>
  <c r="CL111" i="15" s="1"/>
  <c r="CK119" i="15"/>
  <c r="CL119" i="15" s="1"/>
  <c r="CK127" i="15"/>
  <c r="CL127" i="15" s="1"/>
  <c r="CK135" i="15"/>
  <c r="CL135" i="15" s="1"/>
  <c r="CK143" i="15"/>
  <c r="CL143" i="15" s="1"/>
  <c r="CK151" i="15"/>
  <c r="CL151" i="15" s="1"/>
  <c r="CK159" i="15"/>
  <c r="CL159" i="15" s="1"/>
  <c r="CK167" i="15"/>
  <c r="CL167" i="15" s="1"/>
  <c r="CK175" i="15"/>
  <c r="CL175" i="15" s="1"/>
  <c r="CK183" i="15"/>
  <c r="CL183" i="15" s="1"/>
  <c r="CK191" i="15"/>
  <c r="CL191" i="15" s="1"/>
  <c r="CK199" i="15"/>
  <c r="CL199" i="15" s="1"/>
  <c r="CK207" i="15"/>
  <c r="CL207" i="15" s="1"/>
  <c r="CK215" i="15"/>
  <c r="CL215" i="15" s="1"/>
  <c r="CK223" i="15"/>
  <c r="CL223" i="15" s="1"/>
  <c r="CK231" i="15"/>
  <c r="CL231" i="15" s="1"/>
  <c r="CK11" i="15"/>
  <c r="CK35" i="15"/>
  <c r="CL35" i="15" s="1"/>
  <c r="CK59" i="15"/>
  <c r="CL59" i="15" s="1"/>
  <c r="CK91" i="15"/>
  <c r="CL91" i="15" s="1"/>
  <c r="CK115" i="15"/>
  <c r="CL115" i="15" s="1"/>
  <c r="CK147" i="15"/>
  <c r="CL147" i="15" s="1"/>
  <c r="CK187" i="15"/>
  <c r="CL187" i="15" s="1"/>
  <c r="CK227" i="15"/>
  <c r="CL227" i="15" s="1"/>
  <c r="CK12" i="15"/>
  <c r="CL12" i="15" s="1"/>
  <c r="CK36" i="15"/>
  <c r="CL36" i="15" s="1"/>
  <c r="CK68" i="15"/>
  <c r="CL68" i="15" s="1"/>
  <c r="CK84" i="15"/>
  <c r="CL84" i="15" s="1"/>
  <c r="CK8" i="15"/>
  <c r="CK16" i="15"/>
  <c r="CL16" i="15" s="1"/>
  <c r="CK24" i="15"/>
  <c r="CL24" i="15" s="1"/>
  <c r="CK32" i="15"/>
  <c r="CL32" i="15" s="1"/>
  <c r="CK40" i="15"/>
  <c r="CL40" i="15" s="1"/>
  <c r="CK48" i="15"/>
  <c r="CL48" i="15" s="1"/>
  <c r="CK56" i="15"/>
  <c r="CL56" i="15" s="1"/>
  <c r="CK64" i="15"/>
  <c r="CL64" i="15" s="1"/>
  <c r="CK72" i="15"/>
  <c r="CL72" i="15" s="1"/>
  <c r="CK80" i="15"/>
  <c r="CL80" i="15" s="1"/>
  <c r="CK88" i="15"/>
  <c r="CL88" i="15" s="1"/>
  <c r="CK96" i="15"/>
  <c r="CL96" i="15" s="1"/>
  <c r="CK104" i="15"/>
  <c r="CL104" i="15" s="1"/>
  <c r="CK112" i="15"/>
  <c r="CL112" i="15" s="1"/>
  <c r="CK120" i="15"/>
  <c r="CL120" i="15" s="1"/>
  <c r="CK128" i="15"/>
  <c r="CL128" i="15" s="1"/>
  <c r="CK136" i="15"/>
  <c r="CL136" i="15" s="1"/>
  <c r="CK144" i="15"/>
  <c r="CL144" i="15" s="1"/>
  <c r="CK152" i="15"/>
  <c r="CL152" i="15" s="1"/>
  <c r="CK160" i="15"/>
  <c r="CL160" i="15" s="1"/>
  <c r="CK168" i="15"/>
  <c r="CL168" i="15" s="1"/>
  <c r="CK176" i="15"/>
  <c r="CL176" i="15" s="1"/>
  <c r="CK184" i="15"/>
  <c r="CL184" i="15" s="1"/>
  <c r="CK192" i="15"/>
  <c r="CL192" i="15" s="1"/>
  <c r="CK200" i="15"/>
  <c r="CL200" i="15" s="1"/>
  <c r="CK208" i="15"/>
  <c r="CL208" i="15" s="1"/>
  <c r="CK216" i="15"/>
  <c r="CL216" i="15" s="1"/>
  <c r="CK224" i="15"/>
  <c r="CL224" i="15" s="1"/>
  <c r="CK232" i="15"/>
  <c r="CL232" i="15" s="1"/>
  <c r="CK27" i="15"/>
  <c r="CL27" i="15" s="1"/>
  <c r="CK67" i="15"/>
  <c r="CL67" i="15" s="1"/>
  <c r="CK99" i="15"/>
  <c r="CL99" i="15" s="1"/>
  <c r="CK123" i="15"/>
  <c r="CL123" i="15" s="1"/>
  <c r="CK155" i="15"/>
  <c r="CL155" i="15" s="1"/>
  <c r="CK179" i="15"/>
  <c r="CL179" i="15" s="1"/>
  <c r="CK219" i="15"/>
  <c r="CL219" i="15" s="1"/>
  <c r="CK9" i="15"/>
  <c r="CK17" i="15"/>
  <c r="CL17" i="15" s="1"/>
  <c r="CK25" i="15"/>
  <c r="CL25" i="15" s="1"/>
  <c r="CK33" i="15"/>
  <c r="CL33" i="15" s="1"/>
  <c r="CK41" i="15"/>
  <c r="CL41" i="15" s="1"/>
  <c r="CK49" i="15"/>
  <c r="CL49" i="15" s="1"/>
  <c r="CK57" i="15"/>
  <c r="CL57" i="15" s="1"/>
  <c r="CK65" i="15"/>
  <c r="CL65" i="15" s="1"/>
  <c r="CK73" i="15"/>
  <c r="CL73" i="15" s="1"/>
  <c r="CK81" i="15"/>
  <c r="CL81" i="15" s="1"/>
  <c r="CK89" i="15"/>
  <c r="CL89" i="15" s="1"/>
  <c r="CK97" i="15"/>
  <c r="CL97" i="15" s="1"/>
  <c r="CK105" i="15"/>
  <c r="CL105" i="15" s="1"/>
  <c r="CK113" i="15"/>
  <c r="CL113" i="15" s="1"/>
  <c r="CK121" i="15"/>
  <c r="CL121" i="15" s="1"/>
  <c r="CK129" i="15"/>
  <c r="CL129" i="15" s="1"/>
  <c r="CK137" i="15"/>
  <c r="CL137" i="15" s="1"/>
  <c r="CK145" i="15"/>
  <c r="CL145" i="15" s="1"/>
  <c r="CK153" i="15"/>
  <c r="CL153" i="15" s="1"/>
  <c r="CK161" i="15"/>
  <c r="CL161" i="15" s="1"/>
  <c r="CK169" i="15"/>
  <c r="CL169" i="15" s="1"/>
  <c r="CK177" i="15"/>
  <c r="CL177" i="15" s="1"/>
  <c r="CK185" i="15"/>
  <c r="CL185" i="15" s="1"/>
  <c r="CK193" i="15"/>
  <c r="CL193" i="15" s="1"/>
  <c r="CK201" i="15"/>
  <c r="CL201" i="15" s="1"/>
  <c r="CK209" i="15"/>
  <c r="CL209" i="15" s="1"/>
  <c r="CK217" i="15"/>
  <c r="CL217" i="15" s="1"/>
  <c r="CK225" i="15"/>
  <c r="CL225" i="15" s="1"/>
  <c r="CK233" i="15"/>
  <c r="CL233" i="15" s="1"/>
  <c r="CK3" i="15"/>
  <c r="CK51" i="15"/>
  <c r="CL51" i="15" s="1"/>
  <c r="CK83" i="15"/>
  <c r="CL83" i="15" s="1"/>
  <c r="CK107" i="15"/>
  <c r="CL107" i="15" s="1"/>
  <c r="CK139" i="15"/>
  <c r="CL139" i="15" s="1"/>
  <c r="CK163" i="15"/>
  <c r="CL163" i="15" s="1"/>
  <c r="CK195" i="15"/>
  <c r="CL195" i="15" s="1"/>
  <c r="CK235" i="15"/>
  <c r="CL235" i="15" s="1"/>
  <c r="CK4" i="15"/>
  <c r="CK20" i="15"/>
  <c r="CL20" i="15" s="1"/>
  <c r="CK44" i="15"/>
  <c r="CL44" i="15" s="1"/>
  <c r="CK52" i="15"/>
  <c r="CL52" i="15" s="1"/>
  <c r="CK76" i="15"/>
  <c r="CL76" i="15" s="1"/>
  <c r="CK100" i="15"/>
  <c r="CL100" i="15" s="1"/>
  <c r="CK10" i="15"/>
  <c r="CK18" i="15"/>
  <c r="CL18" i="15" s="1"/>
  <c r="CK26" i="15"/>
  <c r="CL26" i="15" s="1"/>
  <c r="CK34" i="15"/>
  <c r="CL34" i="15" s="1"/>
  <c r="CK42" i="15"/>
  <c r="CL42" i="15" s="1"/>
  <c r="CK50" i="15"/>
  <c r="CL50" i="15" s="1"/>
  <c r="CK58" i="15"/>
  <c r="CL58" i="15" s="1"/>
  <c r="CK66" i="15"/>
  <c r="CL66" i="15" s="1"/>
  <c r="CK74" i="15"/>
  <c r="CL74" i="15" s="1"/>
  <c r="CK82" i="15"/>
  <c r="CL82" i="15" s="1"/>
  <c r="CK90" i="15"/>
  <c r="CL90" i="15" s="1"/>
  <c r="CK98" i="15"/>
  <c r="CL98" i="15" s="1"/>
  <c r="CK106" i="15"/>
  <c r="CL106" i="15" s="1"/>
  <c r="CK114" i="15"/>
  <c r="CL114" i="15" s="1"/>
  <c r="CK122" i="15"/>
  <c r="CL122" i="15" s="1"/>
  <c r="CK130" i="15"/>
  <c r="CL130" i="15" s="1"/>
  <c r="CK138" i="15"/>
  <c r="CL138" i="15" s="1"/>
  <c r="CK146" i="15"/>
  <c r="CL146" i="15" s="1"/>
  <c r="CK154" i="15"/>
  <c r="CL154" i="15" s="1"/>
  <c r="CK162" i="15"/>
  <c r="CL162" i="15" s="1"/>
  <c r="CK170" i="15"/>
  <c r="CL170" i="15" s="1"/>
  <c r="CK178" i="15"/>
  <c r="CL178" i="15" s="1"/>
  <c r="CK186" i="15"/>
  <c r="CL186" i="15" s="1"/>
  <c r="CK194" i="15"/>
  <c r="CL194" i="15" s="1"/>
  <c r="CK202" i="15"/>
  <c r="CL202" i="15" s="1"/>
  <c r="CK210" i="15"/>
  <c r="CL210" i="15" s="1"/>
  <c r="CK218" i="15"/>
  <c r="CL218" i="15" s="1"/>
  <c r="CK226" i="15"/>
  <c r="CL226" i="15" s="1"/>
  <c r="CK234" i="15"/>
  <c r="CL234" i="15" s="1"/>
  <c r="CK19" i="15"/>
  <c r="CL19" i="15" s="1"/>
  <c r="CK75" i="15"/>
  <c r="CL75" i="15" s="1"/>
  <c r="CK131" i="15"/>
  <c r="CL131" i="15" s="1"/>
  <c r="CK171" i="15"/>
  <c r="CL171" i="15" s="1"/>
  <c r="CK211" i="15"/>
  <c r="CL211" i="15" s="1"/>
  <c r="CK61" i="15"/>
  <c r="CL61" i="15" s="1"/>
  <c r="CK116" i="15"/>
  <c r="CL116" i="15" s="1"/>
  <c r="CK148" i="15"/>
  <c r="CL148" i="15" s="1"/>
  <c r="CK180" i="15"/>
  <c r="CL180" i="15" s="1"/>
  <c r="CK212" i="15"/>
  <c r="CL212" i="15" s="1"/>
  <c r="CK5" i="15"/>
  <c r="CK69" i="15"/>
  <c r="CL69" i="15" s="1"/>
  <c r="CK117" i="15"/>
  <c r="CL117" i="15" s="1"/>
  <c r="CK149" i="15"/>
  <c r="CL149" i="15" s="1"/>
  <c r="CK181" i="15"/>
  <c r="CL181" i="15" s="1"/>
  <c r="CK213" i="15"/>
  <c r="CL213" i="15" s="1"/>
  <c r="CK141" i="15"/>
  <c r="CL141" i="15" s="1"/>
  <c r="CK13" i="15"/>
  <c r="CL13" i="15" s="1"/>
  <c r="CK77" i="15"/>
  <c r="CL77" i="15" s="1"/>
  <c r="CK124" i="15"/>
  <c r="CL124" i="15" s="1"/>
  <c r="CK156" i="15"/>
  <c r="CL156" i="15" s="1"/>
  <c r="CK188" i="15"/>
  <c r="CL188" i="15" s="1"/>
  <c r="CK220" i="15"/>
  <c r="CL220" i="15" s="1"/>
  <c r="CK101" i="15"/>
  <c r="CL101" i="15" s="1"/>
  <c r="CK173" i="15"/>
  <c r="CL173" i="15" s="1"/>
  <c r="CK21" i="15"/>
  <c r="CL21" i="15" s="1"/>
  <c r="CK85" i="15"/>
  <c r="CL85" i="15" s="1"/>
  <c r="CK125" i="15"/>
  <c r="CL125" i="15" s="1"/>
  <c r="CK157" i="15"/>
  <c r="CL157" i="15" s="1"/>
  <c r="CK189" i="15"/>
  <c r="CL189" i="15" s="1"/>
  <c r="CK221" i="15"/>
  <c r="CL221" i="15" s="1"/>
  <c r="CK133" i="15"/>
  <c r="CL133" i="15" s="1"/>
  <c r="CK29" i="15"/>
  <c r="CL29" i="15" s="1"/>
  <c r="CK93" i="15"/>
  <c r="CL93" i="15" s="1"/>
  <c r="CK132" i="15"/>
  <c r="CL132" i="15" s="1"/>
  <c r="CK164" i="15"/>
  <c r="CL164" i="15" s="1"/>
  <c r="CK196" i="15"/>
  <c r="CL196" i="15" s="1"/>
  <c r="CK228" i="15"/>
  <c r="CL228" i="15" s="1"/>
  <c r="CK109" i="15"/>
  <c r="CL109" i="15" s="1"/>
  <c r="CK37" i="15"/>
  <c r="CL37" i="15" s="1"/>
  <c r="CK165" i="15"/>
  <c r="CL165" i="15" s="1"/>
  <c r="CK197" i="15"/>
  <c r="CL197" i="15" s="1"/>
  <c r="CK229" i="15"/>
  <c r="CL229" i="15" s="1"/>
  <c r="CK205" i="15"/>
  <c r="CL205" i="15" s="1"/>
  <c r="CK45" i="15"/>
  <c r="CL45" i="15" s="1"/>
  <c r="CK108" i="15"/>
  <c r="CL108" i="15" s="1"/>
  <c r="CK140" i="15"/>
  <c r="CL140" i="15" s="1"/>
  <c r="CK172" i="15"/>
  <c r="CL172" i="15" s="1"/>
  <c r="CK204" i="15"/>
  <c r="CL204" i="15" s="1"/>
  <c r="CK2" i="15"/>
  <c r="CK53" i="15"/>
  <c r="CL53" i="15" s="1"/>
  <c r="BC51" i="15"/>
  <c r="BD51" i="15" s="1"/>
  <c r="BC60" i="15"/>
  <c r="BD60" i="15" s="1"/>
  <c r="BC37" i="15"/>
  <c r="BD37" i="15" s="1"/>
  <c r="BC30" i="15"/>
  <c r="BD30" i="15" s="1"/>
  <c r="BC25" i="15"/>
  <c r="BD25" i="15" s="1"/>
  <c r="BC33" i="15"/>
  <c r="BD33" i="15" s="1"/>
  <c r="BC59" i="15"/>
  <c r="BD59" i="15" s="1"/>
  <c r="BC76" i="15"/>
  <c r="BD76" i="15" s="1"/>
  <c r="BC45" i="15"/>
  <c r="BD45" i="15" s="1"/>
  <c r="BC38" i="15"/>
  <c r="BD38" i="15" s="1"/>
  <c r="BC57" i="15"/>
  <c r="BD57" i="15" s="1"/>
  <c r="BC19" i="15"/>
  <c r="BD19" i="15" s="1"/>
  <c r="BC12" i="15"/>
  <c r="BD12" i="15" s="1"/>
  <c r="BC18" i="15"/>
  <c r="BD18" i="15" s="1"/>
  <c r="BC41" i="15"/>
  <c r="BD41" i="15" s="1"/>
  <c r="BC15" i="15"/>
  <c r="BD15" i="15" s="1"/>
  <c r="BC16" i="15"/>
  <c r="BD16" i="15" s="1"/>
  <c r="AS33" i="15"/>
  <c r="AS43" i="15"/>
  <c r="AS19" i="15"/>
  <c r="AT19" i="15" s="1"/>
  <c r="AS60" i="15"/>
  <c r="AS37" i="15"/>
  <c r="AS3" i="15"/>
  <c r="AS54" i="15"/>
  <c r="AS20" i="15"/>
  <c r="AT20" i="15" s="1"/>
  <c r="BC9" i="15"/>
  <c r="BD9" i="15" s="1"/>
  <c r="BC68" i="15"/>
  <c r="BD68" i="15" s="1"/>
  <c r="BC6" i="15"/>
  <c r="BD6" i="15" s="1"/>
  <c r="BC31" i="15"/>
  <c r="BD31" i="15" s="1"/>
  <c r="BC40" i="15"/>
  <c r="BD40" i="15" s="1"/>
  <c r="BC70" i="15"/>
  <c r="BD70" i="15" s="1"/>
  <c r="BC71" i="15"/>
  <c r="BD71" i="15" s="1"/>
  <c r="BC24" i="15"/>
  <c r="BD24" i="15" s="1"/>
  <c r="BC73" i="15"/>
  <c r="BD73" i="15" s="1"/>
  <c r="BC7" i="15"/>
  <c r="BD7" i="15" s="1"/>
  <c r="BC79" i="15"/>
  <c r="BD79" i="15" s="1"/>
  <c r="BC32" i="15"/>
  <c r="BD32" i="15" s="1"/>
  <c r="BC66" i="15"/>
  <c r="BD66" i="15" s="1"/>
  <c r="AS41" i="15"/>
  <c r="AS35" i="15"/>
  <c r="AS52" i="15"/>
  <c r="AS17" i="15"/>
  <c r="AT17" i="15" s="1"/>
  <c r="AS2" i="15"/>
  <c r="AS68" i="15"/>
  <c r="AS55" i="15"/>
  <c r="AS32" i="15"/>
  <c r="AT32" i="15" s="1"/>
  <c r="AS9" i="15"/>
  <c r="BC67" i="15"/>
  <c r="BD67" i="15" s="1"/>
  <c r="BC52" i="15"/>
  <c r="BD52" i="15" s="1"/>
  <c r="BC5" i="15"/>
  <c r="BD5" i="15" s="1"/>
  <c r="BC77" i="15"/>
  <c r="BD77" i="15" s="1"/>
  <c r="BC46" i="15"/>
  <c r="BD46" i="15" s="1"/>
  <c r="BC39" i="15"/>
  <c r="BD39" i="15" s="1"/>
  <c r="BC42" i="15"/>
  <c r="BD42" i="15" s="1"/>
  <c r="BC64" i="15"/>
  <c r="BD64" i="15" s="1"/>
  <c r="AS65" i="15"/>
  <c r="AS51" i="15"/>
  <c r="AS40" i="15"/>
  <c r="AS29" i="15"/>
  <c r="AT29" i="15" s="1"/>
  <c r="AS15" i="15"/>
  <c r="AT15" i="15" s="1"/>
  <c r="AS14" i="15"/>
  <c r="AT14" i="15" s="1"/>
  <c r="AS13" i="15"/>
  <c r="AT13" i="15" s="1"/>
  <c r="AS12" i="15"/>
  <c r="BC11" i="15"/>
  <c r="BD11" i="15" s="1"/>
  <c r="BC75" i="15"/>
  <c r="BD75" i="15" s="1"/>
  <c r="BC44" i="15"/>
  <c r="BD44" i="15" s="1"/>
  <c r="BC34" i="15"/>
  <c r="BD34" i="15" s="1"/>
  <c r="BC53" i="15"/>
  <c r="BD53" i="15" s="1"/>
  <c r="BC14" i="15"/>
  <c r="BD14" i="15" s="1"/>
  <c r="BC78" i="15"/>
  <c r="BD78" i="15" s="1"/>
  <c r="BC63" i="15"/>
  <c r="BD63" i="15" s="1"/>
  <c r="BC8" i="15"/>
  <c r="BD8" i="15" s="1"/>
  <c r="BC72" i="15"/>
  <c r="BD72" i="15" s="1"/>
  <c r="AX9" i="4"/>
  <c r="AX17" i="4"/>
  <c r="AX25" i="4"/>
  <c r="AX33" i="4"/>
  <c r="AX41" i="4"/>
  <c r="AX49" i="4"/>
  <c r="AX57" i="4"/>
  <c r="AX65" i="4"/>
  <c r="AX73" i="4"/>
  <c r="AX81" i="4"/>
  <c r="AX89" i="4"/>
  <c r="AX97" i="4"/>
  <c r="AX105" i="4"/>
  <c r="AX113" i="4"/>
  <c r="AX121" i="4"/>
  <c r="AX129" i="4"/>
  <c r="AX137" i="4"/>
  <c r="AX145" i="4"/>
  <c r="AX153" i="4"/>
  <c r="AX161" i="4"/>
  <c r="AX169" i="4"/>
  <c r="AX177" i="4"/>
  <c r="AX185" i="4"/>
  <c r="AX193" i="4"/>
  <c r="AX201" i="4"/>
  <c r="AX209" i="4"/>
  <c r="AX217" i="4"/>
  <c r="AX225" i="4"/>
  <c r="AX233" i="4"/>
  <c r="AX241" i="4"/>
  <c r="AX249" i="4"/>
  <c r="AX257" i="4"/>
  <c r="AX265" i="4"/>
  <c r="AX273" i="4"/>
  <c r="AX281" i="4"/>
  <c r="AX289" i="4"/>
  <c r="AX297" i="4"/>
  <c r="AX305" i="4"/>
  <c r="AX313" i="4"/>
  <c r="AX10" i="4"/>
  <c r="AX18" i="4"/>
  <c r="AX26" i="4"/>
  <c r="AX34" i="4"/>
  <c r="AX42" i="4"/>
  <c r="AX50" i="4"/>
  <c r="AX58" i="4"/>
  <c r="AX66" i="4"/>
  <c r="AX74" i="4"/>
  <c r="AX82" i="4"/>
  <c r="AX90" i="4"/>
  <c r="AX98" i="4"/>
  <c r="AX106" i="4"/>
  <c r="AX114" i="4"/>
  <c r="AX122" i="4"/>
  <c r="AX130" i="4"/>
  <c r="AX138" i="4"/>
  <c r="AX146" i="4"/>
  <c r="AX154" i="4"/>
  <c r="AX162" i="4"/>
  <c r="AX170" i="4"/>
  <c r="AX178" i="4"/>
  <c r="AX186" i="4"/>
  <c r="AX194" i="4"/>
  <c r="AX202" i="4"/>
  <c r="AX210" i="4"/>
  <c r="AX218" i="4"/>
  <c r="AX226" i="4"/>
  <c r="AX234" i="4"/>
  <c r="AX242" i="4"/>
  <c r="AX250" i="4"/>
  <c r="AX258" i="4"/>
  <c r="AX266" i="4"/>
  <c r="AX274" i="4"/>
  <c r="AX282" i="4"/>
  <c r="AX290" i="4"/>
  <c r="AX298" i="4"/>
  <c r="AX306" i="4"/>
  <c r="AX314" i="4"/>
  <c r="AX3" i="4"/>
  <c r="AX11" i="4"/>
  <c r="AX19" i="4"/>
  <c r="AX27" i="4"/>
  <c r="AX35" i="4"/>
  <c r="AX43" i="4"/>
  <c r="AX51" i="4"/>
  <c r="AX59" i="4"/>
  <c r="AX67" i="4"/>
  <c r="AX75" i="4"/>
  <c r="AX83" i="4"/>
  <c r="AX91" i="4"/>
  <c r="AX99" i="4"/>
  <c r="AX107" i="4"/>
  <c r="AX115" i="4"/>
  <c r="AX123" i="4"/>
  <c r="AX131" i="4"/>
  <c r="AX139" i="4"/>
  <c r="AX147" i="4"/>
  <c r="AX155" i="4"/>
  <c r="AX163" i="4"/>
  <c r="AX171" i="4"/>
  <c r="AX179" i="4"/>
  <c r="AX187" i="4"/>
  <c r="AX195" i="4"/>
  <c r="AX203" i="4"/>
  <c r="AX211" i="4"/>
  <c r="AX219" i="4"/>
  <c r="AX227" i="4"/>
  <c r="AX235" i="4"/>
  <c r="AX243" i="4"/>
  <c r="AX251" i="4"/>
  <c r="AX259" i="4"/>
  <c r="AX267" i="4"/>
  <c r="AX275" i="4"/>
  <c r="AX283" i="4"/>
  <c r="AX291" i="4"/>
  <c r="AX299" i="4"/>
  <c r="AX307" i="4"/>
  <c r="AX315" i="4"/>
  <c r="AX4" i="4"/>
  <c r="AX12" i="4"/>
  <c r="AX20" i="4"/>
  <c r="AX28" i="4"/>
  <c r="AX36" i="4"/>
  <c r="AX44" i="4"/>
  <c r="AX52" i="4"/>
  <c r="AX60" i="4"/>
  <c r="AX68" i="4"/>
  <c r="AX76" i="4"/>
  <c r="AX84" i="4"/>
  <c r="AX92" i="4"/>
  <c r="AX100" i="4"/>
  <c r="AX108" i="4"/>
  <c r="AX116" i="4"/>
  <c r="AX124" i="4"/>
  <c r="AX132" i="4"/>
  <c r="AX140" i="4"/>
  <c r="AX148" i="4"/>
  <c r="AX156" i="4"/>
  <c r="AX164" i="4"/>
  <c r="AX172" i="4"/>
  <c r="AX180" i="4"/>
  <c r="AX188" i="4"/>
  <c r="AX196" i="4"/>
  <c r="AX204" i="4"/>
  <c r="AX212" i="4"/>
  <c r="AX220" i="4"/>
  <c r="AX228" i="4"/>
  <c r="AX236" i="4"/>
  <c r="AX244" i="4"/>
  <c r="AX252" i="4"/>
  <c r="AX260" i="4"/>
  <c r="AX268" i="4"/>
  <c r="AX276" i="4"/>
  <c r="AX284" i="4"/>
  <c r="AX292" i="4"/>
  <c r="AX300" i="4"/>
  <c r="AX308" i="4"/>
  <c r="AX316" i="4"/>
  <c r="AX5" i="4"/>
  <c r="AX13" i="4"/>
  <c r="AX21" i="4"/>
  <c r="AX29" i="4"/>
  <c r="AX37" i="4"/>
  <c r="AX45" i="4"/>
  <c r="AX53" i="4"/>
  <c r="AX61" i="4"/>
  <c r="AX69" i="4"/>
  <c r="AX77" i="4"/>
  <c r="AX85" i="4"/>
  <c r="AX93" i="4"/>
  <c r="AX101" i="4"/>
  <c r="AX109" i="4"/>
  <c r="AX117" i="4"/>
  <c r="AX125" i="4"/>
  <c r="AX133" i="4"/>
  <c r="AX141" i="4"/>
  <c r="AX149" i="4"/>
  <c r="AX157" i="4"/>
  <c r="AX165" i="4"/>
  <c r="AX173" i="4"/>
  <c r="AX181" i="4"/>
  <c r="AX189" i="4"/>
  <c r="AX197" i="4"/>
  <c r="AX205" i="4"/>
  <c r="AX213" i="4"/>
  <c r="AX221" i="4"/>
  <c r="AX229" i="4"/>
  <c r="AX237" i="4"/>
  <c r="AX245" i="4"/>
  <c r="AX253" i="4"/>
  <c r="AX261" i="4"/>
  <c r="AX269" i="4"/>
  <c r="AX277" i="4"/>
  <c r="AX285" i="4"/>
  <c r="AX293" i="4"/>
  <c r="AX301" i="4"/>
  <c r="AX309" i="4"/>
  <c r="AX2" i="4"/>
  <c r="AX6" i="4"/>
  <c r="AX14" i="4"/>
  <c r="AX22" i="4"/>
  <c r="AX30" i="4"/>
  <c r="AX38" i="4"/>
  <c r="AX46" i="4"/>
  <c r="AX54" i="4"/>
  <c r="AX62" i="4"/>
  <c r="AX70" i="4"/>
  <c r="AX78" i="4"/>
  <c r="AX86" i="4"/>
  <c r="AX94" i="4"/>
  <c r="AX102" i="4"/>
  <c r="AX110" i="4"/>
  <c r="AX118" i="4"/>
  <c r="AX126" i="4"/>
  <c r="AX134" i="4"/>
  <c r="AX142" i="4"/>
  <c r="AX150" i="4"/>
  <c r="AX158" i="4"/>
  <c r="AX166" i="4"/>
  <c r="AX174" i="4"/>
  <c r="AX182" i="4"/>
  <c r="AX190" i="4"/>
  <c r="AX198" i="4"/>
  <c r="AX206" i="4"/>
  <c r="AX214" i="4"/>
  <c r="AX222" i="4"/>
  <c r="AX230" i="4"/>
  <c r="AX238" i="4"/>
  <c r="AX246" i="4"/>
  <c r="AX254" i="4"/>
  <c r="AX262" i="4"/>
  <c r="AX270" i="4"/>
  <c r="AX278" i="4"/>
  <c r="AX286" i="4"/>
  <c r="AX294" i="4"/>
  <c r="AX302" i="4"/>
  <c r="AX310" i="4"/>
  <c r="AX31" i="4"/>
  <c r="AX63" i="4"/>
  <c r="AX95" i="4"/>
  <c r="AX127" i="4"/>
  <c r="AX159" i="4"/>
  <c r="AX191" i="4"/>
  <c r="AX223" i="4"/>
  <c r="AX255" i="4"/>
  <c r="AX287" i="4"/>
  <c r="AX47" i="4"/>
  <c r="AX175" i="4"/>
  <c r="AX271" i="4"/>
  <c r="AX16" i="4"/>
  <c r="AX144" i="4"/>
  <c r="AX208" i="4"/>
  <c r="AX32" i="4"/>
  <c r="AX64" i="4"/>
  <c r="AX96" i="4"/>
  <c r="AX128" i="4"/>
  <c r="AX160" i="4"/>
  <c r="AX192" i="4"/>
  <c r="AX224" i="4"/>
  <c r="AX256" i="4"/>
  <c r="AX288" i="4"/>
  <c r="AX79" i="4"/>
  <c r="AX143" i="4"/>
  <c r="AX239" i="4"/>
  <c r="AX48" i="4"/>
  <c r="AX272" i="4"/>
  <c r="AX23" i="4"/>
  <c r="AX55" i="4"/>
  <c r="AX87" i="4"/>
  <c r="AX119" i="4"/>
  <c r="AX151" i="4"/>
  <c r="AX183" i="4"/>
  <c r="AX215" i="4"/>
  <c r="AX247" i="4"/>
  <c r="AX279" i="4"/>
  <c r="AX311" i="4"/>
  <c r="AX24" i="4"/>
  <c r="AX88" i="4"/>
  <c r="AX152" i="4"/>
  <c r="AX216" i="4"/>
  <c r="AX280" i="4"/>
  <c r="AX7" i="4"/>
  <c r="AX39" i="4"/>
  <c r="AX71" i="4"/>
  <c r="AX103" i="4"/>
  <c r="AX135" i="4"/>
  <c r="AX167" i="4"/>
  <c r="AX199" i="4"/>
  <c r="AX231" i="4"/>
  <c r="AX263" i="4"/>
  <c r="AX295" i="4"/>
  <c r="AX15" i="4"/>
  <c r="AX207" i="4"/>
  <c r="AX112" i="4"/>
  <c r="AX176" i="4"/>
  <c r="AX304" i="4"/>
  <c r="AX8" i="4"/>
  <c r="AX40" i="4"/>
  <c r="AX72" i="4"/>
  <c r="AX104" i="4"/>
  <c r="AX136" i="4"/>
  <c r="AX168" i="4"/>
  <c r="AX200" i="4"/>
  <c r="AX232" i="4"/>
  <c r="AX264" i="4"/>
  <c r="AX296" i="4"/>
  <c r="AX111" i="4"/>
  <c r="AX303" i="4"/>
  <c r="AX80" i="4"/>
  <c r="AX240" i="4"/>
  <c r="AX56" i="4"/>
  <c r="AX120" i="4"/>
  <c r="AX184" i="4"/>
  <c r="AX248" i="4"/>
  <c r="AX312" i="4"/>
  <c r="BJ10" i="4"/>
  <c r="BJ18" i="4"/>
  <c r="BJ26" i="4"/>
  <c r="BJ34" i="4"/>
  <c r="BJ42" i="4"/>
  <c r="BJ50" i="4"/>
  <c r="BJ58" i="4"/>
  <c r="BJ66" i="4"/>
  <c r="BJ74" i="4"/>
  <c r="BJ82" i="4"/>
  <c r="BJ90" i="4"/>
  <c r="BJ98" i="4"/>
  <c r="BJ106" i="4"/>
  <c r="BJ114" i="4"/>
  <c r="BJ122" i="4"/>
  <c r="BJ130" i="4"/>
  <c r="BJ138" i="4"/>
  <c r="BJ146" i="4"/>
  <c r="BJ154" i="4"/>
  <c r="BJ162" i="4"/>
  <c r="BJ170" i="4"/>
  <c r="BJ178" i="4"/>
  <c r="BJ186" i="4"/>
  <c r="BJ194" i="4"/>
  <c r="BJ202" i="4"/>
  <c r="BJ210" i="4"/>
  <c r="BJ218" i="4"/>
  <c r="BJ226" i="4"/>
  <c r="BJ234" i="4"/>
  <c r="BJ242" i="4"/>
  <c r="BJ250" i="4"/>
  <c r="BJ258" i="4"/>
  <c r="BJ266" i="4"/>
  <c r="BJ274" i="4"/>
  <c r="BJ282" i="4"/>
  <c r="BJ290" i="4"/>
  <c r="BJ298" i="4"/>
  <c r="BJ306" i="4"/>
  <c r="BJ314" i="4"/>
  <c r="BJ3" i="4"/>
  <c r="BJ11" i="4"/>
  <c r="BJ19" i="4"/>
  <c r="BJ27" i="4"/>
  <c r="BJ35" i="4"/>
  <c r="BJ43" i="4"/>
  <c r="BJ51" i="4"/>
  <c r="BJ59" i="4"/>
  <c r="BJ67" i="4"/>
  <c r="BJ75" i="4"/>
  <c r="BJ83" i="4"/>
  <c r="BJ91" i="4"/>
  <c r="BJ99" i="4"/>
  <c r="BJ107" i="4"/>
  <c r="BJ115" i="4"/>
  <c r="BJ123" i="4"/>
  <c r="BJ131" i="4"/>
  <c r="BJ139" i="4"/>
  <c r="BJ147" i="4"/>
  <c r="BJ155" i="4"/>
  <c r="BJ163" i="4"/>
  <c r="BJ171" i="4"/>
  <c r="BJ179" i="4"/>
  <c r="BJ187" i="4"/>
  <c r="BJ195" i="4"/>
  <c r="BJ203" i="4"/>
  <c r="BJ211" i="4"/>
  <c r="BJ219" i="4"/>
  <c r="BJ227" i="4"/>
  <c r="BJ235" i="4"/>
  <c r="BJ243" i="4"/>
  <c r="BJ251" i="4"/>
  <c r="BJ259" i="4"/>
  <c r="BJ267" i="4"/>
  <c r="BJ275" i="4"/>
  <c r="BJ283" i="4"/>
  <c r="BJ291" i="4"/>
  <c r="BJ299" i="4"/>
  <c r="BJ307" i="4"/>
  <c r="BJ315" i="4"/>
  <c r="BJ16" i="4"/>
  <c r="BJ40" i="4"/>
  <c r="BJ56" i="4"/>
  <c r="BJ88" i="4"/>
  <c r="BJ104" i="4"/>
  <c r="BJ128" i="4"/>
  <c r="BJ144" i="4"/>
  <c r="BJ168" i="4"/>
  <c r="BJ192" i="4"/>
  <c r="BJ216" i="4"/>
  <c r="BJ240" i="4"/>
  <c r="BJ264" i="4"/>
  <c r="BJ288" i="4"/>
  <c r="BJ312" i="4"/>
  <c r="BJ4" i="4"/>
  <c r="BJ12" i="4"/>
  <c r="BJ20" i="4"/>
  <c r="BJ28" i="4"/>
  <c r="BJ36" i="4"/>
  <c r="BJ44" i="4"/>
  <c r="BJ52" i="4"/>
  <c r="BJ60" i="4"/>
  <c r="BJ68" i="4"/>
  <c r="BJ76" i="4"/>
  <c r="BJ84" i="4"/>
  <c r="BJ92" i="4"/>
  <c r="BJ100" i="4"/>
  <c r="BJ108" i="4"/>
  <c r="BJ116" i="4"/>
  <c r="BJ124" i="4"/>
  <c r="BJ132" i="4"/>
  <c r="BJ140" i="4"/>
  <c r="BJ148" i="4"/>
  <c r="BJ156" i="4"/>
  <c r="BJ164" i="4"/>
  <c r="BJ172" i="4"/>
  <c r="BJ180" i="4"/>
  <c r="BJ188" i="4"/>
  <c r="BJ196" i="4"/>
  <c r="BJ204" i="4"/>
  <c r="BJ212" i="4"/>
  <c r="BJ220" i="4"/>
  <c r="BJ228" i="4"/>
  <c r="BJ236" i="4"/>
  <c r="BJ244" i="4"/>
  <c r="BJ252" i="4"/>
  <c r="BJ260" i="4"/>
  <c r="BJ268" i="4"/>
  <c r="BJ276" i="4"/>
  <c r="BJ284" i="4"/>
  <c r="BJ292" i="4"/>
  <c r="BJ300" i="4"/>
  <c r="BJ308" i="4"/>
  <c r="BJ2" i="4"/>
  <c r="BJ32" i="4"/>
  <c r="BJ120" i="4"/>
  <c r="BJ160" i="4"/>
  <c r="BJ184" i="4"/>
  <c r="BJ208" i="4"/>
  <c r="BJ232" i="4"/>
  <c r="BJ256" i="4"/>
  <c r="BJ280" i="4"/>
  <c r="BJ304" i="4"/>
  <c r="BJ5" i="4"/>
  <c r="BJ13" i="4"/>
  <c r="BJ21" i="4"/>
  <c r="BJ29" i="4"/>
  <c r="BJ37" i="4"/>
  <c r="BJ45" i="4"/>
  <c r="BJ53" i="4"/>
  <c r="BJ61" i="4"/>
  <c r="BJ69" i="4"/>
  <c r="BJ77" i="4"/>
  <c r="BJ85" i="4"/>
  <c r="BJ93" i="4"/>
  <c r="BJ101" i="4"/>
  <c r="BJ109" i="4"/>
  <c r="BJ117" i="4"/>
  <c r="BJ125" i="4"/>
  <c r="BJ133" i="4"/>
  <c r="BJ141" i="4"/>
  <c r="BJ149" i="4"/>
  <c r="BJ157" i="4"/>
  <c r="BJ165" i="4"/>
  <c r="BJ173" i="4"/>
  <c r="BJ181" i="4"/>
  <c r="BJ189" i="4"/>
  <c r="BJ197" i="4"/>
  <c r="BJ205" i="4"/>
  <c r="BJ213" i="4"/>
  <c r="BJ221" i="4"/>
  <c r="BJ229" i="4"/>
  <c r="BJ237" i="4"/>
  <c r="BJ245" i="4"/>
  <c r="BJ253" i="4"/>
  <c r="BJ261" i="4"/>
  <c r="BJ269" i="4"/>
  <c r="BJ277" i="4"/>
  <c r="BJ285" i="4"/>
  <c r="BJ293" i="4"/>
  <c r="BJ301" i="4"/>
  <c r="BJ309" i="4"/>
  <c r="BJ72" i="4"/>
  <c r="BJ6" i="4"/>
  <c r="BJ14" i="4"/>
  <c r="BJ22" i="4"/>
  <c r="BJ30" i="4"/>
  <c r="BJ38" i="4"/>
  <c r="BJ46" i="4"/>
  <c r="BJ54" i="4"/>
  <c r="BJ62" i="4"/>
  <c r="BJ70" i="4"/>
  <c r="BJ78" i="4"/>
  <c r="BJ86" i="4"/>
  <c r="BJ94" i="4"/>
  <c r="BJ102" i="4"/>
  <c r="BJ110" i="4"/>
  <c r="BJ118" i="4"/>
  <c r="BJ126" i="4"/>
  <c r="BJ134" i="4"/>
  <c r="BJ142" i="4"/>
  <c r="BJ150" i="4"/>
  <c r="BJ158" i="4"/>
  <c r="BJ166" i="4"/>
  <c r="BJ174" i="4"/>
  <c r="BJ182" i="4"/>
  <c r="BJ190" i="4"/>
  <c r="BJ198" i="4"/>
  <c r="BJ206" i="4"/>
  <c r="BJ214" i="4"/>
  <c r="BJ222" i="4"/>
  <c r="BJ230" i="4"/>
  <c r="BJ238" i="4"/>
  <c r="BJ246" i="4"/>
  <c r="BJ254" i="4"/>
  <c r="BJ262" i="4"/>
  <c r="BJ270" i="4"/>
  <c r="BJ278" i="4"/>
  <c r="BJ286" i="4"/>
  <c r="BJ294" i="4"/>
  <c r="BJ302" i="4"/>
  <c r="BJ310" i="4"/>
  <c r="BJ7" i="4"/>
  <c r="BJ15" i="4"/>
  <c r="BJ23" i="4"/>
  <c r="BJ31" i="4"/>
  <c r="BJ39" i="4"/>
  <c r="BJ47" i="4"/>
  <c r="BJ55" i="4"/>
  <c r="BJ63" i="4"/>
  <c r="BJ71" i="4"/>
  <c r="BJ79" i="4"/>
  <c r="BJ87" i="4"/>
  <c r="BJ95" i="4"/>
  <c r="BJ103" i="4"/>
  <c r="BJ111" i="4"/>
  <c r="BJ119" i="4"/>
  <c r="BJ127" i="4"/>
  <c r="BJ135" i="4"/>
  <c r="BJ143" i="4"/>
  <c r="BJ151" i="4"/>
  <c r="BJ159" i="4"/>
  <c r="BJ167" i="4"/>
  <c r="BJ175" i="4"/>
  <c r="BJ183" i="4"/>
  <c r="BJ191" i="4"/>
  <c r="BJ199" i="4"/>
  <c r="BJ207" i="4"/>
  <c r="BJ215" i="4"/>
  <c r="BJ223" i="4"/>
  <c r="BJ231" i="4"/>
  <c r="BJ239" i="4"/>
  <c r="BJ247" i="4"/>
  <c r="BJ255" i="4"/>
  <c r="BJ263" i="4"/>
  <c r="BJ271" i="4"/>
  <c r="BJ279" i="4"/>
  <c r="BJ287" i="4"/>
  <c r="BJ295" i="4"/>
  <c r="BJ303" i="4"/>
  <c r="BJ311" i="4"/>
  <c r="BJ24" i="4"/>
  <c r="BJ48" i="4"/>
  <c r="BJ64" i="4"/>
  <c r="BJ80" i="4"/>
  <c r="BJ96" i="4"/>
  <c r="BJ112" i="4"/>
  <c r="BJ136" i="4"/>
  <c r="BJ152" i="4"/>
  <c r="BJ176" i="4"/>
  <c r="BJ200" i="4"/>
  <c r="BJ224" i="4"/>
  <c r="BJ248" i="4"/>
  <c r="BJ272" i="4"/>
  <c r="BJ296" i="4"/>
  <c r="BJ8" i="4"/>
  <c r="BJ9" i="4"/>
  <c r="BJ17" i="4"/>
  <c r="BJ25" i="4"/>
  <c r="BJ33" i="4"/>
  <c r="BJ41" i="4"/>
  <c r="BJ49" i="4"/>
  <c r="BJ57" i="4"/>
  <c r="BJ65" i="4"/>
  <c r="BJ73" i="4"/>
  <c r="BJ81" i="4"/>
  <c r="BJ89" i="4"/>
  <c r="BJ97" i="4"/>
  <c r="BJ105" i="4"/>
  <c r="BJ113" i="4"/>
  <c r="BJ121" i="4"/>
  <c r="BJ129" i="4"/>
  <c r="BJ137" i="4"/>
  <c r="BJ145" i="4"/>
  <c r="BJ153" i="4"/>
  <c r="BJ161" i="4"/>
  <c r="BJ169" i="4"/>
  <c r="BJ177" i="4"/>
  <c r="BJ185" i="4"/>
  <c r="BJ193" i="4"/>
  <c r="BJ201" i="4"/>
  <c r="BJ209" i="4"/>
  <c r="BJ217" i="4"/>
  <c r="BJ225" i="4"/>
  <c r="BJ233" i="4"/>
  <c r="BJ241" i="4"/>
  <c r="BJ249" i="4"/>
  <c r="BJ257" i="4"/>
  <c r="BJ265" i="4"/>
  <c r="BJ273" i="4"/>
  <c r="BJ281" i="4"/>
  <c r="BJ289" i="4"/>
  <c r="BJ297" i="4"/>
  <c r="BJ305" i="4"/>
  <c r="BJ313" i="4"/>
  <c r="M42" i="5"/>
  <c r="N35" i="5" s="1"/>
  <c r="AH21" i="5"/>
  <c r="AI20" i="5"/>
  <c r="AK21" i="5"/>
  <c r="N25" i="5"/>
  <c r="N26" i="5"/>
  <c r="N42" i="5"/>
  <c r="N37" i="5"/>
  <c r="N40" i="5"/>
  <c r="N32" i="5"/>
  <c r="N39" i="5"/>
  <c r="N31" i="5"/>
  <c r="AK20" i="5"/>
  <c r="N24" i="5"/>
  <c r="P28" i="5"/>
  <c r="N36" i="5"/>
  <c r="AL20" i="5"/>
  <c r="AF21" i="5"/>
  <c r="T5" i="2"/>
  <c r="AH20" i="5"/>
  <c r="Q25" i="5"/>
  <c r="U7" i="7"/>
  <c r="U278" i="7"/>
  <c r="Q6" i="7"/>
  <c r="U286" i="7"/>
  <c r="U14" i="7"/>
  <c r="U62" i="7"/>
  <c r="U86" i="7"/>
  <c r="U134" i="7"/>
  <c r="U150" i="7"/>
  <c r="U174" i="7"/>
  <c r="U198" i="7"/>
  <c r="U230" i="7"/>
  <c r="U254" i="7"/>
  <c r="U46" i="7"/>
  <c r="U38" i="7"/>
  <c r="U70" i="7"/>
  <c r="U94" i="7"/>
  <c r="U110" i="7"/>
  <c r="U22" i="7"/>
  <c r="U54" i="7"/>
  <c r="U78" i="7"/>
  <c r="U102" i="7"/>
  <c r="U118" i="7"/>
  <c r="U142" i="7"/>
  <c r="U158" i="7"/>
  <c r="U182" i="7"/>
  <c r="U206" i="7"/>
  <c r="U222" i="7"/>
  <c r="U246" i="7"/>
  <c r="U270" i="7"/>
  <c r="U30" i="7"/>
  <c r="U126" i="7"/>
  <c r="U166" i="7"/>
  <c r="U190" i="7"/>
  <c r="U214" i="7"/>
  <c r="U238" i="7"/>
  <c r="U262" i="7"/>
  <c r="U310" i="7"/>
  <c r="U302" i="7"/>
  <c r="U294" i="7"/>
  <c r="U6" i="7"/>
  <c r="Q9" i="7"/>
  <c r="U5" i="7"/>
  <c r="U309" i="7"/>
  <c r="U301" i="7"/>
  <c r="U293" i="7"/>
  <c r="U285" i="7"/>
  <c r="U277" i="7"/>
  <c r="U269" i="7"/>
  <c r="U261" i="7"/>
  <c r="U253" i="7"/>
  <c r="U245" i="7"/>
  <c r="U237" i="7"/>
  <c r="U229" i="7"/>
  <c r="U221" i="7"/>
  <c r="U213" i="7"/>
  <c r="U205" i="7"/>
  <c r="U197" i="7"/>
  <c r="U189" i="7"/>
  <c r="U181" i="7"/>
  <c r="U173" i="7"/>
  <c r="U165" i="7"/>
  <c r="U157" i="7"/>
  <c r="U149" i="7"/>
  <c r="U141" i="7"/>
  <c r="U133" i="7"/>
  <c r="U125" i="7"/>
  <c r="U117" i="7"/>
  <c r="U109" i="7"/>
  <c r="U101" i="7"/>
  <c r="U93" i="7"/>
  <c r="U85" i="7"/>
  <c r="U77" i="7"/>
  <c r="U69" i="7"/>
  <c r="U61" i="7"/>
  <c r="U53" i="7"/>
  <c r="U45" i="7"/>
  <c r="U37" i="7"/>
  <c r="U29" i="7"/>
  <c r="U21" i="7"/>
  <c r="U13" i="7"/>
  <c r="U316" i="7"/>
  <c r="U308" i="7"/>
  <c r="U300" i="7"/>
  <c r="U292" i="7"/>
  <c r="U284" i="7"/>
  <c r="U276" i="7"/>
  <c r="U268" i="7"/>
  <c r="U260" i="7"/>
  <c r="U252" i="7"/>
  <c r="U244" i="7"/>
  <c r="U236" i="7"/>
  <c r="U228" i="7"/>
  <c r="U220" i="7"/>
  <c r="U212" i="7"/>
  <c r="U204" i="7"/>
  <c r="U196" i="7"/>
  <c r="U188" i="7"/>
  <c r="U180" i="7"/>
  <c r="U172" i="7"/>
  <c r="U164" i="7"/>
  <c r="U156" i="7"/>
  <c r="U148" i="7"/>
  <c r="U140" i="7"/>
  <c r="U132" i="7"/>
  <c r="U124" i="7"/>
  <c r="U116" i="7"/>
  <c r="U108" i="7"/>
  <c r="U100" i="7"/>
  <c r="U92" i="7"/>
  <c r="U84" i="7"/>
  <c r="U76" i="7"/>
  <c r="U68" i="7"/>
  <c r="U60" i="7"/>
  <c r="U52" i="7"/>
  <c r="U44" i="7"/>
  <c r="U36" i="7"/>
  <c r="U28" i="7"/>
  <c r="U20" i="7"/>
  <c r="U12" i="7"/>
  <c r="U315" i="7"/>
  <c r="U291" i="7"/>
  <c r="U275" i="7"/>
  <c r="U251" i="7"/>
  <c r="U227" i="7"/>
  <c r="U203" i="7"/>
  <c r="U187" i="7"/>
  <c r="U179" i="7"/>
  <c r="U171" i="7"/>
  <c r="U163" i="7"/>
  <c r="U155" i="7"/>
  <c r="U139" i="7"/>
  <c r="U131" i="7"/>
  <c r="U123" i="7"/>
  <c r="U115" i="7"/>
  <c r="U107" i="7"/>
  <c r="U99" i="7"/>
  <c r="U91" i="7"/>
  <c r="U83" i="7"/>
  <c r="U75" i="7"/>
  <c r="U67" i="7"/>
  <c r="U59" i="7"/>
  <c r="U51" i="7"/>
  <c r="U43" i="7"/>
  <c r="U35" i="7"/>
  <c r="U27" i="7"/>
  <c r="U19" i="7"/>
  <c r="U11" i="7"/>
  <c r="U307" i="7"/>
  <c r="U299" i="7"/>
  <c r="U283" i="7"/>
  <c r="U267" i="7"/>
  <c r="U259" i="7"/>
  <c r="U243" i="7"/>
  <c r="U235" i="7"/>
  <c r="U219" i="7"/>
  <c r="U211" i="7"/>
  <c r="U195" i="7"/>
  <c r="U147" i="7"/>
  <c r="U314" i="7"/>
  <c r="U306" i="7"/>
  <c r="U298" i="7"/>
  <c r="U290" i="7"/>
  <c r="U282" i="7"/>
  <c r="U274" i="7"/>
  <c r="U266" i="7"/>
  <c r="U258" i="7"/>
  <c r="U250" i="7"/>
  <c r="U242" i="7"/>
  <c r="U234" i="7"/>
  <c r="U226" i="7"/>
  <c r="U218" i="7"/>
  <c r="U210" i="7"/>
  <c r="U202" i="7"/>
  <c r="U194" i="7"/>
  <c r="U186" i="7"/>
  <c r="U178" i="7"/>
  <c r="U170" i="7"/>
  <c r="U162" i="7"/>
  <c r="U154" i="7"/>
  <c r="U146" i="7"/>
  <c r="U138" i="7"/>
  <c r="U130" i="7"/>
  <c r="U122" i="7"/>
  <c r="U114" i="7"/>
  <c r="U106" i="7"/>
  <c r="U98" i="7"/>
  <c r="U90" i="7"/>
  <c r="U82" i="7"/>
  <c r="U74" i="7"/>
  <c r="U66" i="7"/>
  <c r="U58" i="7"/>
  <c r="U50" i="7"/>
  <c r="U42" i="7"/>
  <c r="U34" i="7"/>
  <c r="U26" i="7"/>
  <c r="U18" i="7"/>
  <c r="U10" i="7"/>
  <c r="U313" i="7"/>
  <c r="U305" i="7"/>
  <c r="U297" i="7"/>
  <c r="U289" i="7"/>
  <c r="U281" i="7"/>
  <c r="U273" i="7"/>
  <c r="U265" i="7"/>
  <c r="U257" i="7"/>
  <c r="U249" i="7"/>
  <c r="U241" i="7"/>
  <c r="U233" i="7"/>
  <c r="U225" i="7"/>
  <c r="U217" i="7"/>
  <c r="U209" i="7"/>
  <c r="U201" i="7"/>
  <c r="U193" i="7"/>
  <c r="U185" i="7"/>
  <c r="U177" i="7"/>
  <c r="U169" i="7"/>
  <c r="U161" i="7"/>
  <c r="U153" i="7"/>
  <c r="U145" i="7"/>
  <c r="U137" i="7"/>
  <c r="U129" i="7"/>
  <c r="U121" i="7"/>
  <c r="U105" i="7"/>
  <c r="U89" i="7"/>
  <c r="U73" i="7"/>
  <c r="U65" i="7"/>
  <c r="U57" i="7"/>
  <c r="U49" i="7"/>
  <c r="U41" i="7"/>
  <c r="U33" i="7"/>
  <c r="U17" i="7"/>
  <c r="U9" i="7"/>
  <c r="U113" i="7"/>
  <c r="U97" i="7"/>
  <c r="U81" i="7"/>
  <c r="U25" i="7"/>
  <c r="U312" i="7"/>
  <c r="U304" i="7"/>
  <c r="U296" i="7"/>
  <c r="U288" i="7"/>
  <c r="U280" i="7"/>
  <c r="U272" i="7"/>
  <c r="U264" i="7"/>
  <c r="U256" i="7"/>
  <c r="U248" i="7"/>
  <c r="U240" i="7"/>
  <c r="U232" i="7"/>
  <c r="U224" i="7"/>
  <c r="U216" i="7"/>
  <c r="U208" i="7"/>
  <c r="U200" i="7"/>
  <c r="U192" i="7"/>
  <c r="U184" i="7"/>
  <c r="U176" i="7"/>
  <c r="U168" i="7"/>
  <c r="U160" i="7"/>
  <c r="U152" i="7"/>
  <c r="U144" i="7"/>
  <c r="U136" i="7"/>
  <c r="U128" i="7"/>
  <c r="U120" i="7"/>
  <c r="U112" i="7"/>
  <c r="U104" i="7"/>
  <c r="U96" i="7"/>
  <c r="U88" i="7"/>
  <c r="U80" i="7"/>
  <c r="U72" i="7"/>
  <c r="U64" i="7"/>
  <c r="U56" i="7"/>
  <c r="U48" i="7"/>
  <c r="U40" i="7"/>
  <c r="U32" i="7"/>
  <c r="U24" i="7"/>
  <c r="U16" i="7"/>
  <c r="U8" i="7"/>
  <c r="Q5" i="7"/>
  <c r="U311" i="7"/>
  <c r="U303" i="7"/>
  <c r="U295" i="7"/>
  <c r="U287" i="7"/>
  <c r="U279" i="7"/>
  <c r="U271" i="7"/>
  <c r="U263" i="7"/>
  <c r="U255" i="7"/>
  <c r="U247" i="7"/>
  <c r="U239" i="7"/>
  <c r="U231" i="7"/>
  <c r="U223" i="7"/>
  <c r="U215" i="7"/>
  <c r="U207" i="7"/>
  <c r="U199" i="7"/>
  <c r="U191" i="7"/>
  <c r="U183" i="7"/>
  <c r="U175" i="7"/>
  <c r="U167" i="7"/>
  <c r="U159" i="7"/>
  <c r="U151" i="7"/>
  <c r="U143" i="7"/>
  <c r="U135" i="7"/>
  <c r="U127" i="7"/>
  <c r="U119" i="7"/>
  <c r="U111" i="7"/>
  <c r="U103" i="7"/>
  <c r="U95" i="7"/>
  <c r="U87" i="7"/>
  <c r="U79" i="7"/>
  <c r="U71" i="7"/>
  <c r="U63" i="7"/>
  <c r="U55" i="7"/>
  <c r="U47" i="7"/>
  <c r="U39" i="7"/>
  <c r="U31" i="7"/>
  <c r="U23" i="7"/>
  <c r="U15" i="7"/>
  <c r="N21" i="4"/>
  <c r="O21" i="4" s="1"/>
  <c r="J9" i="4"/>
  <c r="J304" i="4"/>
  <c r="J288" i="4"/>
  <c r="J272" i="4"/>
  <c r="J256" i="4"/>
  <c r="J240" i="4"/>
  <c r="J224" i="4"/>
  <c r="J208" i="4"/>
  <c r="J192" i="4"/>
  <c r="J176" i="4"/>
  <c r="J160" i="4"/>
  <c r="J144" i="4"/>
  <c r="J128" i="4"/>
  <c r="J112" i="4"/>
  <c r="J96" i="4"/>
  <c r="J80" i="4"/>
  <c r="J64" i="4"/>
  <c r="L64" i="4" s="1"/>
  <c r="J48" i="4"/>
  <c r="J32" i="4"/>
  <c r="J8" i="4"/>
  <c r="J303" i="4"/>
  <c r="J287" i="4"/>
  <c r="J263" i="4"/>
  <c r="J247" i="4"/>
  <c r="J231" i="4"/>
  <c r="J215" i="4"/>
  <c r="J199" i="4"/>
  <c r="J183" i="4"/>
  <c r="J167" i="4"/>
  <c r="J159" i="4"/>
  <c r="J135" i="4"/>
  <c r="J119" i="4"/>
  <c r="J103" i="4"/>
  <c r="J95" i="4"/>
  <c r="J79" i="4"/>
  <c r="J63" i="4"/>
  <c r="L63" i="4" s="1"/>
  <c r="J55" i="4"/>
  <c r="L55" i="4" s="1"/>
  <c r="J47" i="4"/>
  <c r="L47" i="4" s="1"/>
  <c r="J30" i="4"/>
  <c r="J23" i="4"/>
  <c r="J15" i="4"/>
  <c r="J7" i="4"/>
  <c r="J310" i="4"/>
  <c r="J302" i="4"/>
  <c r="J294" i="4"/>
  <c r="J286" i="4"/>
  <c r="J278" i="4"/>
  <c r="J270" i="4"/>
  <c r="J262" i="4"/>
  <c r="J254" i="4"/>
  <c r="J246" i="4"/>
  <c r="J238" i="4"/>
  <c r="J230" i="4"/>
  <c r="J222" i="4"/>
  <c r="J214" i="4"/>
  <c r="J206" i="4"/>
  <c r="J198" i="4"/>
  <c r="J190" i="4"/>
  <c r="J182" i="4"/>
  <c r="J174" i="4"/>
  <c r="J166" i="4"/>
  <c r="J158" i="4"/>
  <c r="J150" i="4"/>
  <c r="J142" i="4"/>
  <c r="J134" i="4"/>
  <c r="J126" i="4"/>
  <c r="J118" i="4"/>
  <c r="J110" i="4"/>
  <c r="J102" i="4"/>
  <c r="J94" i="4"/>
  <c r="J86" i="4"/>
  <c r="J78" i="4"/>
  <c r="J70" i="4"/>
  <c r="L70" i="4" s="1"/>
  <c r="J62" i="4"/>
  <c r="L62" i="4" s="1"/>
  <c r="J54" i="4"/>
  <c r="L54" i="4" s="1"/>
  <c r="J46" i="4"/>
  <c r="L46" i="4" s="1"/>
  <c r="J38" i="4"/>
  <c r="L38" i="4" s="1"/>
  <c r="J28" i="4"/>
  <c r="J17" i="4"/>
  <c r="J312" i="4"/>
  <c r="J296" i="4"/>
  <c r="J280" i="4"/>
  <c r="J264" i="4"/>
  <c r="J248" i="4"/>
  <c r="J232" i="4"/>
  <c r="J216" i="4"/>
  <c r="J200" i="4"/>
  <c r="J184" i="4"/>
  <c r="J168" i="4"/>
  <c r="J152" i="4"/>
  <c r="J136" i="4"/>
  <c r="J120" i="4"/>
  <c r="J104" i="4"/>
  <c r="J88" i="4"/>
  <c r="J72" i="4"/>
  <c r="L72" i="4" s="1"/>
  <c r="J56" i="4"/>
  <c r="L56" i="4" s="1"/>
  <c r="J40" i="4"/>
  <c r="L40" i="4" s="1"/>
  <c r="J16" i="4"/>
  <c r="J311" i="4"/>
  <c r="J295" i="4"/>
  <c r="J279" i="4"/>
  <c r="J271" i="4"/>
  <c r="J255" i="4"/>
  <c r="J239" i="4"/>
  <c r="J223" i="4"/>
  <c r="J207" i="4"/>
  <c r="J191" i="4"/>
  <c r="J175" i="4"/>
  <c r="J151" i="4"/>
  <c r="J143" i="4"/>
  <c r="J127" i="4"/>
  <c r="J111" i="4"/>
  <c r="J87" i="4"/>
  <c r="J71" i="4"/>
  <c r="L71" i="4" s="1"/>
  <c r="J39" i="4"/>
  <c r="L39" i="4" s="1"/>
  <c r="J22" i="4"/>
  <c r="J14" i="4"/>
  <c r="J6" i="4"/>
  <c r="J309" i="4"/>
  <c r="J301" i="4"/>
  <c r="J293" i="4"/>
  <c r="J285" i="4"/>
  <c r="J277" i="4"/>
  <c r="J269" i="4"/>
  <c r="J261" i="4"/>
  <c r="J253" i="4"/>
  <c r="J245" i="4"/>
  <c r="J237" i="4"/>
  <c r="J229" i="4"/>
  <c r="J221" i="4"/>
  <c r="J213" i="4"/>
  <c r="J205" i="4"/>
  <c r="J197" i="4"/>
  <c r="J189" i="4"/>
  <c r="J181" i="4"/>
  <c r="J173" i="4"/>
  <c r="J165" i="4"/>
  <c r="J157" i="4"/>
  <c r="J149" i="4"/>
  <c r="J141" i="4"/>
  <c r="J133" i="4"/>
  <c r="J125" i="4"/>
  <c r="J117" i="4"/>
  <c r="J109" i="4"/>
  <c r="J101" i="4"/>
  <c r="J93" i="4"/>
  <c r="J85" i="4"/>
  <c r="J77" i="4"/>
  <c r="J69" i="4"/>
  <c r="L69" i="4" s="1"/>
  <c r="J61" i="4"/>
  <c r="L61" i="4" s="1"/>
  <c r="J53" i="4"/>
  <c r="L53" i="4" s="1"/>
  <c r="J45" i="4"/>
  <c r="L45" i="4" s="1"/>
  <c r="J37" i="4"/>
  <c r="L37" i="4" s="1"/>
  <c r="M12" i="4"/>
  <c r="N12" i="4" s="1"/>
  <c r="O12" i="4" s="1"/>
  <c r="M11" i="4"/>
  <c r="N11" i="4" s="1"/>
  <c r="O11" i="4" s="1"/>
  <c r="M10" i="4"/>
  <c r="N10" i="4" s="1"/>
  <c r="O10" i="4" s="1"/>
  <c r="M9" i="4"/>
  <c r="N9" i="4" s="1"/>
  <c r="O9" i="4" s="1"/>
  <c r="M7" i="4"/>
  <c r="N7" i="4" s="1"/>
  <c r="O7" i="4" s="1"/>
  <c r="M8" i="4"/>
  <c r="N8" i="4" s="1"/>
  <c r="O8" i="4" s="1"/>
  <c r="J31" i="4"/>
  <c r="M6" i="4"/>
  <c r="N6" i="4" s="1"/>
  <c r="O6" i="4" s="1"/>
  <c r="M5" i="4"/>
  <c r="N5" i="4" s="1"/>
  <c r="O5" i="4" s="1"/>
  <c r="M4" i="4"/>
  <c r="N4" i="4" s="1"/>
  <c r="O4" i="4" s="1"/>
  <c r="M3" i="4"/>
  <c r="N3" i="4" s="1"/>
  <c r="O3" i="4" s="1"/>
  <c r="M246" i="4"/>
  <c r="N246" i="4" s="1"/>
  <c r="O246" i="4" s="1"/>
  <c r="M163" i="4"/>
  <c r="N163" i="4" s="1"/>
  <c r="O163" i="4" s="1"/>
  <c r="T2" i="4" l="1"/>
  <c r="N29" i="5"/>
  <c r="N41" i="5"/>
  <c r="N28" i="5"/>
  <c r="N34" i="5"/>
  <c r="N33" i="5"/>
  <c r="N30" i="5"/>
  <c r="N27" i="5"/>
  <c r="N38" i="5"/>
  <c r="U3" i="4"/>
  <c r="U2" i="4"/>
  <c r="U10" i="4"/>
  <c r="U6" i="4"/>
  <c r="U4" i="4"/>
  <c r="U5" i="4"/>
  <c r="T9" i="4"/>
  <c r="U8" i="4"/>
  <c r="U9" i="4"/>
  <c r="U7" i="4"/>
  <c r="T10" i="4"/>
  <c r="T6" i="4"/>
  <c r="T4" i="4"/>
  <c r="T8" i="4"/>
  <c r="T5" i="4"/>
  <c r="T3" i="4"/>
  <c r="T7" i="4"/>
</calcChain>
</file>

<file path=xl/sharedStrings.xml><?xml version="1.0" encoding="utf-8"?>
<sst xmlns="http://schemas.openxmlformats.org/spreadsheetml/2006/main" count="1846" uniqueCount="773">
  <si>
    <t>Test:</t>
  </si>
  <si>
    <t>Název:</t>
  </si>
  <si>
    <t>Škála self-efficacy u vysokoškolských studentů</t>
  </si>
  <si>
    <t>Autoři:</t>
  </si>
  <si>
    <t>Petra Pozdníková, Terezie Zápotocká, Anna Žemličková</t>
  </si>
  <si>
    <t>Náhled:</t>
  </si>
  <si>
    <t>www.pmlab.vyzkum-psychologie.cz/vitejte.php?nahled=307</t>
  </si>
  <si>
    <t>Stupně a položky:</t>
  </si>
  <si>
    <t xml:space="preserve">zcela nesouhlasím </t>
  </si>
  <si>
    <t>spíše nesouhlasím</t>
  </si>
  <si>
    <t>neutrální</t>
  </si>
  <si>
    <t>spíše souhlasím</t>
  </si>
  <si>
    <t>zcela souhlasím</t>
  </si>
  <si>
    <t>Věřím, že dokážu zvládnout nároky, které jsou potřebné pro splnění mého studijního programu.</t>
  </si>
  <si>
    <t>Jsem přesvědčený, že moje schopnosti jsou dostatečné pro dokončení studia s červeným diplomem.</t>
  </si>
  <si>
    <t>Jsem přesvědčená, že moje schopnosti jsou dostatečné pro dokončení studia s červeným diplomem.</t>
  </si>
  <si>
    <t>Když mi něco ve studiu nejde, věřím, že s dostatkem úsilí najdu způsob, jak to zvládnout.</t>
  </si>
  <si>
    <t>Když čelím nečekaným studijním problémům, věřím, že dokážu najít způsob, jak je vyřešit.</t>
  </si>
  <si>
    <t>Je pro mě snadné dosáhnout svých studijních cílů.</t>
  </si>
  <si>
    <t>Mám obtíže dosáhnout svých studijních cílů.</t>
  </si>
  <si>
    <t>Obvykle zvládám všechno, co mi přijde ve studiu do cesty.</t>
  </si>
  <si>
    <t xml:space="preserve">Když se setkám s problémem ve škole, obvykle najdu několik řešení. </t>
  </si>
  <si>
    <t>Když mám problém ve škole, obvykle mě napadne, jak ho vyřešit.</t>
  </si>
  <si>
    <t>Dokážu zůstat klidný, když čelím potížím, protože se mohu spolehnout na své schopnosti.</t>
  </si>
  <si>
    <t>Dokážu zůstat klidná, když čelím potížím, protože se mohu spolehnout na své schopnosti.</t>
  </si>
  <si>
    <t xml:space="preserve">Většinu problémů dokážu vyřešit, pokud vynaložím potřebné úsilí. </t>
  </si>
  <si>
    <t>I když vynaložím dostatečné úsilí, nezvládnu vyřešit téměř žádný problém.</t>
  </si>
  <si>
    <t>Díky své vynalézavosti si umím poradit s nepředvídanými situacemi.</t>
  </si>
  <si>
    <t>Při nepředvídaných situacích neumím najít řešení.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</si>
  <si>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</si>
  <si>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</si>
  <si>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</si>
  <si>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</si>
  <si>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</si>
  <si>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</si>
  <si>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</si>
  <si>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</si>
  <si>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</si>
  <si>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</si>
  <si>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</si>
  <si>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</si>
  <si>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</si>
  <si>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</si>
  <si>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</si>
  <si>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</si>
  <si>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</si>
  <si>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</si>
  <si>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</si>
  <si>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</si>
  <si>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</si>
  <si>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</si>
  <si>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</si>
  <si>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</si>
  <si>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</si>
  <si>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</si>
  <si>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</si>
  <si>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</si>
  <si>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</si>
  <si>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</si>
  <si>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</si>
  <si>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</si>
  <si>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</si>
  <si>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</si>
  <si>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</si>
  <si>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</si>
  <si>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</si>
  <si>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</si>
  <si>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</si>
  <si>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</si>
  <si>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</si>
  <si>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</si>
  <si>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</si>
  <si>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</si>
  <si>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</si>
  <si>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</si>
  <si>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</si>
  <si>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nekompatibilita</t>
  </si>
  <si>
    <t xml:space="preserve"> </t>
  </si>
  <si>
    <t xml:space="preserve"> Uě nestuduji</t>
  </si>
  <si>
    <t xml:space="preserve"> 1.2</t>
  </si>
  <si>
    <t xml:space="preserve"> éŠdnż, uě nejsem student</t>
  </si>
  <si>
    <t xml:space="preserve"> NevŪm. </t>
  </si>
  <si>
    <t xml:space="preserve"> Jeötž nemŠm studijnŪ prýmžr, jsem v zimnŪm semestru prvnŪho roŤnŪku </t>
  </si>
  <si>
    <t xml:space="preserve"> NedokonŤil jsem roŤnŪk :D</t>
  </si>
  <si>
    <t xml:space="preserve"> 1,8 (student »VUT)</t>
  </si>
  <si>
    <t xml:space="preserve"> 2.3</t>
  </si>
  <si>
    <t xml:space="preserve"> UkonŤila jsem studium </t>
  </si>
  <si>
    <t xml:space="preserve"> 2.43</t>
  </si>
  <si>
    <t xml:space="preserve"> 1.24</t>
  </si>
  <si>
    <t xml:space="preserve"> A</t>
  </si>
  <si>
    <t xml:space="preserve"> 1.57</t>
  </si>
  <si>
    <t xml:space="preserve"> 1.8</t>
  </si>
  <si>
    <t xml:space="preserve"> 1.7</t>
  </si>
  <si>
    <t xml:space="preserve"> 1,7 asi </t>
  </si>
  <si>
    <t xml:space="preserve"> 1.25</t>
  </si>
  <si>
    <t xml:space="preserve"> ZatŪm ěŠdnż</t>
  </si>
  <si>
    <t xml:space="preserve"> mezi 1.30 a 1.40 (nepamatuju si pÝesnž) </t>
  </si>
  <si>
    <t xml:space="preserve"> Ze stŠtnic (Bc) jsem mžla 2. StudijnŪ prýmžr si jiě nepamatuju. </t>
  </si>
  <si>
    <t xml:space="preserve"> Toto je mýj prvnŪ roŤnŪk VL</t>
  </si>
  <si>
    <t xml:space="preserve"> NevŪm, pÝes 2, protoěe na mi zŠleěŪ na znalostech, ne na sbŪrŠnŪ bodý </t>
  </si>
  <si>
    <t xml:space="preserve"> 1.17</t>
  </si>
  <si>
    <t xml:space="preserve"> Jiě nejsem student </t>
  </si>
  <si>
    <t xml:space="preserve"> jako phd student nemŠm ěŠdnż znŠmkovż systťm, pouze splnil, nesplnil </t>
  </si>
  <si>
    <t xml:space="preserve"> nepamatuji si, mŠm pÝeruöenť studium ze zdravotnŪch dývodý a naskakuji zpžt aě v bÝeznu...do ökolnŪho systťmu momentŠlnž nemŠm pÝŪstup</t>
  </si>
  <si>
    <t xml:space="preserve"> Idk mŠm Maturitu a to bylo 1.5 prýmžr </t>
  </si>
  <si>
    <t xml:space="preserve"> Jsem pracujŪcŪ </t>
  </si>
  <si>
    <t xml:space="preserve"> 2.25</t>
  </si>
  <si>
    <t xml:space="preserve"> 2.5</t>
  </si>
  <si>
    <t xml:space="preserve"> NevŪm</t>
  </si>
  <si>
    <t xml:space="preserve"> 2.63</t>
  </si>
  <si>
    <t xml:space="preserve"> jsem v prvnŪm roŤnŪku Vä</t>
  </si>
  <si>
    <t xml:space="preserve"> 2.15</t>
  </si>
  <si>
    <t xml:space="preserve"> 1,10 u klasickťho znŠmkovŠnŪ </t>
  </si>
  <si>
    <t xml:space="preserve"> C</t>
  </si>
  <si>
    <t xml:space="preserve"> Nejsem schopnż dohledat pÝesnť info ale dle vżöe prospžchovťho stipendia je to urŤitž mezi 1,2 a 1,5 </t>
  </si>
  <si>
    <t xml:space="preserve"> Studuji prvnŪm rokem, takěe zatŪm nemŠm za sebou ěŠdnť studijnŪ prýmžry.</t>
  </si>
  <si>
    <t xml:space="preserve"> Som v prvom rocniku v zimnom semestri na psychologii. Na vysokej skole predtym som mala priemer okolo 2, presnejsie uz neviem.</t>
  </si>
  <si>
    <t xml:space="preserve"> 1.56 </t>
  </si>
  <si>
    <t xml:space="preserve"> 1.71</t>
  </si>
  <si>
    <t xml:space="preserve"> 1.7 </t>
  </si>
  <si>
    <t xml:space="preserve"> Jsem teprve v prvnŪm roŤnŪku takěe zatŪm nic</t>
  </si>
  <si>
    <t xml:space="preserve"> nemŠm zatŪm </t>
  </si>
  <si>
    <t xml:space="preserve"> 1.0</t>
  </si>
  <si>
    <t xml:space="preserve"> 2.4</t>
  </si>
  <si>
    <t xml:space="preserve"> NevŪm, teprve jsem v prvnŪm roŤnŪku BS </t>
  </si>
  <si>
    <t xml:space="preserve"> na fyzice 1,4 na biologii 1,0 (studovala jsem poslednŪ dva roky dva programy najednou)</t>
  </si>
  <si>
    <t xml:space="preserve"> 1.5</t>
  </si>
  <si>
    <t xml:space="preserve"> nevŪm</t>
  </si>
  <si>
    <t xml:space="preserve"> NevŪm </t>
  </si>
  <si>
    <t xml:space="preserve"> 1.33</t>
  </si>
  <si>
    <t xml:space="preserve"> NemŠm ho k dispozici, ale pravdžpodobnž nžco jako C</t>
  </si>
  <si>
    <t xml:space="preserve"> B</t>
  </si>
  <si>
    <t xml:space="preserve"> NetuöŪm, poslednŪ rok jsem stŠtnicovala a uě nemžla moc pÝedmžtý a vžtöina z nich se hodnotila zŠpoŤtem a ne znŠmkou, takěe by to nebylo moc objektivnŪ posoudit. Ale kdybych to tak zprýmžrovala z pÝedeölżch let, tak jsem mžla mezi 1,7-1,8.</t>
  </si>
  <si>
    <t xml:space="preserve"> 1.87</t>
  </si>
  <si>
    <t xml:space="preserve"> Jsem v prvaku takze zatim nic (stredni se nepocita) </t>
  </si>
  <si>
    <t xml:space="preserve"> nemam tucha</t>
  </si>
  <si>
    <t xml:space="preserve"> 2.84</t>
  </si>
  <si>
    <t xml:space="preserve"> 1.15</t>
  </si>
  <si>
    <t xml:space="preserve"> 1.4</t>
  </si>
  <si>
    <t xml:space="preserve"> NevŪm, studium jsem dokonŤil pÝed nžkolika lety, nejspŪö kolem 2</t>
  </si>
  <si>
    <t xml:space="preserve"> jsem v prvnŪm roŤnŪku</t>
  </si>
  <si>
    <t xml:space="preserve"> tžěko ÝŪct, vöechno je za pusu a dost na to kaölu, cca 2,0</t>
  </si>
  <si>
    <t xml:space="preserve"> Jsem v prvŠku</t>
  </si>
  <si>
    <t xml:space="preserve"> Jsem v prvnŪm semestru na Vä </t>
  </si>
  <si>
    <t xml:space="preserve"> NetuöŪm, okolo B</t>
  </si>
  <si>
    <t xml:space="preserve"> Nevím</t>
  </si>
  <si>
    <t xml:space="preserve"> 1.56</t>
  </si>
  <si>
    <t xml:space="preserve"> Jsem teprve v prvním ročníku takže zatím nic</t>
  </si>
  <si>
    <t xml:space="preserve"> Jsem teprve v prváku, zatím žádný průměr nemám, ale maturu jsem měla za čtyři 1</t>
  </si>
  <si>
    <t xml:space="preserve"> 1.0 - poslední rok bakalářského studia a tedy i červený diplom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</si>
  <si>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</si>
  <si>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</si>
  <si>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</si>
  <si>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</si>
  <si>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</si>
  <si>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</si>
  <si>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</si>
  <si>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</si>
  <si>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</si>
  <si>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</si>
  <si>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</si>
  <si>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</si>
  <si>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</si>
  <si>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</si>
  <si>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</si>
  <si>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</si>
  <si>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</si>
  <si>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</si>
  <si>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</si>
  <si>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</si>
  <si>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</si>
  <si>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</si>
  <si>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</si>
  <si>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</si>
  <si>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</si>
  <si>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</si>
  <si>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</si>
  <si>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</si>
  <si>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</si>
  <si>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</si>
  <si>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</si>
  <si>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</si>
  <si>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10/29/24 15:08</t>
  </si>
  <si>
    <t>11/13/24 10:40</t>
  </si>
  <si>
    <t>10/30/24 11:02</t>
  </si>
  <si>
    <t>10/30/24 11:06</t>
  </si>
  <si>
    <t>11/13/24 10:42</t>
  </si>
  <si>
    <t>10/30/24 11:11</t>
  </si>
  <si>
    <t>10/30/24 12:17</t>
  </si>
  <si>
    <t>10/30/24 12:58</t>
  </si>
  <si>
    <t>10/30/24 13:46</t>
  </si>
  <si>
    <t>10/30/24 16:58</t>
  </si>
  <si>
    <t>11/14/24 10:34</t>
  </si>
  <si>
    <t>Nevím</t>
  </si>
  <si>
    <t>10/30/24 19:01</t>
  </si>
  <si>
    <t>1.56 </t>
  </si>
  <si>
    <t>10/31/24 12:15</t>
  </si>
  <si>
    <t>10/31/24 12:36</t>
  </si>
  <si>
    <t>11/17/24 18:49</t>
  </si>
  <si>
    <t>10/31/24 15:24</t>
  </si>
  <si>
    <t>Jsem teprve v prvním ročníku takže zatím nic</t>
  </si>
  <si>
    <t>Jsem teprve v prváku, zatím žádný průměr nemám, ale maturu jsem měla za čtyři 1</t>
  </si>
  <si>
    <t>1.0</t>
  </si>
  <si>
    <t>1.0 - poslední rok bakalářského studia a tedy i červený diplom</t>
  </si>
  <si>
    <t>11/17/24 18:57</t>
  </si>
  <si>
    <t>11/13/24 10:23</t>
  </si>
  <si>
    <t>11/14/24 7:59</t>
  </si>
  <si>
    <t>B</t>
  </si>
  <si>
    <t>11/17/24 15:01</t>
  </si>
  <si>
    <t>polozka</t>
  </si>
  <si>
    <t>vzkaz</t>
  </si>
  <si>
    <t xml:space="preserve"> jako phd student nemohu dostat červený diplom</t>
  </si>
  <si>
    <t xml:space="preserve"> Nevím jestli odpovídám na to, že budu mít červený diplom, nebo to, že jsem přesvědčená, že bych ho mohla mít, ale nemám to zapotřebí. Odpovídala jsem podle druhého výkladu </t>
  </si>
  <si>
    <t xml:space="preserve"> Nebo požádám někoho o pomoc</t>
  </si>
  <si>
    <t xml:space="preserve"> Nelze uplne specifikovat, co znamena snadne. Pro nekoho je snadne ucit se 5 hodin denne latku ktera nevyzaduje logiku. Nekdo naopak preferuje logickou latkou, kterou je treba pochopit. </t>
  </si>
  <si>
    <t xml:space="preserve"> Done and finished what i wanted to do Maturita &gt;&gt;&gt;&gt; </t>
  </si>
  <si>
    <t xml:space="preserve"> Klidná moc nejsem, ale moje schopnosti to většinou zvládnou</t>
  </si>
  <si>
    <t>Znění položek</t>
  </si>
  <si>
    <t>R</t>
  </si>
  <si>
    <t>Důvody pro vyřazení:</t>
  </si>
  <si>
    <t xml:space="preserve">1. uvedeno, že respondent již nestuduje </t>
  </si>
  <si>
    <t>Upravený data set:</t>
  </si>
  <si>
    <t xml:space="preserve"> Nevím. </t>
  </si>
  <si>
    <t xml:space="preserve"> Ještě nemám studijní průměr, jsem v zimním semestru prvního ročníku </t>
  </si>
  <si>
    <t xml:space="preserve"> Nedokončil jsem ročník :D</t>
  </si>
  <si>
    <t xml:space="preserve"> 1,8 (student ČVUT)</t>
  </si>
  <si>
    <t xml:space="preserve"> Zatím žádný</t>
  </si>
  <si>
    <t xml:space="preserve"> mezi 1.30 a 1.40 (nepamatuju si přesně) </t>
  </si>
  <si>
    <t xml:space="preserve"> Ze státnic (Bc) jsem měla 2. Studijní průměr si již nepamatuju. </t>
  </si>
  <si>
    <t xml:space="preserve"> Toto je můj první ročník VL</t>
  </si>
  <si>
    <t xml:space="preserve"> Nevím, přes 2, protože na mi záleží na znalostech, ne na sbírání bodů </t>
  </si>
  <si>
    <t xml:space="preserve"> jako phd student nemám žádný známkový systém, pouze splnil, nesplnil </t>
  </si>
  <si>
    <t xml:space="preserve"> nepamatuji si, mám přerušené studium ze zdravotních důvodů a naskakuji zpět až v březnu...do školního systému momentálně nemám přístup</t>
  </si>
  <si>
    <t xml:space="preserve"> Idk mám Maturitu a to bylo 1.5 průměr </t>
  </si>
  <si>
    <t xml:space="preserve"> jsem v prvním ročníku VŠ</t>
  </si>
  <si>
    <t xml:space="preserve"> 1,10 u klasického známkování </t>
  </si>
  <si>
    <t xml:space="preserve"> Nejsem schopný dohledat přesné info ale dle výše prospěchového stipendia je to určitě mezi 1,2 a 1,5 </t>
  </si>
  <si>
    <t xml:space="preserve"> Studuji prvním rokem, takže zatím nemám za sebou žádné studijní průměry.</t>
  </si>
  <si>
    <t xml:space="preserve"> nemám zatím </t>
  </si>
  <si>
    <t xml:space="preserve"> Nevím, teprve jsem v prvním ročníku BS </t>
  </si>
  <si>
    <t xml:space="preserve"> na fyzice 1,4 na biologii 1,0 (studovala jsem poslední dva roky dva programy najednou)</t>
  </si>
  <si>
    <t xml:space="preserve"> nevím</t>
  </si>
  <si>
    <t xml:space="preserve"> Nevím </t>
  </si>
  <si>
    <t xml:space="preserve"> Nemám ho k dispozici, ale pravděpodobně něco jako C</t>
  </si>
  <si>
    <t xml:space="preserve"> Netuším, poslední rok jsem státnicovala a už neměla moc předmětů a většina z nich se hodnotila zápočtem a ne známkou, takže by to nebylo moc objektivní posoudit. Ale kdybych to tak zprůměrovala z předešlých let, tak jsem měla mezi 1,7-1,8.</t>
  </si>
  <si>
    <t xml:space="preserve"> jsem v prvním ročníku</t>
  </si>
  <si>
    <t xml:space="preserve"> těžko říct, všechno je za pusu a dost na to kašlu, cca 2,0</t>
  </si>
  <si>
    <t xml:space="preserve"> Jsem v prváku</t>
  </si>
  <si>
    <t xml:space="preserve"> Jsem v prvním semestru na VŠ </t>
  </si>
  <si>
    <t xml:space="preserve"> Netuším, okolo B</t>
  </si>
  <si>
    <t>p6r</t>
  </si>
  <si>
    <t>p12r</t>
  </si>
  <si>
    <t>p14r</t>
  </si>
  <si>
    <t xml:space="preserve">důvod </t>
  </si>
  <si>
    <t>uvedli, že už nestudují</t>
  </si>
  <si>
    <t>HS</t>
  </si>
  <si>
    <t>četnost</t>
  </si>
  <si>
    <t>max</t>
  </si>
  <si>
    <t>věkk</t>
  </si>
  <si>
    <t>min</t>
  </si>
  <si>
    <t>M</t>
  </si>
  <si>
    <t>SD</t>
  </si>
  <si>
    <t>průměr</t>
  </si>
  <si>
    <t>muži</t>
  </si>
  <si>
    <t>Zskor</t>
  </si>
  <si>
    <t>percentil</t>
  </si>
  <si>
    <t>zskor</t>
  </si>
  <si>
    <t xml:space="preserve">Muži </t>
  </si>
  <si>
    <t>Ženy</t>
  </si>
  <si>
    <t>Stanin</t>
  </si>
  <si>
    <t>Celková škála</t>
  </si>
  <si>
    <t>0-38</t>
  </si>
  <si>
    <t>0-39</t>
  </si>
  <si>
    <t>39-44</t>
  </si>
  <si>
    <t>40-42</t>
  </si>
  <si>
    <t>45-49</t>
  </si>
  <si>
    <t>43-47</t>
  </si>
  <si>
    <t>50-53</t>
  </si>
  <si>
    <t>48-51</t>
  </si>
  <si>
    <t>54-56</t>
  </si>
  <si>
    <t>52-54</t>
  </si>
  <si>
    <t>57-59</t>
  </si>
  <si>
    <t>55-58</t>
  </si>
  <si>
    <t>60-64</t>
  </si>
  <si>
    <t>59-61</t>
  </si>
  <si>
    <t>65-67</t>
  </si>
  <si>
    <t>62-66</t>
  </si>
  <si>
    <t>68-70</t>
  </si>
  <si>
    <t>67-70</t>
  </si>
  <si>
    <t>1 subškála</t>
  </si>
  <si>
    <t>2 subškála</t>
  </si>
  <si>
    <t>3 faktory</t>
  </si>
  <si>
    <t>HBŠ1</t>
  </si>
  <si>
    <t>HBŠ2</t>
  </si>
  <si>
    <t xml:space="preserve"> Variable</t>
  </si>
  <si>
    <r>
      <rPr>
        <sz val="10"/>
        <color indexed="8"/>
        <rFont val="Arial"/>
        <family val="2"/>
      </rPr>
      <t>Communalities (Spreadsheet1)
Extraction: Principal components
Rotation: Varimax normalized</t>
    </r>
  </si>
  <si>
    <t xml:space="preserve"> Value</t>
  </si>
  <si>
    <r>
      <rPr>
        <sz val="10"/>
        <color indexed="8"/>
        <rFont val="Arial"/>
        <family val="2"/>
      </rPr>
      <t>Eigenvalues (Spreadsheet1)
Extraction: Principal components</t>
    </r>
  </si>
  <si>
    <r>
      <rPr>
        <sz val="10"/>
        <color indexed="8"/>
        <rFont val="Arial"/>
        <family val="2"/>
      </rPr>
      <t>Factor Loadings (Varimax normalized) (Spreadsheet1)
Extraction: Principal components
(Marked loadings are &gt;,700000)</t>
    </r>
  </si>
  <si>
    <t>From 1</t>
  </si>
  <si>
    <t>From 2</t>
  </si>
  <si>
    <t>From 3</t>
  </si>
  <si>
    <t>Multiple</t>
  </si>
  <si>
    <t>Metoda hlavní osy</t>
  </si>
  <si>
    <t>Eigenvalue</t>
  </si>
  <si>
    <t>% Total</t>
  </si>
  <si>
    <t>Cumulative</t>
  </si>
  <si>
    <t>Factor</t>
  </si>
  <si>
    <t>1</t>
  </si>
  <si>
    <t>2</t>
  </si>
  <si>
    <t>3</t>
  </si>
  <si>
    <t>Expl.Var</t>
  </si>
  <si>
    <t>Prp.Totl</t>
  </si>
  <si>
    <t>2 faktory</t>
  </si>
  <si>
    <t>Položka</t>
  </si>
  <si>
    <t>Faktor 1</t>
  </si>
  <si>
    <t>Faktor 2</t>
  </si>
  <si>
    <t>Komunalita</t>
  </si>
  <si>
    <t xml:space="preserve">Znění položky </t>
  </si>
  <si>
    <t>Subškály</t>
  </si>
  <si>
    <t>Setkání s problémem</t>
  </si>
  <si>
    <t>Důvěra v překonání obtíží</t>
  </si>
  <si>
    <t>Schopnost řešení problémů</t>
  </si>
  <si>
    <t>Vytrvalost v překonání překážek</t>
  </si>
  <si>
    <t>1 faktor</t>
  </si>
  <si>
    <r>
      <rPr>
        <sz val="10"/>
        <color indexed="8"/>
        <rFont val="Arial"/>
        <family val="2"/>
      </rPr>
      <t>Communalities (Spreadsheet1)
Extraction: Principal components
Rotation: Unrotated</t>
    </r>
  </si>
  <si>
    <r>
      <rPr>
        <sz val="10"/>
        <color indexed="8"/>
        <rFont val="Arial"/>
        <family val="2"/>
      </rPr>
      <t>Factor Loadings (Unrotated) (Spreadsheet1)
Extraction: Principal components
(Marked loadings are &gt;,700000)</t>
    </r>
  </si>
  <si>
    <t>Vysvětlený rozptyl</t>
  </si>
  <si>
    <t> </t>
  </si>
  <si>
    <t>Faktor</t>
  </si>
  <si>
    <t xml:space="preserve">Výsledný rozptyl </t>
  </si>
  <si>
    <t>Vlastní číslo</t>
  </si>
  <si>
    <t>Faktor 3</t>
  </si>
  <si>
    <t>PŮVODNÍ DATA</t>
  </si>
  <si>
    <t>TEST-RETEST</t>
  </si>
  <si>
    <t xml:space="preserve"> Category</t>
  </si>
  <si>
    <t>Frequency table: pohl (Spreadsheet59)</t>
  </si>
  <si>
    <t>věk</t>
  </si>
  <si>
    <t>Count</t>
  </si>
  <si>
    <t>Percent</t>
  </si>
  <si>
    <t>ženy</t>
  </si>
  <si>
    <t>Missing</t>
  </si>
  <si>
    <t>Descriptive Statistics (Spreadsheet59)</t>
  </si>
  <si>
    <t>Valid N</t>
  </si>
  <si>
    <t>Mean</t>
  </si>
  <si>
    <t>Minimum</t>
  </si>
  <si>
    <t>Maximum</t>
  </si>
  <si>
    <t>Std.Dev.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</si>
  <si>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</si>
  <si>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</si>
  <si>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</si>
  <si>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</si>
  <si>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</si>
  <si>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</si>
  <si>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</si>
  <si>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</si>
  <si>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</si>
  <si>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</si>
  <si>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</si>
  <si>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</si>
  <si>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</si>
  <si>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</si>
  <si>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</si>
  <si>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</si>
  <si>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</si>
  <si>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</si>
  <si>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</si>
  <si>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</si>
  <si>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</si>
  <si>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</si>
  <si>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</si>
  <si>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</si>
  <si>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</si>
  <si>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</si>
  <si>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</si>
  <si>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</si>
  <si>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</si>
  <si>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</si>
  <si>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</si>
  <si>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</si>
  <si>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</si>
  <si>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</si>
  <si>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</si>
  <si>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</si>
  <si>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</si>
  <si>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</si>
  <si>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</si>
  <si>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</si>
  <si>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</si>
  <si>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</si>
  <si>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</si>
  <si>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</si>
  <si>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</si>
  <si>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</si>
  <si>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</si>
  <si>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</si>
  <si>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</si>
  <si>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</si>
  <si>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</si>
  <si>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</si>
  <si>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</si>
  <si>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</si>
  <si>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</si>
  <si>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</si>
  <si>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</si>
  <si>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</si>
  <si>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</si>
  <si>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</si>
  <si>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</si>
  <si>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</si>
  <si>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</si>
  <si>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</si>
  <si>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</si>
  <si>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</si>
  <si>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</si>
  <si>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</si>
  <si>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</si>
  <si>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</si>
  <si>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</si>
  <si>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</si>
  <si>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</si>
  <si>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</si>
  <si>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</si>
  <si>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</si>
  <si>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</si>
  <si>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</si>
  <si>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</si>
  <si>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</si>
  <si>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</si>
  <si>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</si>
  <si>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</si>
  <si>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</si>
  <si>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</si>
  <si>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</si>
  <si>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</si>
  <si>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</si>
  <si>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</si>
  <si>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</si>
  <si>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</si>
  <si>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</si>
  <si>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</si>
  <si>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</si>
  <si>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</si>
  <si>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</si>
  <si>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</si>
  <si>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</si>
  <si>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</si>
  <si>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</si>
  <si>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</si>
  <si>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</si>
  <si>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</si>
  <si>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</si>
  <si>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</si>
  <si>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</si>
  <si>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</si>
  <si>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</si>
  <si>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</si>
  <si>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</si>
  <si>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</si>
  <si>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</si>
  <si>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</si>
  <si>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</si>
  <si>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</si>
  <si>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</si>
  <si>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</si>
  <si>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</si>
  <si>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</si>
  <si>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</si>
  <si>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</si>
  <si>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</si>
  <si>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</si>
  <si>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</si>
  <si>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</si>
  <si>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</si>
  <si>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</si>
  <si>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</si>
  <si>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</si>
  <si>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</si>
  <si>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</si>
  <si>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</si>
  <si>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</si>
  <si>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</si>
  <si>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</si>
  <si>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</si>
  <si>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</si>
  <si>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</si>
  <si>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</si>
  <si>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</si>
  <si>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</si>
  <si>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</si>
  <si>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</si>
  <si>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</si>
  <si>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</si>
  <si>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</si>
  <si>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</si>
  <si>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</si>
  <si>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</si>
  <si>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</si>
  <si>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</si>
  <si>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</si>
  <si>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</si>
  <si>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</si>
  <si>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</si>
  <si>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</si>
  <si>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</si>
  <si>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</si>
  <si>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</si>
  <si>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</si>
  <si>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</si>
  <si>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</si>
  <si>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</si>
  <si>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</si>
  <si>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</si>
  <si>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</si>
  <si>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</si>
  <si>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</si>
  <si>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</si>
  <si>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</si>
  <si>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</si>
  <si>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</si>
  <si>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</si>
  <si>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</si>
  <si>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</si>
  <si>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</si>
  <si>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</si>
  <si>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</si>
  <si>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</si>
  <si>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</si>
  <si>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</si>
  <si>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</si>
  <si>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</si>
  <si>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</si>
  <si>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</si>
  <si>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</si>
  <si>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</si>
  <si>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</si>
  <si>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</si>
  <si>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</si>
  <si>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</si>
  <si>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</si>
  <si>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</si>
  <si>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</si>
  <si>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</si>
  <si>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</si>
  <si>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</si>
  <si>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</si>
  <si>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</si>
  <si>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</si>
  <si>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</si>
  <si>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</si>
  <si>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</si>
  <si>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</si>
  <si>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</si>
  <si>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</si>
  <si>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</si>
  <si>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</si>
  <si>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</si>
  <si>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</si>
  <si>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</si>
  <si>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</si>
  <si>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</si>
  <si>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</si>
  <si>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</si>
  <si>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</si>
  <si>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</si>
  <si>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</si>
  <si>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</si>
  <si>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</si>
  <si>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</si>
  <si>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</si>
  <si>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</si>
  <si>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</si>
  <si>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</si>
  <si>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</si>
  <si>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</si>
  <si>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</si>
  <si>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</si>
  <si>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</si>
  <si>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</si>
  <si>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</si>
  <si>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</si>
  <si>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</si>
  <si>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</si>
  <si>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</si>
  <si>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</si>
  <si>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</si>
  <si>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</si>
  <si>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</si>
  <si>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</si>
  <si>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</si>
  <si>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</si>
  <si>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</si>
  <si>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</si>
  <si>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</si>
  <si>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</si>
  <si>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</si>
  <si>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</si>
  <si>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</si>
  <si>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</si>
  <si>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</si>
  <si>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</si>
  <si>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</si>
  <si>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</si>
  <si>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</si>
  <si>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</si>
  <si>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</si>
  <si>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</si>
  <si>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</si>
  <si>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</si>
  <si>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</si>
  <si>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</si>
  <si>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</si>
  <si>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</si>
  <si>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</si>
  <si>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</si>
  <si>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</si>
  <si>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</si>
  <si>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</si>
  <si>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</si>
  <si>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</si>
  <si>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</si>
  <si>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</si>
  <si>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</si>
  <si>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</si>
  <si>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</si>
  <si>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</si>
  <si>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</si>
  <si>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</si>
  <si>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</si>
  <si>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</si>
  <si>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</si>
  <si>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</si>
  <si>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</si>
  <si>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</si>
  <si>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</si>
  <si>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</si>
  <si>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</si>
  <si>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</si>
  <si>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</si>
  <si>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</si>
  <si>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</si>
  <si>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</si>
  <si>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</si>
  <si>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</si>
  <si>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</si>
  <si>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</si>
  <si>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</si>
  <si>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</si>
  <si>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</si>
  <si>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</si>
  <si>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</si>
  <si>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</si>
  <si>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</si>
  <si>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</si>
  <si>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</si>
  <si>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</si>
  <si>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</si>
  <si>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1HBš1</t>
  </si>
  <si>
    <t>2HBš1</t>
  </si>
  <si>
    <t>1HBš2</t>
  </si>
  <si>
    <t>2HBš2</t>
  </si>
  <si>
    <t>průměr 1HBŠ1</t>
  </si>
  <si>
    <t>průměr HBš2</t>
  </si>
  <si>
    <t xml:space="preserve">HB1 </t>
  </si>
  <si>
    <t>HB2</t>
  </si>
  <si>
    <t>variace</t>
  </si>
  <si>
    <t xml:space="preserve"> variable</t>
  </si>
  <si>
    <r>
      <rPr>
        <sz val="10"/>
        <color indexed="8"/>
        <rFont val="Arial"/>
        <family val="2"/>
      </rPr>
      <t>Summary for scale: Mean=52,6314 Std.Dv.=8,21155 Valid N:312 (Spreadsheet1)
Cronbach alpha: ,884455 Standardized alpha: ,888660
Average inter-item corr.: ,366109</t>
    </r>
  </si>
  <si>
    <t>Mean if</t>
  </si>
  <si>
    <t>Var. if</t>
  </si>
  <si>
    <t>StDv. if</t>
  </si>
  <si>
    <t>Itm-Totl</t>
  </si>
  <si>
    <t>Alpha if</t>
  </si>
  <si>
    <t>Pearson</t>
  </si>
  <si>
    <t>Proměné </t>
  </si>
  <si>
    <t>Průměr</t>
  </si>
  <si>
    <t>vnitřní konzistence (cronbach)</t>
  </si>
  <si>
    <t>Summary for scale: Mean=52,6314 Std.Dv.=8,21155 Valid N:312 (Spreadsheet1)</t>
  </si>
  <si>
    <t>Cronbach alpha: ,884455 Standardized alpha: ,888660</t>
  </si>
  <si>
    <t>Average inter-item corr.: ,366109</t>
  </si>
  <si>
    <t>Respondenti</t>
  </si>
  <si>
    <t>Pohlaví</t>
  </si>
  <si>
    <t>prumer</t>
  </si>
  <si>
    <t>pořadí známky</t>
  </si>
  <si>
    <t>pořadí HS</t>
  </si>
  <si>
    <t>rozdíl</t>
  </si>
  <si>
    <t>2. mocnina rozdílu</t>
  </si>
  <si>
    <t>součet druhých mocnin</t>
  </si>
  <si>
    <t>Rs</t>
  </si>
  <si>
    <t>t(187)</t>
  </si>
  <si>
    <t>p</t>
  </si>
  <si>
    <t>Interval</t>
  </si>
  <si>
    <t>Muži</t>
  </si>
  <si>
    <t>1,00-1,49</t>
  </si>
  <si>
    <t>1,50-1,99</t>
  </si>
  <si>
    <t>2,00-2,49</t>
  </si>
  <si>
    <t>2,50-2,99</t>
  </si>
  <si>
    <t>3,00-3,49</t>
  </si>
  <si>
    <t>3,50-3,99</t>
  </si>
  <si>
    <t>4,00-4,49</t>
  </si>
  <si>
    <t>hrubý skor</t>
  </si>
  <si>
    <t>z skor</t>
  </si>
  <si>
    <t>statiny</t>
  </si>
  <si>
    <t>pecentil</t>
  </si>
  <si>
    <t>staniny</t>
  </si>
  <si>
    <t>četnost lin</t>
  </si>
  <si>
    <t>četnost ne</t>
  </si>
  <si>
    <t>PRŮMĚR</t>
  </si>
  <si>
    <t>ŠIKMOST</t>
  </si>
  <si>
    <t>Schopnost</t>
  </si>
  <si>
    <t>Vytrvalost</t>
  </si>
  <si>
    <t>Žen</t>
  </si>
  <si>
    <t>Relat. četn. Ženy</t>
  </si>
  <si>
    <t>Relat. četn. Muži</t>
  </si>
  <si>
    <t>HSš1</t>
  </si>
  <si>
    <t>HSš2</t>
  </si>
  <si>
    <t>z-skor</t>
  </si>
  <si>
    <t>MUŽI</t>
  </si>
  <si>
    <t>stanin</t>
  </si>
  <si>
    <t>Muži HSš1</t>
  </si>
  <si>
    <t>0-13</t>
  </si>
  <si>
    <t>14-16</t>
  </si>
  <si>
    <t>17-18</t>
  </si>
  <si>
    <t>19-20</t>
  </si>
  <si>
    <t>21-22</t>
  </si>
  <si>
    <t>23-24</t>
  </si>
  <si>
    <t>25-26</t>
  </si>
  <si>
    <t>27-28</t>
  </si>
  <si>
    <t>29-30</t>
  </si>
  <si>
    <t>Muži HSš2</t>
  </si>
  <si>
    <t>0-17</t>
  </si>
  <si>
    <t>18-19</t>
  </si>
  <si>
    <t>20-21</t>
  </si>
  <si>
    <t>22-23</t>
  </si>
  <si>
    <t>24-25</t>
  </si>
  <si>
    <t>26-27</t>
  </si>
  <si>
    <t>28-29</t>
  </si>
  <si>
    <t>ŽENY</t>
  </si>
  <si>
    <t>ŽENY-š1</t>
  </si>
  <si>
    <t>0-12</t>
  </si>
  <si>
    <t>13-14</t>
  </si>
  <si>
    <t>15-17</t>
  </si>
  <si>
    <t>28-30</t>
  </si>
  <si>
    <t>Ženy-š2</t>
  </si>
  <si>
    <t>HS Muži</t>
  </si>
  <si>
    <t>0-32</t>
  </si>
  <si>
    <t>33-36</t>
  </si>
  <si>
    <t>37-40</t>
  </si>
  <si>
    <t>41-43</t>
  </si>
  <si>
    <t>44-47</t>
  </si>
  <si>
    <t>52-55</t>
  </si>
  <si>
    <t>56-58</t>
  </si>
  <si>
    <t>59-60</t>
  </si>
  <si>
    <t xml:space="preserve">ŽENY </t>
  </si>
  <si>
    <t>0-31</t>
  </si>
  <si>
    <t>32-35</t>
  </si>
  <si>
    <t>36-39</t>
  </si>
  <si>
    <t>43-46</t>
  </si>
  <si>
    <t>47-49</t>
  </si>
  <si>
    <t>57-60</t>
  </si>
  <si>
    <t>HS1</t>
  </si>
  <si>
    <t>HS1 pořadí</t>
  </si>
  <si>
    <t>HS2</t>
  </si>
  <si>
    <t>HS2 pořadí</t>
  </si>
  <si>
    <t>průměr pořadí</t>
  </si>
  <si>
    <t>Rozdíl1</t>
  </si>
  <si>
    <t>Rozdíl2</t>
  </si>
  <si>
    <t>Mocnina1</t>
  </si>
  <si>
    <t>Mocnina2</t>
  </si>
  <si>
    <t>Součet1</t>
  </si>
  <si>
    <t>Součet2</t>
  </si>
  <si>
    <t>Spearman1</t>
  </si>
  <si>
    <t>Spearman2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</si>
</sst>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u/>
      <sz val="11"/>
      <color theme="1"/>
      <name val="Calibri (Základní text)"/>
      <charset val="238"/>
    </font>
    <font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</font>
    <font>
      <sz val="11"/>
      <color rgb="FF000000"/>
      <name val="Calibri"/>
      <family val="2"/>
    </font>
    <font>
      <sz val="11"/>
      <name val="Aptos Narrow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ptos Narrow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53">
    <xf numFmtId="0" fontId="0" fillId="0" borderId="0" xfId="0"/>
    <xf numFmtId="22" fontId="0" fillId="0" borderId="0" xfId="0" applyNumberFormat="1"/>
    <xf numFmtId="0" fontId="0" fillId="33" borderId="10" xfId="0" applyFill="1" applyBorder="1"/>
    <xf numFmtId="0" fontId="18" fillId="0" borderId="0" xfId="42" applyFont="1" applyAlignment="1">
      <alignment horizontal="center" vertical="top" wrapText="1"/>
    </xf>
    <xf numFmtId="0" fontId="18" fillId="0" borderId="0" xfId="42" applyFont="1" applyAlignment="1">
      <alignment horizontal="left" vertical="center"/>
    </xf>
    <xf numFmtId="1" fontId="18" fillId="0" borderId="0" xfId="42" applyNumberFormat="1" applyFont="1" applyAlignment="1">
      <alignment horizontal="right" vertical="center"/>
    </xf>
    <xf numFmtId="165" fontId="18" fillId="0" borderId="0" xfId="42" applyNumberFormat="1" applyFont="1" applyAlignment="1">
      <alignment horizontal="right" vertical="center"/>
    </xf>
    <xf numFmtId="166" fontId="18" fillId="0" borderId="0" xfId="42" applyNumberFormat="1" applyFont="1" applyAlignment="1">
      <alignment horizontal="right" vertical="center"/>
    </xf>
    <xf numFmtId="0" fontId="18" fillId="0" borderId="0" xfId="42" applyFont="1" applyAlignment="1">
      <alignment horizontal="right" vertical="center"/>
    </xf>
    <xf numFmtId="164" fontId="18" fillId="0" borderId="0" xfId="42" applyNumberFormat="1" applyFont="1" applyAlignment="1">
      <alignment horizontal="right" vertical="center"/>
    </xf>
    <xf numFmtId="0" fontId="21" fillId="0" borderId="0" xfId="43" applyFont="1" applyAlignment="1">
      <alignment horizontal="left" vertical="top"/>
    </xf>
    <xf numFmtId="0" fontId="20" fillId="0" borderId="0" xfId="43"/>
    <xf numFmtId="0" fontId="21" fillId="0" borderId="0" xfId="43" applyFont="1" applyAlignment="1">
      <alignment horizontal="center" vertical="top" wrapText="1"/>
    </xf>
    <xf numFmtId="0" fontId="21" fillId="0" borderId="0" xfId="43" applyFont="1" applyAlignment="1">
      <alignment horizontal="left" vertical="center"/>
    </xf>
    <xf numFmtId="164" fontId="21" fillId="0" borderId="0" xfId="43" applyNumberFormat="1" applyFont="1" applyAlignment="1">
      <alignment horizontal="right" vertical="center"/>
    </xf>
    <xf numFmtId="165" fontId="21" fillId="0" borderId="0" xfId="43" applyNumberFormat="1" applyFont="1" applyAlignment="1">
      <alignment horizontal="right" vertical="center"/>
    </xf>
    <xf numFmtId="164" fontId="22" fillId="0" borderId="0" xfId="43" applyNumberFormat="1" applyFont="1" applyAlignment="1">
      <alignment horizontal="right" vertical="center"/>
    </xf>
    <xf numFmtId="0" fontId="21" fillId="0" borderId="0" xfId="44" applyFont="1" applyAlignment="1">
      <alignment horizontal="center" vertical="top" wrapText="1"/>
    </xf>
    <xf numFmtId="0" fontId="21" fillId="0" borderId="0" xfId="44" applyFont="1" applyAlignment="1">
      <alignment horizontal="left" vertical="center"/>
    </xf>
    <xf numFmtId="165" fontId="21" fillId="0" borderId="0" xfId="44" applyNumberFormat="1" applyFont="1" applyAlignment="1">
      <alignment horizontal="right" vertical="center"/>
    </xf>
    <xf numFmtId="164" fontId="21" fillId="0" borderId="0" xfId="44" applyNumberFormat="1" applyFont="1" applyAlignment="1">
      <alignment horizontal="right" vertical="center"/>
    </xf>
    <xf numFmtId="0" fontId="21" fillId="0" borderId="0" xfId="45" applyFont="1" applyAlignment="1">
      <alignment vertical="center"/>
    </xf>
    <xf numFmtId="0" fontId="24" fillId="0" borderId="0" xfId="45" applyFont="1"/>
    <xf numFmtId="0" fontId="21" fillId="0" borderId="0" xfId="44" applyFont="1" applyAlignment="1">
      <alignment horizontal="left" vertical="top" wrapText="1"/>
    </xf>
    <xf numFmtId="0" fontId="21" fillId="0" borderId="11" xfId="43" applyFont="1" applyBorder="1" applyAlignment="1">
      <alignment horizontal="left" vertical="top"/>
    </xf>
    <xf numFmtId="0" fontId="21" fillId="0" borderId="11" xfId="43" applyFont="1" applyBorder="1" applyAlignment="1">
      <alignment horizontal="center" vertical="top" wrapText="1"/>
    </xf>
    <xf numFmtId="0" fontId="21" fillId="0" borderId="11" xfId="43" applyFont="1" applyBorder="1" applyAlignment="1">
      <alignment horizontal="left" vertical="center"/>
    </xf>
    <xf numFmtId="164" fontId="21" fillId="0" borderId="11" xfId="43" applyNumberFormat="1" applyFont="1" applyBorder="1" applyAlignment="1">
      <alignment horizontal="right" vertical="center"/>
    </xf>
    <xf numFmtId="164" fontId="22" fillId="0" borderId="11" xfId="43" applyNumberFormat="1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164" fontId="21" fillId="0" borderId="13" xfId="43" applyNumberFormat="1" applyFon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0" xfId="43" applyFont="1" applyAlignment="1">
      <alignment horizontal="center" vertical="center"/>
    </xf>
    <xf numFmtId="2" fontId="21" fillId="0" borderId="0" xfId="43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22" fillId="0" borderId="0" xfId="43" applyNumberFormat="1" applyFont="1" applyAlignment="1">
      <alignment horizontal="center" vertical="center"/>
    </xf>
    <xf numFmtId="0" fontId="21" fillId="0" borderId="13" xfId="43" applyFont="1" applyBorder="1" applyAlignment="1">
      <alignment horizontal="center" vertical="center"/>
    </xf>
    <xf numFmtId="2" fontId="21" fillId="0" borderId="13" xfId="43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21" fillId="0" borderId="0" xfId="43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25" fillId="0" borderId="0" xfId="43" applyFont="1" applyAlignment="1">
      <alignment horizontal="left" vertical="center"/>
    </xf>
    <xf numFmtId="164" fontId="25" fillId="0" borderId="0" xfId="43" applyNumberFormat="1" applyFont="1" applyAlignment="1">
      <alignment horizontal="right" vertical="center"/>
    </xf>
    <xf numFmtId="0" fontId="14" fillId="0" borderId="0" xfId="0" applyFont="1"/>
    <xf numFmtId="0" fontId="26" fillId="0" borderId="0" xfId="0" applyFont="1"/>
    <xf numFmtId="0" fontId="26" fillId="0" borderId="13" xfId="0" applyFont="1" applyBorder="1"/>
    <xf numFmtId="2" fontId="22" fillId="0" borderId="0" xfId="43" applyNumberFormat="1" applyFont="1" applyAlignment="1">
      <alignment horizontal="right" vertical="center"/>
    </xf>
    <xf numFmtId="2" fontId="25" fillId="0" borderId="0" xfId="43" applyNumberFormat="1" applyFont="1" applyAlignment="1">
      <alignment horizontal="right" vertical="center"/>
    </xf>
    <xf numFmtId="0" fontId="27" fillId="0" borderId="0" xfId="0" applyFont="1"/>
    <xf numFmtId="0" fontId="27" fillId="0" borderId="13" xfId="0" applyFont="1" applyBorder="1"/>
    <xf numFmtId="2" fontId="27" fillId="0" borderId="0" xfId="0" applyNumberFormat="1" applyFont="1"/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2" xfId="0" applyFont="1" applyBorder="1"/>
    <xf numFmtId="0" fontId="26" fillId="0" borderId="12" xfId="0" applyFont="1" applyBorder="1" applyAlignment="1">
      <alignment horizontal="center"/>
    </xf>
    <xf numFmtId="0" fontId="0" fillId="34" borderId="0" xfId="0" applyFill="1"/>
    <xf numFmtId="0" fontId="0" fillId="35" borderId="0" xfId="0" applyFill="1"/>
    <xf numFmtId="0" fontId="0" fillId="36" borderId="10" xfId="0" applyFill="1" applyBorder="1"/>
    <xf numFmtId="0" fontId="28" fillId="36" borderId="10" xfId="0" applyFont="1" applyFill="1" applyBorder="1"/>
    <xf numFmtId="0" fontId="0" fillId="37" borderId="0" xfId="0" applyFill="1"/>
    <xf numFmtId="22" fontId="0" fillId="37" borderId="0" xfId="0" applyNumberFormat="1" applyFill="1"/>
    <xf numFmtId="0" fontId="29" fillId="0" borderId="0" xfId="0" applyFont="1"/>
    <xf numFmtId="0" fontId="30" fillId="33" borderId="10" xfId="0" applyFont="1" applyFill="1" applyBorder="1"/>
    <xf numFmtId="0" fontId="31" fillId="33" borderId="10" xfId="0" applyFont="1" applyFill="1" applyBorder="1"/>
    <xf numFmtId="0" fontId="32" fillId="0" borderId="0" xfId="0" applyFont="1"/>
    <xf numFmtId="22" fontId="32" fillId="0" borderId="0" xfId="0" applyNumberFormat="1" applyFont="1"/>
    <xf numFmtId="17" fontId="32" fillId="0" borderId="0" xfId="0" applyNumberFormat="1" applyFont="1"/>
    <xf numFmtId="16" fontId="32" fillId="0" borderId="0" xfId="0" applyNumberFormat="1" applyFont="1"/>
    <xf numFmtId="0" fontId="26" fillId="38" borderId="10" xfId="0" applyFont="1" applyFill="1" applyBorder="1"/>
    <xf numFmtId="0" fontId="0" fillId="38" borderId="10" xfId="0" applyFill="1" applyBorder="1"/>
    <xf numFmtId="0" fontId="14" fillId="39" borderId="0" xfId="0" applyFont="1" applyFill="1"/>
    <xf numFmtId="0" fontId="0" fillId="39" borderId="0" xfId="0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0" borderId="17" xfId="0" applyFill="1" applyBorder="1"/>
    <xf numFmtId="0" fontId="0" fillId="40" borderId="18" xfId="0" applyFill="1" applyBorder="1"/>
    <xf numFmtId="0" fontId="0" fillId="40" borderId="19" xfId="0" applyFill="1" applyBorder="1"/>
    <xf numFmtId="0" fontId="0" fillId="40" borderId="20" xfId="0" applyFill="1" applyBorder="1"/>
    <xf numFmtId="0" fontId="0" fillId="40" borderId="0" xfId="0" applyFill="1"/>
    <xf numFmtId="0" fontId="0" fillId="40" borderId="21" xfId="0" applyFill="1" applyBorder="1"/>
    <xf numFmtId="0" fontId="0" fillId="40" borderId="13" xfId="0" applyFill="1" applyBorder="1"/>
    <xf numFmtId="0" fontId="0" fillId="35" borderId="21" xfId="0" applyFill="1" applyBorder="1"/>
    <xf numFmtId="0" fontId="0" fillId="35" borderId="22" xfId="0" applyFill="1" applyBorder="1"/>
    <xf numFmtId="0" fontId="0" fillId="35" borderId="19" xfId="0" applyFill="1" applyBorder="1"/>
    <xf numFmtId="0" fontId="0" fillId="35" borderId="20" xfId="0" applyFill="1" applyBorder="1"/>
    <xf numFmtId="0" fontId="0" fillId="41" borderId="0" xfId="0" applyFill="1"/>
    <xf numFmtId="0" fontId="0" fillId="41" borderId="10" xfId="0" applyFill="1" applyBorder="1"/>
    <xf numFmtId="0" fontId="33" fillId="0" borderId="0" xfId="0" applyFont="1"/>
    <xf numFmtId="0" fontId="34" fillId="42" borderId="0" xfId="0" applyFont="1" applyFill="1" applyAlignment="1">
      <alignment wrapText="1"/>
    </xf>
    <xf numFmtId="0" fontId="34" fillId="42" borderId="23" xfId="0" applyFont="1" applyFill="1" applyBorder="1" applyAlignment="1">
      <alignment wrapText="1"/>
    </xf>
    <xf numFmtId="0" fontId="33" fillId="43" borderId="0" xfId="0" applyFont="1" applyFill="1"/>
    <xf numFmtId="0" fontId="35" fillId="43" borderId="0" xfId="0" applyFont="1" applyFill="1"/>
    <xf numFmtId="11" fontId="33" fillId="43" borderId="0" xfId="0" applyNumberFormat="1" applyFont="1" applyFill="1"/>
    <xf numFmtId="0" fontId="33" fillId="44" borderId="0" xfId="0" applyFont="1" applyFill="1"/>
    <xf numFmtId="0" fontId="34" fillId="45" borderId="24" xfId="0" applyFont="1" applyFill="1" applyBorder="1" applyAlignment="1">
      <alignment wrapText="1"/>
    </xf>
    <xf numFmtId="0" fontId="33" fillId="45" borderId="24" xfId="0" applyFont="1" applyFill="1" applyBorder="1"/>
    <xf numFmtId="0" fontId="0" fillId="45" borderId="24" xfId="0" applyFill="1" applyBorder="1"/>
    <xf numFmtId="0" fontId="34" fillId="42" borderId="25" xfId="0" applyFont="1" applyFill="1" applyBorder="1" applyAlignment="1">
      <alignment wrapText="1"/>
    </xf>
    <xf numFmtId="0" fontId="33" fillId="46" borderId="0" xfId="0" applyFont="1" applyFill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0" fontId="36" fillId="0" borderId="0" xfId="0" applyFont="1"/>
    <xf numFmtId="0" fontId="37" fillId="0" borderId="0" xfId="0" applyFont="1"/>
    <xf numFmtId="9" fontId="36" fillId="0" borderId="0" xfId="0" applyNumberFormat="1" applyFont="1"/>
    <xf numFmtId="9" fontId="36" fillId="0" borderId="13" xfId="0" applyNumberFormat="1" applyFont="1" applyBorder="1"/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23" fillId="0" borderId="0" xfId="45"/>
    <xf numFmtId="0" fontId="38" fillId="0" borderId="0" xfId="0" applyFont="1"/>
    <xf numFmtId="0" fontId="39" fillId="47" borderId="10" xfId="0" applyFont="1" applyFill="1" applyBorder="1"/>
    <xf numFmtId="0" fontId="0" fillId="0" borderId="10" xfId="0" applyBorder="1"/>
    <xf numFmtId="0" fontId="21" fillId="47" borderId="10" xfId="45" applyFont="1" applyFill="1" applyBorder="1" applyAlignment="1">
      <alignment horizontal="center" vertical="center" wrapText="1"/>
    </xf>
    <xf numFmtId="0" fontId="0" fillId="47" borderId="10" xfId="0" applyFill="1" applyBorder="1"/>
    <xf numFmtId="0" fontId="0" fillId="34" borderId="17" xfId="0" applyFill="1" applyBorder="1"/>
    <xf numFmtId="0" fontId="0" fillId="34" borderId="18" xfId="0" applyFill="1" applyBorder="1"/>
    <xf numFmtId="0" fontId="0" fillId="34" borderId="26" xfId="0" applyFill="1" applyBorder="1"/>
    <xf numFmtId="0" fontId="0" fillId="34" borderId="27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5" borderId="17" xfId="0" applyFill="1" applyBorder="1"/>
    <xf numFmtId="0" fontId="0" fillId="35" borderId="18" xfId="0" applyFill="1" applyBorder="1"/>
    <xf numFmtId="0" fontId="0" fillId="35" borderId="26" xfId="0" applyFill="1" applyBorder="1"/>
    <xf numFmtId="0" fontId="0" fillId="35" borderId="27" xfId="0" applyFill="1" applyBorder="1"/>
    <xf numFmtId="0" fontId="0" fillId="34" borderId="10" xfId="0" applyFill="1" applyBorder="1"/>
    <xf numFmtId="0" fontId="14" fillId="39" borderId="11" xfId="0" applyFont="1" applyFill="1" applyBorder="1"/>
    <xf numFmtId="0" fontId="14" fillId="39" borderId="10" xfId="0" applyFont="1" applyFill="1" applyBorder="1"/>
    <xf numFmtId="0" fontId="32" fillId="0" borderId="10" xfId="0" applyFont="1" applyBorder="1"/>
    <xf numFmtId="0" fontId="0" fillId="35" borderId="10" xfId="0" applyFill="1" applyBorder="1"/>
    <xf numFmtId="0" fontId="40" fillId="0" borderId="28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9" fontId="40" fillId="0" borderId="0" xfId="0" applyNumberFormat="1" applyFont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9" fontId="40" fillId="0" borderId="29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21" fillId="0" borderId="0" xfId="43" applyFont="1" applyAlignment="1">
      <alignment horizontal="left"/>
    </xf>
    <xf numFmtId="0" fontId="20" fillId="0" borderId="0" xfId="43"/>
    <xf numFmtId="0" fontId="21" fillId="0" borderId="0" xfId="43" applyFont="1" applyAlignment="1">
      <alignment horizontal="left" vertical="top"/>
    </xf>
    <xf numFmtId="0" fontId="21" fillId="0" borderId="11" xfId="43" applyFont="1" applyBorder="1" applyAlignment="1">
      <alignment horizontal="left"/>
    </xf>
    <xf numFmtId="0" fontId="20" fillId="0" borderId="11" xfId="43" applyBorder="1"/>
    <xf numFmtId="0" fontId="18" fillId="0" borderId="0" xfId="42" applyFont="1" applyAlignment="1">
      <alignment horizontal="left"/>
    </xf>
    <xf numFmtId="0" fontId="19" fillId="0" borderId="0" xfId="42"/>
    <xf numFmtId="0" fontId="18" fillId="0" borderId="0" xfId="42" applyFont="1" applyAlignment="1">
      <alignment horizontal="left" vertical="top"/>
    </xf>
    <xf numFmtId="0" fontId="21" fillId="0" borderId="0" xfId="44" applyFont="1" applyAlignment="1">
      <alignment horizontal="left"/>
    </xf>
    <xf numFmtId="0" fontId="20" fillId="0" borderId="0" xfId="44"/>
    <xf numFmtId="0" fontId="21" fillId="0" borderId="0" xfId="44" applyFont="1" applyAlignment="1">
      <alignment horizontal="left" vertical="top"/>
    </xf>
    <xf numFmtId="0" fontId="41" fillId="0" borderId="0" xfId="0" applyFont="1"/>
    <xf numFmtId="0" fontId="32" fillId="46" borderId="0" xfId="0" applyFont="1" applyFill="1"/>
    <xf numFmtId="0" fontId="41" fillId="37" borderId="0" xfId="0" applyFont="1" applyFill="1"/>
  </cellXfs>
  <cellStyles count="46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faktory_2" xfId="43" xr:uid="{91D4BC71-CE4B-4B6E-954D-25BC1A15B2E5}"/>
    <cellStyle name="Normální_List1_1" xfId="45" xr:uid="{4AE4656C-0FAC-40FE-9718-343610C57BBB}"/>
    <cellStyle name="Normální_List2" xfId="42" xr:uid="{00000000-0005-0000-0000-00001E000000}"/>
    <cellStyle name="Normální_reliabilita" xfId="44" xr:uid="{466A5F23-C620-40CB-BEB3-D4F4E82D1916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Četnosti</a:t>
            </a:r>
            <a:r>
              <a:rPr lang="cs-CZ" baseline="0"/>
              <a:t> hrubých skórů dle staninů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'normy-pohlaví'!$AR$29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'normy-pohlaví'!$AQ$30:$AQ$39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'normy-pohlaví'!$AR$30:$AR$39</c:f>
              <c:numCache>
                <c:formatCode>General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31</c:v>
                </c:pt>
                <c:pt idx="3">
                  <c:v>47</c:v>
                </c:pt>
                <c:pt idx="4">
                  <c:v>42</c:v>
                </c:pt>
                <c:pt idx="5">
                  <c:v>42</c:v>
                </c:pt>
                <c:pt idx="6">
                  <c:v>41</c:v>
                </c:pt>
                <c:pt idx="7">
                  <c:v>26</c:v>
                </c:pt>
                <c:pt idx="8">
                  <c:v>16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5-6D4C-9F1A-D9EF1CCD6D90}"/>
            </c:ext>
          </c:extLst>
        </c:ser>
        <c:ser>
          <c:idx val="1"/>
          <c:order val="1"/>
          <c:tx>
            <c:strRef>
              <c:f>'normy-pohlaví'!$AS$29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'normy-pohlaví'!$AQ$30:$AQ$39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'normy-pohlaví'!$AS$30:$AS$39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5-6D4C-9F1A-D9EF1CCD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1596880"/>
        <c:axId val="1537976288"/>
      </c:barChart>
      <c:catAx>
        <c:axId val="149159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7976288"/>
        <c:crosses val="autoZero"/>
        <c:auto val="1"/>
        <c:lblAlgn val="ctr"/>
        <c:lblOffset val="100"/>
        <c:noMultiLvlLbl val="0"/>
      </c:catAx>
      <c:valAx>
        <c:axId val="15379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159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Respondenti</a:t>
            </a:r>
            <a:r>
              <a:rPr lang="cs-CZ" baseline="0"/>
              <a:t>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47-984E-BB30-3B719657A1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47-984E-BB30-3B719657A1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'DS-respondenti'!$F$5:$F$6</c:f>
              <c:strCache>
                <c:ptCount val="2"/>
                <c:pt idx="0">
                  <c:v>ženy</c:v>
                </c:pt>
                <c:pt idx="1">
                  <c:v>muži</c:v>
                </c:pt>
              </c:strCache>
            </c:strRef>
          </c:cat>
          <c:val>
            <c:numRef>
              <c:f>'DS-respondenti'!$G$5:$G$6</c:f>
              <c:numCache>
                <c:formatCode>0</c:formatCode>
                <c:ptCount val="2"/>
                <c:pt idx="0">
                  <c:v>234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C-7B4F-A93B-CC1FF78CCF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Respondenti</a:t>
            </a:r>
            <a:r>
              <a:rPr lang="cs-CZ" baseline="0"/>
              <a:t> test-retest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F2-514C-BC62-D36E8D3354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F2-514C-BC62-D36E8D3354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'DS-respondenti'!$Z$5:$Z$6</c:f>
              <c:strCache>
                <c:ptCount val="2"/>
                <c:pt idx="0">
                  <c:v>Muži</c:v>
                </c:pt>
                <c:pt idx="1">
                  <c:v>Žen</c:v>
                </c:pt>
              </c:strCache>
            </c:strRef>
          </c:cat>
          <c:val>
            <c:numRef>
              <c:f>'DS-respondenti'!$AA$5:$AA$6</c:f>
              <c:numCache>
                <c:formatCode>General</c:formatCode>
                <c:ptCount val="2"/>
                <c:pt idx="0">
                  <c:v>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4-014C-8E72-FB49A42E80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Četnosti hrubých skórů dle statinu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normy!$T$1</c:f>
              <c:strCache>
                <c:ptCount val="1"/>
                <c:pt idx="0">
                  <c:v>četnost 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normy!$S$2:$S$10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normy!$T$2:$T$10</c:f>
              <c:numCache>
                <c:formatCode>General</c:formatCode>
                <c:ptCount val="9"/>
                <c:pt idx="0">
                  <c:v>13</c:v>
                </c:pt>
                <c:pt idx="1">
                  <c:v>18</c:v>
                </c:pt>
                <c:pt idx="2">
                  <c:v>28</c:v>
                </c:pt>
                <c:pt idx="3">
                  <c:v>47</c:v>
                </c:pt>
                <c:pt idx="4">
                  <c:v>77</c:v>
                </c:pt>
                <c:pt idx="5">
                  <c:v>59</c:v>
                </c:pt>
                <c:pt idx="6">
                  <c:v>38</c:v>
                </c:pt>
                <c:pt idx="7">
                  <c:v>23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C-694E-94E7-742251574370}"/>
            </c:ext>
          </c:extLst>
        </c:ser>
        <c:ser>
          <c:idx val="1"/>
          <c:order val="1"/>
          <c:tx>
            <c:strRef>
              <c:f>normy!$U$1</c:f>
              <c:strCache>
                <c:ptCount val="1"/>
                <c:pt idx="0">
                  <c:v>četnost 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normy!$S$2:$S$10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normy!$U$2:$U$10</c:f>
              <c:numCache>
                <c:formatCode>General</c:formatCode>
                <c:ptCount val="9"/>
                <c:pt idx="0">
                  <c:v>12</c:v>
                </c:pt>
                <c:pt idx="1">
                  <c:v>27</c:v>
                </c:pt>
                <c:pt idx="2">
                  <c:v>41</c:v>
                </c:pt>
                <c:pt idx="3">
                  <c:v>48</c:v>
                </c:pt>
                <c:pt idx="4">
                  <c:v>76</c:v>
                </c:pt>
                <c:pt idx="5">
                  <c:v>37</c:v>
                </c:pt>
                <c:pt idx="6">
                  <c:v>38</c:v>
                </c:pt>
                <c:pt idx="7">
                  <c:v>19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C-694E-94E7-74225157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1979456"/>
        <c:axId val="1491477456"/>
      </c:barChart>
      <c:catAx>
        <c:axId val="14919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1477456"/>
        <c:crosses val="autoZero"/>
        <c:auto val="1"/>
        <c:lblAlgn val="ctr"/>
        <c:lblOffset val="100"/>
        <c:noMultiLvlLbl val="0"/>
      </c:catAx>
      <c:valAx>
        <c:axId val="14914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9197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plotArea>
      <cx:plotAreaRegion>
        <cx:series layoutId="boxWhisker" uniqueId="{923FE2B0-4E42-084E-89DF-186BCE86CC07}">
          <cx:tx>
            <cx:txData>
              <cx:f>_xlchart.v1.0</cx:f>
              <cx:v>Muži 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44AF9588-BB12-AB49-B8B4-FE967194AF87}">
          <cx:tx>
            <cx:txData>
              <cx:f>_xlchart.v1.2</cx:f>
              <cx:v>Ženy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u="sng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900" b="0" i="0" u="sng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cs-CZ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x:txPr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442384</xdr:colOff>
      <xdr:row>25</xdr:row>
      <xdr:rowOff>86783</xdr:rowOff>
    </xdr:from>
    <xdr:to>
      <xdr:col>53</xdr:col>
      <xdr:colOff>35984</xdr:colOff>
      <xdr:row>40</xdr:row>
      <xdr:rowOff>35983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B9C11C4-DC39-94AE-4F32-1C6178DA8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360903</xdr:colOff>
      <xdr:row>4</xdr:row>
      <xdr:rowOff>61961</xdr:rowOff>
    </xdr:from>
    <xdr:to>
      <xdr:col>61</xdr:col>
      <xdr:colOff>376725</xdr:colOff>
      <xdr:row>18</xdr:row>
      <xdr:rowOff>171088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34EF79D0-7583-0C22-A1A7-7139A36110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729103" y="823961"/>
              <a:ext cx="4549722" cy="277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6</xdr:row>
      <xdr:rowOff>19050</xdr:rowOff>
    </xdr:from>
    <xdr:to>
      <xdr:col>19</xdr:col>
      <xdr:colOff>146050</xdr:colOff>
      <xdr:row>20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BC9A6B9-EA8C-4007-6559-7D5618ED7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416821</xdr:colOff>
      <xdr:row>7</xdr:row>
      <xdr:rowOff>183336</xdr:rowOff>
    </xdr:from>
    <xdr:to>
      <xdr:col>33</xdr:col>
      <xdr:colOff>315872</xdr:colOff>
      <xdr:row>21</xdr:row>
      <xdr:rowOff>191152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6A9CE17-037C-B943-71E4-88E6A274B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0</xdr:row>
      <xdr:rowOff>165100</xdr:rowOff>
    </xdr:from>
    <xdr:to>
      <xdr:col>14</xdr:col>
      <xdr:colOff>406400</xdr:colOff>
      <xdr:row>24</xdr:row>
      <xdr:rowOff>25400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7BC00C-68C4-D6F4-7749-D75C3B96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165100"/>
          <a:ext cx="6096000" cy="443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56444</xdr:colOff>
      <xdr:row>12</xdr:row>
      <xdr:rowOff>60677</xdr:rowOff>
    </xdr:from>
    <xdr:to>
      <xdr:col>23</xdr:col>
      <xdr:colOff>564444</xdr:colOff>
      <xdr:row>26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CF98F8-9646-98A0-8B08-531A8049C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1"/>
  <sheetViews>
    <sheetView topLeftCell="A6" zoomScale="78" zoomScaleNormal="78" workbookViewId="0">
      <selection activeCell="B28" sqref="B28:B360"/>
    </sheetView>
  </sheetViews>
  <sheetFormatPr baseColWidth="10" defaultColWidth="8.83203125" defaultRowHeight="15" x14ac:dyDescent="0.2"/>
  <cols>
    <col min="4" max="4" width="17.33203125" customWidth="1"/>
    <col min="5" max="5" width="13" customWidth="1"/>
  </cols>
  <sheetData>
    <row r="1" spans="1:3" x14ac:dyDescent="0.2">
      <c r="A1" t="s">
        <v>0</v>
      </c>
      <c r="B1">
        <v>307</v>
      </c>
    </row>
    <row r="2" spans="1:3" x14ac:dyDescent="0.2">
      <c r="A2" t="s">
        <v>1</v>
      </c>
      <c r="B2" t="s">
        <v>2</v>
      </c>
    </row>
    <row r="3" spans="1:3" x14ac:dyDescent="0.2">
      <c r="A3" t="s">
        <v>3</v>
      </c>
      <c r="B3" t="s">
        <v>4</v>
      </c>
    </row>
    <row r="4" spans="1:3" x14ac:dyDescent="0.2">
      <c r="A4" t="s">
        <v>5</v>
      </c>
      <c r="B4" t="s">
        <v>6</v>
      </c>
    </row>
    <row r="5" spans="1:3" x14ac:dyDescent="0.2">
      <c r="A5" t="s">
        <v>7</v>
      </c>
    </row>
    <row r="7" spans="1:3" x14ac:dyDescent="0.2">
      <c r="A7">
        <v>1</v>
      </c>
      <c r="B7" t="s">
        <v>8</v>
      </c>
    </row>
    <row r="8" spans="1:3" x14ac:dyDescent="0.2">
      <c r="A8">
        <v>2</v>
      </c>
      <c r="B8" t="s">
        <v>9</v>
      </c>
    </row>
    <row r="9" spans="1:3" x14ac:dyDescent="0.2">
      <c r="A9">
        <v>3</v>
      </c>
      <c r="B9" t="s">
        <v>10</v>
      </c>
    </row>
    <row r="10" spans="1:3" x14ac:dyDescent="0.2">
      <c r="A10">
        <v>4</v>
      </c>
      <c r="B10" t="s">
        <v>11</v>
      </c>
    </row>
    <row r="11" spans="1:3" x14ac:dyDescent="0.2">
      <c r="A11">
        <v>5</v>
      </c>
      <c r="B11" t="s">
        <v>12</v>
      </c>
    </row>
    <row r="13" spans="1:3" x14ac:dyDescent="0.2">
      <c r="A13">
        <v>1</v>
      </c>
      <c r="B13" t="s">
        <v>13</v>
      </c>
      <c r="C13" t="s">
        <v>13</v>
      </c>
    </row>
    <row r="14" spans="1:3" x14ac:dyDescent="0.2">
      <c r="A14">
        <v>2</v>
      </c>
      <c r="B14" t="s">
        <v>14</v>
      </c>
      <c r="C14" t="s">
        <v>15</v>
      </c>
    </row>
    <row r="15" spans="1:3" x14ac:dyDescent="0.2">
      <c r="A15">
        <v>3</v>
      </c>
      <c r="B15" t="s">
        <v>16</v>
      </c>
      <c r="C15" t="s">
        <v>16</v>
      </c>
    </row>
    <row r="16" spans="1:3" x14ac:dyDescent="0.2">
      <c r="A16">
        <v>4</v>
      </c>
      <c r="B16" t="s">
        <v>17</v>
      </c>
      <c r="C16" t="s">
        <v>17</v>
      </c>
    </row>
    <row r="17" spans="1:48" x14ac:dyDescent="0.2">
      <c r="A17">
        <v>5</v>
      </c>
      <c r="B17" t="s">
        <v>18</v>
      </c>
      <c r="C17" t="s">
        <v>18</v>
      </c>
    </row>
    <row r="18" spans="1:48" x14ac:dyDescent="0.2">
      <c r="A18">
        <v>6</v>
      </c>
      <c r="B18" t="s">
        <v>19</v>
      </c>
      <c r="C18" t="s">
        <v>19</v>
      </c>
    </row>
    <row r="19" spans="1:48" x14ac:dyDescent="0.2">
      <c r="A19">
        <v>7</v>
      </c>
      <c r="B19" t="s">
        <v>20</v>
      </c>
      <c r="C19" t="s">
        <v>20</v>
      </c>
    </row>
    <row r="20" spans="1:48" x14ac:dyDescent="0.2">
      <c r="A20">
        <v>8</v>
      </c>
      <c r="B20" t="s">
        <v>21</v>
      </c>
      <c r="C20" t="s">
        <v>21</v>
      </c>
    </row>
    <row r="21" spans="1:48" x14ac:dyDescent="0.2">
      <c r="A21">
        <v>9</v>
      </c>
      <c r="B21" t="s">
        <v>22</v>
      </c>
      <c r="C21" t="s">
        <v>22</v>
      </c>
    </row>
    <row r="22" spans="1:48" x14ac:dyDescent="0.2">
      <c r="A22">
        <v>10</v>
      </c>
      <c r="B22" t="s">
        <v>23</v>
      </c>
      <c r="C22" t="s">
        <v>24</v>
      </c>
    </row>
    <row r="23" spans="1:48" x14ac:dyDescent="0.2">
      <c r="A23">
        <v>11</v>
      </c>
      <c r="B23" t="s">
        <v>25</v>
      </c>
      <c r="C23" t="s">
        <v>25</v>
      </c>
    </row>
    <row r="24" spans="1:48" x14ac:dyDescent="0.2">
      <c r="A24">
        <v>12</v>
      </c>
      <c r="B24" t="s">
        <v>26</v>
      </c>
      <c r="C24" t="s">
        <v>26</v>
      </c>
    </row>
    <row r="25" spans="1:48" x14ac:dyDescent="0.2">
      <c r="A25">
        <v>13</v>
      </c>
      <c r="B25" t="s">
        <v>27</v>
      </c>
      <c r="C25" t="s">
        <v>27</v>
      </c>
    </row>
    <row r="26" spans="1:48" x14ac:dyDescent="0.2">
      <c r="A26">
        <v>14</v>
      </c>
      <c r="B26" t="s">
        <v>28</v>
      </c>
      <c r="C26" t="s">
        <v>28</v>
      </c>
    </row>
    <row r="28" spans="1:48" x14ac:dyDescent="0.2">
      <c r="A28" t="s">
        <v>29</v>
      </c>
      <c r="B28" t="s">
        <v>30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36</v>
      </c>
      <c r="I28" t="s">
        <v>37</v>
      </c>
      <c r="J28" t="s">
        <v>38</v>
      </c>
      <c r="K28" t="s">
        <v>39</v>
      </c>
      <c r="L28" t="s">
        <v>40</v>
      </c>
      <c r="M28" t="s">
        <v>41</v>
      </c>
      <c r="N28" t="s">
        <v>42</v>
      </c>
      <c r="O28" t="s">
        <v>43</v>
      </c>
      <c r="P28" t="s">
        <v>44</v>
      </c>
      <c r="Q28" t="s">
        <v>45</v>
      </c>
      <c r="R28" t="s">
        <v>46</v>
      </c>
      <c r="S28" t="s">
        <v>47</v>
      </c>
      <c r="T28" t="s">
        <v>48</v>
      </c>
      <c r="U28" t="s">
        <v>49</v>
      </c>
      <c r="V28" t="s">
        <v>50</v>
      </c>
      <c r="W28" t="s">
        <v>51</v>
      </c>
      <c r="X28" t="s">
        <v>52</v>
      </c>
      <c r="Y28" t="s">
        <v>53</v>
      </c>
      <c r="Z28" t="s">
        <v>54</v>
      </c>
      <c r="AA28" t="s">
        <v>55</v>
      </c>
      <c r="AB28" t="s">
        <v>56</v>
      </c>
      <c r="AC28" t="s">
        <v>57</v>
      </c>
      <c r="AD28" t="s">
        <v>58</v>
      </c>
      <c r="AE28" t="s">
        <v>59</v>
      </c>
      <c r="AF28" t="s">
        <v>60</v>
      </c>
      <c r="AG28" t="s">
        <v>61</v>
      </c>
      <c r="AH28" t="s">
        <v>62</v>
      </c>
      <c r="AI28" t="s">
        <v>63</v>
      </c>
      <c r="AJ28" t="s">
        <v>64</v>
      </c>
      <c r="AK28" t="s">
        <v>65</v>
      </c>
      <c r="AL28" t="s">
        <v>66</v>
      </c>
      <c r="AM28" t="s">
        <v>67</v>
      </c>
      <c r="AN28" t="s">
        <v>68</v>
      </c>
      <c r="AO28" t="s">
        <v>69</v>
      </c>
      <c r="AP28" t="s">
        <v>70</v>
      </c>
      <c r="AQ28" t="s">
        <v>71</v>
      </c>
      <c r="AR28" t="s">
        <v>72</v>
      </c>
      <c r="AS28" t="s">
        <v>73</v>
      </c>
      <c r="AT28" t="s">
        <v>74</v>
      </c>
      <c r="AU28" t="s">
        <v>75</v>
      </c>
      <c r="AV28" t="s">
        <v>76</v>
      </c>
    </row>
    <row r="29" spans="1:48" x14ac:dyDescent="0.2">
      <c r="A29">
        <v>35593</v>
      </c>
      <c r="B29">
        <v>0</v>
      </c>
      <c r="C29">
        <v>2001</v>
      </c>
      <c r="D29" s="1">
        <v>45594.387071759258</v>
      </c>
      <c r="E29">
        <v>2.2000000000000002</v>
      </c>
      <c r="F29">
        <v>2</v>
      </c>
      <c r="G29">
        <v>1</v>
      </c>
      <c r="H29">
        <v>2</v>
      </c>
      <c r="I29">
        <v>4</v>
      </c>
      <c r="J29">
        <v>1</v>
      </c>
      <c r="K29">
        <v>4</v>
      </c>
      <c r="L29">
        <v>3</v>
      </c>
      <c r="M29">
        <v>4</v>
      </c>
      <c r="N29">
        <v>4</v>
      </c>
      <c r="O29">
        <v>3</v>
      </c>
      <c r="P29">
        <v>4</v>
      </c>
      <c r="Q29">
        <v>4</v>
      </c>
      <c r="R29">
        <v>4</v>
      </c>
      <c r="S29">
        <v>2</v>
      </c>
      <c r="T29">
        <v>6</v>
      </c>
      <c r="U29">
        <v>6</v>
      </c>
      <c r="V29">
        <v>6</v>
      </c>
      <c r="W29">
        <v>6</v>
      </c>
      <c r="X29">
        <v>5</v>
      </c>
      <c r="Y29">
        <v>10</v>
      </c>
      <c r="Z29">
        <v>4</v>
      </c>
      <c r="AA29">
        <v>25</v>
      </c>
      <c r="AB29">
        <v>4</v>
      </c>
      <c r="AC29">
        <v>21</v>
      </c>
      <c r="AD29">
        <v>6</v>
      </c>
      <c r="AE29">
        <v>6</v>
      </c>
      <c r="AF29">
        <v>11</v>
      </c>
      <c r="AG29">
        <v>10</v>
      </c>
      <c r="AH29">
        <v>6</v>
      </c>
      <c r="AI29">
        <v>8</v>
      </c>
      <c r="AJ29">
        <v>7</v>
      </c>
      <c r="AK29">
        <v>2</v>
      </c>
      <c r="AL29">
        <v>14</v>
      </c>
      <c r="AM29">
        <v>4</v>
      </c>
      <c r="AN29">
        <v>10</v>
      </c>
      <c r="AO29">
        <v>1</v>
      </c>
      <c r="AP29">
        <v>3</v>
      </c>
      <c r="AQ29">
        <v>11</v>
      </c>
      <c r="AR29">
        <v>5</v>
      </c>
      <c r="AS29">
        <v>12</v>
      </c>
      <c r="AT29">
        <v>13</v>
      </c>
      <c r="AU29">
        <v>9</v>
      </c>
      <c r="AV29">
        <v>37</v>
      </c>
    </row>
    <row r="30" spans="1:48" x14ac:dyDescent="0.2">
      <c r="A30">
        <v>35623</v>
      </c>
      <c r="B30">
        <v>1</v>
      </c>
      <c r="C30">
        <v>2000</v>
      </c>
      <c r="D30" s="1">
        <v>45594.410393518519</v>
      </c>
      <c r="E30" t="s">
        <v>77</v>
      </c>
      <c r="F30">
        <v>4</v>
      </c>
      <c r="G30">
        <v>1</v>
      </c>
      <c r="H30">
        <v>4</v>
      </c>
      <c r="I30">
        <v>4</v>
      </c>
      <c r="J30">
        <v>1</v>
      </c>
      <c r="K30">
        <v>4</v>
      </c>
      <c r="L30">
        <v>4</v>
      </c>
      <c r="M30">
        <v>4</v>
      </c>
      <c r="N30">
        <v>4</v>
      </c>
      <c r="O30">
        <v>4</v>
      </c>
      <c r="P30">
        <v>4</v>
      </c>
      <c r="Q30">
        <v>1</v>
      </c>
      <c r="R30">
        <v>4</v>
      </c>
      <c r="S30">
        <v>1</v>
      </c>
      <c r="T30">
        <v>6</v>
      </c>
      <c r="U30">
        <v>5</v>
      </c>
      <c r="V30">
        <v>7</v>
      </c>
      <c r="W30">
        <v>4</v>
      </c>
      <c r="X30">
        <v>5</v>
      </c>
      <c r="Y30">
        <v>5</v>
      </c>
      <c r="Z30">
        <v>5</v>
      </c>
      <c r="AA30">
        <v>3</v>
      </c>
      <c r="AB30">
        <v>4</v>
      </c>
      <c r="AC30">
        <v>5</v>
      </c>
      <c r="AD30">
        <v>5</v>
      </c>
      <c r="AE30">
        <v>4</v>
      </c>
      <c r="AF30">
        <v>3</v>
      </c>
      <c r="AG30">
        <v>4</v>
      </c>
      <c r="AH30">
        <v>7</v>
      </c>
      <c r="AI30">
        <v>4</v>
      </c>
      <c r="AJ30">
        <v>1</v>
      </c>
      <c r="AK30">
        <v>10</v>
      </c>
      <c r="AL30">
        <v>5</v>
      </c>
      <c r="AM30">
        <v>6</v>
      </c>
      <c r="AN30">
        <v>14</v>
      </c>
      <c r="AO30">
        <v>3</v>
      </c>
      <c r="AP30">
        <v>12</v>
      </c>
      <c r="AQ30">
        <v>2</v>
      </c>
      <c r="AR30">
        <v>8</v>
      </c>
      <c r="AS30">
        <v>11</v>
      </c>
      <c r="AT30">
        <v>9</v>
      </c>
      <c r="AU30">
        <v>13</v>
      </c>
      <c r="AV30">
        <v>65</v>
      </c>
    </row>
    <row r="31" spans="1:48" x14ac:dyDescent="0.2">
      <c r="A31">
        <v>35629</v>
      </c>
      <c r="B31">
        <v>0</v>
      </c>
      <c r="C31">
        <v>2005</v>
      </c>
      <c r="D31" s="1">
        <v>45594.414085648146</v>
      </c>
      <c r="E31">
        <v>2.7</v>
      </c>
      <c r="F31">
        <v>4</v>
      </c>
      <c r="G31">
        <v>1</v>
      </c>
      <c r="H31">
        <v>4</v>
      </c>
      <c r="I31">
        <v>2</v>
      </c>
      <c r="J31">
        <v>4</v>
      </c>
      <c r="K31">
        <v>2</v>
      </c>
      <c r="L31">
        <v>4</v>
      </c>
      <c r="M31">
        <v>4</v>
      </c>
      <c r="N31">
        <v>4</v>
      </c>
      <c r="O31">
        <v>4</v>
      </c>
      <c r="P31">
        <v>4</v>
      </c>
      <c r="Q31">
        <v>2</v>
      </c>
      <c r="R31">
        <v>5</v>
      </c>
      <c r="S31">
        <v>2</v>
      </c>
      <c r="T31">
        <v>6</v>
      </c>
      <c r="U31">
        <v>6</v>
      </c>
      <c r="V31">
        <v>3</v>
      </c>
      <c r="W31">
        <v>2</v>
      </c>
      <c r="X31">
        <v>2</v>
      </c>
      <c r="Y31">
        <v>2</v>
      </c>
      <c r="Z31">
        <v>2</v>
      </c>
      <c r="AA31">
        <v>6</v>
      </c>
      <c r="AB31">
        <v>6</v>
      </c>
      <c r="AC31">
        <v>1</v>
      </c>
      <c r="AD31">
        <v>3</v>
      </c>
      <c r="AE31">
        <v>4</v>
      </c>
      <c r="AF31">
        <v>4</v>
      </c>
      <c r="AG31">
        <v>3</v>
      </c>
      <c r="AH31">
        <v>10</v>
      </c>
      <c r="AI31">
        <v>3</v>
      </c>
      <c r="AJ31">
        <v>5</v>
      </c>
      <c r="AK31">
        <v>14</v>
      </c>
      <c r="AL31">
        <v>6</v>
      </c>
      <c r="AM31">
        <v>2</v>
      </c>
      <c r="AN31">
        <v>11</v>
      </c>
      <c r="AO31">
        <v>4</v>
      </c>
      <c r="AP31">
        <v>1</v>
      </c>
      <c r="AQ31">
        <v>13</v>
      </c>
      <c r="AR31">
        <v>9</v>
      </c>
      <c r="AS31">
        <v>8</v>
      </c>
      <c r="AT31">
        <v>7</v>
      </c>
      <c r="AU31">
        <v>12</v>
      </c>
      <c r="AV31">
        <v>71</v>
      </c>
    </row>
    <row r="32" spans="1:48" x14ac:dyDescent="0.2">
      <c r="A32">
        <v>35752</v>
      </c>
      <c r="B32">
        <v>0</v>
      </c>
      <c r="C32">
        <v>2000</v>
      </c>
      <c r="D32" s="1">
        <v>45594.499988425923</v>
      </c>
      <c r="E32">
        <v>2.71</v>
      </c>
      <c r="F32">
        <v>5</v>
      </c>
      <c r="G32">
        <v>3</v>
      </c>
      <c r="H32">
        <v>5</v>
      </c>
      <c r="I32">
        <v>4</v>
      </c>
      <c r="J32">
        <v>4</v>
      </c>
      <c r="K32">
        <v>2</v>
      </c>
      <c r="L32">
        <v>4</v>
      </c>
      <c r="M32">
        <v>4</v>
      </c>
      <c r="N32">
        <v>4</v>
      </c>
      <c r="O32">
        <v>2</v>
      </c>
      <c r="P32">
        <v>5</v>
      </c>
      <c r="Q32">
        <v>1</v>
      </c>
      <c r="R32">
        <v>4</v>
      </c>
      <c r="S32">
        <v>1</v>
      </c>
      <c r="T32">
        <v>4</v>
      </c>
      <c r="U32">
        <v>5</v>
      </c>
      <c r="V32">
        <v>3</v>
      </c>
      <c r="W32">
        <v>5</v>
      </c>
      <c r="X32">
        <v>2</v>
      </c>
      <c r="Y32">
        <v>3</v>
      </c>
      <c r="Z32">
        <v>3</v>
      </c>
      <c r="AA32">
        <v>2</v>
      </c>
      <c r="AB32">
        <v>3</v>
      </c>
      <c r="AC32">
        <v>7</v>
      </c>
      <c r="AD32">
        <v>2</v>
      </c>
      <c r="AE32">
        <v>4</v>
      </c>
      <c r="AF32">
        <v>4</v>
      </c>
      <c r="AG32">
        <v>4</v>
      </c>
      <c r="AH32">
        <v>12</v>
      </c>
      <c r="AI32">
        <v>3</v>
      </c>
      <c r="AJ32">
        <v>8</v>
      </c>
      <c r="AK32">
        <v>14</v>
      </c>
      <c r="AL32">
        <v>9</v>
      </c>
      <c r="AM32">
        <v>7</v>
      </c>
      <c r="AN32">
        <v>10</v>
      </c>
      <c r="AO32">
        <v>11</v>
      </c>
      <c r="AP32">
        <v>5</v>
      </c>
      <c r="AQ32">
        <v>13</v>
      </c>
      <c r="AR32">
        <v>6</v>
      </c>
      <c r="AS32">
        <v>2</v>
      </c>
      <c r="AT32">
        <v>1</v>
      </c>
      <c r="AU32">
        <v>4</v>
      </c>
      <c r="AV32">
        <v>48</v>
      </c>
    </row>
    <row r="33" spans="1:48" x14ac:dyDescent="0.2">
      <c r="A33">
        <v>35784</v>
      </c>
      <c r="B33">
        <v>0</v>
      </c>
      <c r="C33">
        <v>2004</v>
      </c>
      <c r="D33" s="1">
        <v>45594.525937500002</v>
      </c>
      <c r="E33">
        <v>1.1399999999999999</v>
      </c>
      <c r="F33">
        <v>5</v>
      </c>
      <c r="G33">
        <v>5</v>
      </c>
      <c r="H33">
        <v>5</v>
      </c>
      <c r="I33">
        <v>4</v>
      </c>
      <c r="J33">
        <v>5</v>
      </c>
      <c r="K33">
        <v>1</v>
      </c>
      <c r="L33">
        <v>4</v>
      </c>
      <c r="M33">
        <v>4</v>
      </c>
      <c r="N33">
        <v>4</v>
      </c>
      <c r="O33">
        <v>3</v>
      </c>
      <c r="P33">
        <v>5</v>
      </c>
      <c r="Q33">
        <v>1</v>
      </c>
      <c r="R33">
        <v>5</v>
      </c>
      <c r="S33">
        <v>4</v>
      </c>
      <c r="T33">
        <v>3</v>
      </c>
      <c r="U33">
        <v>2</v>
      </c>
      <c r="V33">
        <v>3</v>
      </c>
      <c r="W33">
        <v>7</v>
      </c>
      <c r="X33">
        <v>4</v>
      </c>
      <c r="Y33">
        <v>3</v>
      </c>
      <c r="Z33">
        <v>3</v>
      </c>
      <c r="AA33">
        <v>3</v>
      </c>
      <c r="AB33">
        <v>7</v>
      </c>
      <c r="AC33">
        <v>3</v>
      </c>
      <c r="AD33">
        <v>3</v>
      </c>
      <c r="AE33">
        <v>15</v>
      </c>
      <c r="AF33">
        <v>4</v>
      </c>
      <c r="AG33">
        <v>4</v>
      </c>
      <c r="AH33">
        <v>12</v>
      </c>
      <c r="AI33">
        <v>4</v>
      </c>
      <c r="AJ33">
        <v>3</v>
      </c>
      <c r="AK33">
        <v>2</v>
      </c>
      <c r="AL33">
        <v>1</v>
      </c>
      <c r="AM33">
        <v>14</v>
      </c>
      <c r="AN33">
        <v>10</v>
      </c>
      <c r="AO33">
        <v>7</v>
      </c>
      <c r="AP33">
        <v>13</v>
      </c>
      <c r="AQ33">
        <v>6</v>
      </c>
      <c r="AR33">
        <v>11</v>
      </c>
      <c r="AS33">
        <v>8</v>
      </c>
      <c r="AT33">
        <v>9</v>
      </c>
      <c r="AU33">
        <v>5</v>
      </c>
      <c r="AV33">
        <v>58</v>
      </c>
    </row>
    <row r="34" spans="1:48" x14ac:dyDescent="0.2">
      <c r="A34">
        <v>35793</v>
      </c>
      <c r="B34">
        <v>1</v>
      </c>
      <c r="C34">
        <v>2004</v>
      </c>
      <c r="D34" s="1">
        <v>45594.533402777779</v>
      </c>
      <c r="E34" t="s">
        <v>77</v>
      </c>
      <c r="F34">
        <v>3</v>
      </c>
      <c r="G34">
        <v>3</v>
      </c>
      <c r="H34">
        <v>4</v>
      </c>
      <c r="I34">
        <v>3</v>
      </c>
      <c r="J34">
        <v>3</v>
      </c>
      <c r="K34">
        <v>2</v>
      </c>
      <c r="L34">
        <v>3</v>
      </c>
      <c r="M34">
        <v>4</v>
      </c>
      <c r="N34">
        <v>4</v>
      </c>
      <c r="O34">
        <v>5</v>
      </c>
      <c r="P34">
        <v>4</v>
      </c>
      <c r="Q34">
        <v>2</v>
      </c>
      <c r="R34">
        <v>5</v>
      </c>
      <c r="S34">
        <v>1</v>
      </c>
      <c r="T34">
        <v>8</v>
      </c>
      <c r="U34">
        <v>7</v>
      </c>
      <c r="V34">
        <v>5</v>
      </c>
      <c r="W34">
        <v>6</v>
      </c>
      <c r="X34">
        <v>4</v>
      </c>
      <c r="Y34">
        <v>4</v>
      </c>
      <c r="Z34">
        <v>4</v>
      </c>
      <c r="AA34">
        <v>5</v>
      </c>
      <c r="AB34">
        <v>7</v>
      </c>
      <c r="AC34">
        <v>6</v>
      </c>
      <c r="AD34">
        <v>7</v>
      </c>
      <c r="AE34">
        <v>10</v>
      </c>
      <c r="AF34">
        <v>6</v>
      </c>
      <c r="AG34">
        <v>6</v>
      </c>
      <c r="AH34">
        <v>13</v>
      </c>
      <c r="AI34">
        <v>1</v>
      </c>
      <c r="AJ34">
        <v>7</v>
      </c>
      <c r="AK34">
        <v>5</v>
      </c>
      <c r="AL34">
        <v>8</v>
      </c>
      <c r="AM34">
        <v>6</v>
      </c>
      <c r="AN34">
        <v>11</v>
      </c>
      <c r="AO34">
        <v>3</v>
      </c>
      <c r="AP34">
        <v>9</v>
      </c>
      <c r="AQ34">
        <v>10</v>
      </c>
      <c r="AR34">
        <v>12</v>
      </c>
      <c r="AS34">
        <v>2</v>
      </c>
      <c r="AT34">
        <v>14</v>
      </c>
      <c r="AU34">
        <v>4</v>
      </c>
      <c r="AV34">
        <v>89</v>
      </c>
    </row>
    <row r="35" spans="1:48" x14ac:dyDescent="0.2">
      <c r="A35" s="60">
        <v>35777</v>
      </c>
      <c r="B35" s="60">
        <v>0</v>
      </c>
      <c r="C35" s="60">
        <v>1993</v>
      </c>
      <c r="D35" s="61">
        <v>45594.54451388889</v>
      </c>
      <c r="E35" s="60" t="s">
        <v>78</v>
      </c>
      <c r="F35" s="60">
        <v>3</v>
      </c>
      <c r="G35" s="60">
        <v>3</v>
      </c>
      <c r="H35" s="60">
        <v>3</v>
      </c>
      <c r="I35" s="60">
        <v>3</v>
      </c>
      <c r="J35" s="60">
        <v>3</v>
      </c>
      <c r="K35" s="60">
        <v>3</v>
      </c>
      <c r="L35" s="60">
        <v>3</v>
      </c>
      <c r="M35" s="60">
        <v>3</v>
      </c>
      <c r="N35" s="60">
        <v>3</v>
      </c>
      <c r="O35" s="60">
        <v>3</v>
      </c>
      <c r="P35" s="60">
        <v>3</v>
      </c>
      <c r="Q35" s="60">
        <v>3</v>
      </c>
      <c r="R35" s="60">
        <v>3</v>
      </c>
      <c r="S35" s="60">
        <v>3</v>
      </c>
      <c r="T35" s="60">
        <v>2</v>
      </c>
      <c r="U35" s="60">
        <v>1</v>
      </c>
      <c r="V35" s="60">
        <v>1</v>
      </c>
      <c r="W35" s="60">
        <v>2</v>
      </c>
      <c r="X35" s="60">
        <v>1</v>
      </c>
      <c r="Y35" s="60">
        <v>3</v>
      </c>
      <c r="Z35" s="60">
        <v>1</v>
      </c>
      <c r="AA35" s="60">
        <v>2</v>
      </c>
      <c r="AB35" s="60">
        <v>7</v>
      </c>
      <c r="AC35" s="60">
        <v>32</v>
      </c>
      <c r="AD35" s="60">
        <v>2</v>
      </c>
      <c r="AE35" s="60">
        <v>2</v>
      </c>
      <c r="AF35" s="60">
        <v>5</v>
      </c>
      <c r="AG35" s="60">
        <v>1</v>
      </c>
      <c r="AH35" s="60">
        <v>12</v>
      </c>
      <c r="AI35" s="60">
        <v>5</v>
      </c>
      <c r="AJ35" s="60">
        <v>13</v>
      </c>
      <c r="AK35" s="60">
        <v>9</v>
      </c>
      <c r="AL35" s="60">
        <v>7</v>
      </c>
      <c r="AM35" s="60">
        <v>3</v>
      </c>
      <c r="AN35" s="60">
        <v>2</v>
      </c>
      <c r="AO35" s="60">
        <v>6</v>
      </c>
      <c r="AP35" s="60">
        <v>4</v>
      </c>
      <c r="AQ35" s="60">
        <v>1</v>
      </c>
      <c r="AR35" s="60">
        <v>11</v>
      </c>
      <c r="AS35" s="60">
        <v>8</v>
      </c>
      <c r="AT35" s="60">
        <v>14</v>
      </c>
      <c r="AU35" s="60">
        <v>10</v>
      </c>
      <c r="AV35" s="60">
        <v>19</v>
      </c>
    </row>
    <row r="36" spans="1:48" x14ac:dyDescent="0.2">
      <c r="A36">
        <v>35806</v>
      </c>
      <c r="B36">
        <v>1</v>
      </c>
      <c r="C36">
        <v>2000</v>
      </c>
      <c r="D36" s="1">
        <v>45594.548993055556</v>
      </c>
      <c r="E36">
        <v>3.18</v>
      </c>
      <c r="F36">
        <v>3</v>
      </c>
      <c r="G36">
        <v>1</v>
      </c>
      <c r="H36">
        <v>4</v>
      </c>
      <c r="I36">
        <v>4</v>
      </c>
      <c r="J36">
        <v>2</v>
      </c>
      <c r="K36">
        <v>4</v>
      </c>
      <c r="L36">
        <v>3</v>
      </c>
      <c r="M36">
        <v>3</v>
      </c>
      <c r="N36">
        <v>3</v>
      </c>
      <c r="O36">
        <v>4</v>
      </c>
      <c r="P36">
        <v>4</v>
      </c>
      <c r="Q36">
        <v>2</v>
      </c>
      <c r="R36">
        <v>4</v>
      </c>
      <c r="S36">
        <v>3</v>
      </c>
      <c r="T36">
        <v>4</v>
      </c>
      <c r="U36">
        <v>8</v>
      </c>
      <c r="V36">
        <v>5</v>
      </c>
      <c r="W36">
        <v>7</v>
      </c>
      <c r="X36">
        <v>5</v>
      </c>
      <c r="Y36">
        <v>5</v>
      </c>
      <c r="Z36">
        <v>5</v>
      </c>
      <c r="AA36">
        <v>4</v>
      </c>
      <c r="AB36">
        <v>5</v>
      </c>
      <c r="AC36">
        <v>16</v>
      </c>
      <c r="AD36">
        <v>11</v>
      </c>
      <c r="AE36">
        <v>6</v>
      </c>
      <c r="AF36">
        <v>3</v>
      </c>
      <c r="AG36">
        <v>11</v>
      </c>
      <c r="AH36">
        <v>10</v>
      </c>
      <c r="AI36">
        <v>7</v>
      </c>
      <c r="AJ36">
        <v>4</v>
      </c>
      <c r="AK36">
        <v>8</v>
      </c>
      <c r="AL36">
        <v>3</v>
      </c>
      <c r="AM36">
        <v>9</v>
      </c>
      <c r="AN36">
        <v>14</v>
      </c>
      <c r="AO36">
        <v>12</v>
      </c>
      <c r="AP36">
        <v>5</v>
      </c>
      <c r="AQ36">
        <v>11</v>
      </c>
      <c r="AR36">
        <v>2</v>
      </c>
      <c r="AS36">
        <v>6</v>
      </c>
      <c r="AT36">
        <v>13</v>
      </c>
      <c r="AU36">
        <v>1</v>
      </c>
      <c r="AV36">
        <v>35</v>
      </c>
    </row>
    <row r="37" spans="1:48" x14ac:dyDescent="0.2">
      <c r="A37">
        <v>35799</v>
      </c>
      <c r="B37">
        <v>0</v>
      </c>
      <c r="C37">
        <v>2001</v>
      </c>
      <c r="D37" s="1">
        <v>45594.560914351852</v>
      </c>
      <c r="E37">
        <v>1.4</v>
      </c>
      <c r="F37">
        <v>3</v>
      </c>
      <c r="G37">
        <v>1</v>
      </c>
      <c r="H37">
        <v>4</v>
      </c>
      <c r="I37">
        <v>4</v>
      </c>
      <c r="J37">
        <v>2</v>
      </c>
      <c r="K37">
        <v>4</v>
      </c>
      <c r="L37">
        <v>4</v>
      </c>
      <c r="M37">
        <v>4</v>
      </c>
      <c r="N37">
        <v>4</v>
      </c>
      <c r="O37">
        <v>2</v>
      </c>
      <c r="P37">
        <v>4</v>
      </c>
      <c r="Q37">
        <v>2</v>
      </c>
      <c r="R37">
        <v>4</v>
      </c>
      <c r="S37">
        <v>2</v>
      </c>
      <c r="T37">
        <v>5</v>
      </c>
      <c r="U37">
        <v>8</v>
      </c>
      <c r="V37">
        <v>3</v>
      </c>
      <c r="W37">
        <v>4</v>
      </c>
      <c r="X37">
        <v>2</v>
      </c>
      <c r="Y37">
        <v>7</v>
      </c>
      <c r="Z37">
        <v>2</v>
      </c>
      <c r="AA37">
        <v>4</v>
      </c>
      <c r="AB37">
        <v>2</v>
      </c>
      <c r="AC37">
        <v>4</v>
      </c>
      <c r="AD37">
        <v>3</v>
      </c>
      <c r="AE37">
        <v>6</v>
      </c>
      <c r="AF37">
        <v>4</v>
      </c>
      <c r="AG37">
        <v>4</v>
      </c>
      <c r="AH37">
        <v>7</v>
      </c>
      <c r="AI37">
        <v>5</v>
      </c>
      <c r="AJ37">
        <v>13</v>
      </c>
      <c r="AK37">
        <v>11</v>
      </c>
      <c r="AL37">
        <v>6</v>
      </c>
      <c r="AM37">
        <v>1</v>
      </c>
      <c r="AN37">
        <v>14</v>
      </c>
      <c r="AO37">
        <v>8</v>
      </c>
      <c r="AP37">
        <v>4</v>
      </c>
      <c r="AQ37">
        <v>3</v>
      </c>
      <c r="AR37">
        <v>10</v>
      </c>
      <c r="AS37">
        <v>12</v>
      </c>
      <c r="AT37">
        <v>9</v>
      </c>
      <c r="AU37">
        <v>2</v>
      </c>
      <c r="AV37">
        <v>46</v>
      </c>
    </row>
    <row r="38" spans="1:48" x14ac:dyDescent="0.2">
      <c r="A38">
        <v>35832</v>
      </c>
      <c r="B38">
        <v>1</v>
      </c>
      <c r="C38">
        <v>2004</v>
      </c>
      <c r="D38" s="1">
        <v>45594.581053240741</v>
      </c>
      <c r="E38" t="s">
        <v>77</v>
      </c>
      <c r="F38">
        <v>3</v>
      </c>
      <c r="G38">
        <v>3</v>
      </c>
      <c r="H38">
        <v>3</v>
      </c>
      <c r="I38">
        <v>4</v>
      </c>
      <c r="J38">
        <v>3</v>
      </c>
      <c r="K38">
        <v>3</v>
      </c>
      <c r="L38">
        <v>3</v>
      </c>
      <c r="M38">
        <v>3</v>
      </c>
      <c r="N38">
        <v>4</v>
      </c>
      <c r="O38">
        <v>5</v>
      </c>
      <c r="P38">
        <v>3</v>
      </c>
      <c r="Q38">
        <v>3</v>
      </c>
      <c r="R38">
        <v>4</v>
      </c>
      <c r="S38">
        <v>2</v>
      </c>
      <c r="T38">
        <v>10</v>
      </c>
      <c r="U38">
        <v>26</v>
      </c>
      <c r="V38">
        <v>3</v>
      </c>
      <c r="W38">
        <v>6</v>
      </c>
      <c r="X38">
        <v>3</v>
      </c>
      <c r="Y38">
        <v>2</v>
      </c>
      <c r="Z38">
        <v>3</v>
      </c>
      <c r="AA38">
        <v>3</v>
      </c>
      <c r="AB38">
        <v>37</v>
      </c>
      <c r="AC38">
        <v>7</v>
      </c>
      <c r="AD38">
        <v>3</v>
      </c>
      <c r="AE38">
        <v>2</v>
      </c>
      <c r="AF38">
        <v>3</v>
      </c>
      <c r="AG38">
        <v>5</v>
      </c>
      <c r="AH38">
        <v>6</v>
      </c>
      <c r="AI38">
        <v>13</v>
      </c>
      <c r="AJ38">
        <v>11</v>
      </c>
      <c r="AK38">
        <v>8</v>
      </c>
      <c r="AL38">
        <v>10</v>
      </c>
      <c r="AM38">
        <v>9</v>
      </c>
      <c r="AN38">
        <v>3</v>
      </c>
      <c r="AO38">
        <v>5</v>
      </c>
      <c r="AP38">
        <v>2</v>
      </c>
      <c r="AQ38">
        <v>1</v>
      </c>
      <c r="AR38">
        <v>14</v>
      </c>
      <c r="AS38">
        <v>12</v>
      </c>
      <c r="AT38">
        <v>7</v>
      </c>
      <c r="AU38">
        <v>4</v>
      </c>
      <c r="AV38">
        <v>64</v>
      </c>
    </row>
    <row r="39" spans="1:48" x14ac:dyDescent="0.2">
      <c r="A39">
        <v>35877</v>
      </c>
      <c r="B39">
        <v>0</v>
      </c>
      <c r="C39">
        <v>2002</v>
      </c>
      <c r="D39" s="1">
        <v>45594.6096412037</v>
      </c>
      <c r="E39" t="s">
        <v>77</v>
      </c>
      <c r="F39">
        <v>4</v>
      </c>
      <c r="G39">
        <v>3</v>
      </c>
      <c r="H39">
        <v>4</v>
      </c>
      <c r="I39">
        <v>4</v>
      </c>
      <c r="J39">
        <v>3</v>
      </c>
      <c r="K39">
        <v>2</v>
      </c>
      <c r="L39">
        <v>4</v>
      </c>
      <c r="M39">
        <v>4</v>
      </c>
      <c r="N39">
        <v>4</v>
      </c>
      <c r="O39">
        <v>4</v>
      </c>
      <c r="P39">
        <v>4</v>
      </c>
      <c r="Q39">
        <v>1</v>
      </c>
      <c r="R39">
        <v>4</v>
      </c>
      <c r="S39">
        <v>1</v>
      </c>
      <c r="T39">
        <v>5</v>
      </c>
      <c r="U39">
        <v>17</v>
      </c>
      <c r="V39">
        <v>2</v>
      </c>
      <c r="W39">
        <v>3</v>
      </c>
      <c r="X39">
        <v>4</v>
      </c>
      <c r="Y39">
        <v>8</v>
      </c>
      <c r="Z39">
        <v>2</v>
      </c>
      <c r="AA39">
        <v>3</v>
      </c>
      <c r="AB39">
        <v>3</v>
      </c>
      <c r="AC39">
        <v>3</v>
      </c>
      <c r="AD39">
        <v>3</v>
      </c>
      <c r="AE39">
        <v>3</v>
      </c>
      <c r="AF39">
        <v>3</v>
      </c>
      <c r="AG39">
        <v>4</v>
      </c>
      <c r="AH39">
        <v>2</v>
      </c>
      <c r="AI39">
        <v>1</v>
      </c>
      <c r="AJ39">
        <v>10</v>
      </c>
      <c r="AK39">
        <v>7</v>
      </c>
      <c r="AL39">
        <v>14</v>
      </c>
      <c r="AM39">
        <v>12</v>
      </c>
      <c r="AN39">
        <v>9</v>
      </c>
      <c r="AO39">
        <v>8</v>
      </c>
      <c r="AP39">
        <v>5</v>
      </c>
      <c r="AQ39">
        <v>6</v>
      </c>
      <c r="AR39">
        <v>4</v>
      </c>
      <c r="AS39">
        <v>13</v>
      </c>
      <c r="AT39">
        <v>3</v>
      </c>
      <c r="AU39">
        <v>11</v>
      </c>
      <c r="AV39">
        <v>52</v>
      </c>
    </row>
    <row r="40" spans="1:48" x14ac:dyDescent="0.2">
      <c r="A40">
        <v>35885</v>
      </c>
      <c r="B40">
        <v>0</v>
      </c>
      <c r="C40">
        <v>2000</v>
      </c>
      <c r="D40" s="1">
        <v>45594.620208333334</v>
      </c>
      <c r="E40">
        <v>1.4</v>
      </c>
      <c r="F40">
        <v>4</v>
      </c>
      <c r="G40">
        <v>3</v>
      </c>
      <c r="H40">
        <v>4</v>
      </c>
      <c r="I40">
        <v>4</v>
      </c>
      <c r="J40">
        <v>4</v>
      </c>
      <c r="K40">
        <v>2</v>
      </c>
      <c r="L40">
        <v>4</v>
      </c>
      <c r="M40">
        <v>3</v>
      </c>
      <c r="N40">
        <v>3</v>
      </c>
      <c r="O40">
        <v>3</v>
      </c>
      <c r="P40">
        <v>4</v>
      </c>
      <c r="Q40">
        <v>2</v>
      </c>
      <c r="R40">
        <v>3</v>
      </c>
      <c r="S40">
        <v>2</v>
      </c>
      <c r="T40">
        <v>34</v>
      </c>
      <c r="U40">
        <v>7</v>
      </c>
      <c r="V40">
        <v>10</v>
      </c>
      <c r="W40">
        <v>7</v>
      </c>
      <c r="X40">
        <v>2</v>
      </c>
      <c r="Y40">
        <v>5</v>
      </c>
      <c r="Z40">
        <v>4</v>
      </c>
      <c r="AA40">
        <v>5</v>
      </c>
      <c r="AB40">
        <v>3</v>
      </c>
      <c r="AC40">
        <v>4</v>
      </c>
      <c r="AD40">
        <v>3</v>
      </c>
      <c r="AE40">
        <v>7</v>
      </c>
      <c r="AF40">
        <v>10</v>
      </c>
      <c r="AG40">
        <v>5</v>
      </c>
      <c r="AH40">
        <v>9</v>
      </c>
      <c r="AI40">
        <v>3</v>
      </c>
      <c r="AJ40">
        <v>6</v>
      </c>
      <c r="AK40">
        <v>4</v>
      </c>
      <c r="AL40">
        <v>5</v>
      </c>
      <c r="AM40">
        <v>10</v>
      </c>
      <c r="AN40">
        <v>14</v>
      </c>
      <c r="AO40">
        <v>11</v>
      </c>
      <c r="AP40">
        <v>7</v>
      </c>
      <c r="AQ40">
        <v>8</v>
      </c>
      <c r="AR40">
        <v>12</v>
      </c>
      <c r="AS40">
        <v>2</v>
      </c>
      <c r="AT40">
        <v>1</v>
      </c>
      <c r="AU40">
        <v>13</v>
      </c>
      <c r="AV40">
        <v>50</v>
      </c>
    </row>
    <row r="41" spans="1:48" x14ac:dyDescent="0.2">
      <c r="A41">
        <v>35916</v>
      </c>
      <c r="B41">
        <v>1</v>
      </c>
      <c r="C41">
        <v>2000</v>
      </c>
      <c r="D41" s="1">
        <v>45594.62871527778</v>
      </c>
      <c r="E41" t="s">
        <v>79</v>
      </c>
      <c r="F41">
        <v>5</v>
      </c>
      <c r="G41">
        <v>3</v>
      </c>
      <c r="H41">
        <v>4</v>
      </c>
      <c r="I41">
        <v>4</v>
      </c>
      <c r="J41">
        <v>4</v>
      </c>
      <c r="K41">
        <v>2</v>
      </c>
      <c r="L41">
        <v>4</v>
      </c>
      <c r="M41">
        <v>4</v>
      </c>
      <c r="N41">
        <v>4</v>
      </c>
      <c r="O41">
        <v>4</v>
      </c>
      <c r="P41">
        <v>4</v>
      </c>
      <c r="Q41">
        <v>2</v>
      </c>
      <c r="R41">
        <v>4</v>
      </c>
      <c r="S41">
        <v>2</v>
      </c>
      <c r="T41">
        <v>4</v>
      </c>
      <c r="U41">
        <v>7</v>
      </c>
      <c r="V41">
        <v>13</v>
      </c>
      <c r="W41">
        <v>3</v>
      </c>
      <c r="X41">
        <v>4</v>
      </c>
      <c r="Y41">
        <v>6</v>
      </c>
      <c r="Z41">
        <v>2</v>
      </c>
      <c r="AA41">
        <v>3</v>
      </c>
      <c r="AB41">
        <v>4</v>
      </c>
      <c r="AC41">
        <v>13</v>
      </c>
      <c r="AD41">
        <v>2</v>
      </c>
      <c r="AE41">
        <v>3</v>
      </c>
      <c r="AF41">
        <v>2</v>
      </c>
      <c r="AG41">
        <v>3</v>
      </c>
      <c r="AH41">
        <v>4</v>
      </c>
      <c r="AI41">
        <v>5</v>
      </c>
      <c r="AJ41">
        <v>13</v>
      </c>
      <c r="AK41">
        <v>3</v>
      </c>
      <c r="AL41">
        <v>10</v>
      </c>
      <c r="AM41">
        <v>9</v>
      </c>
      <c r="AN41">
        <v>2</v>
      </c>
      <c r="AO41">
        <v>1</v>
      </c>
      <c r="AP41">
        <v>7</v>
      </c>
      <c r="AQ41">
        <v>6</v>
      </c>
      <c r="AR41">
        <v>8</v>
      </c>
      <c r="AS41">
        <v>14</v>
      </c>
      <c r="AT41">
        <v>11</v>
      </c>
      <c r="AU41">
        <v>12</v>
      </c>
      <c r="AV41">
        <v>48</v>
      </c>
    </row>
    <row r="42" spans="1:48" x14ac:dyDescent="0.2">
      <c r="A42">
        <v>35918</v>
      </c>
      <c r="B42">
        <v>0</v>
      </c>
      <c r="C42">
        <v>2001</v>
      </c>
      <c r="D42" s="1">
        <v>45594.631041666667</v>
      </c>
      <c r="E42">
        <v>2</v>
      </c>
      <c r="F42">
        <v>5</v>
      </c>
      <c r="G42">
        <v>2</v>
      </c>
      <c r="H42">
        <v>4</v>
      </c>
      <c r="I42">
        <v>4</v>
      </c>
      <c r="J42">
        <v>4</v>
      </c>
      <c r="K42">
        <v>2</v>
      </c>
      <c r="L42">
        <v>4</v>
      </c>
      <c r="M42">
        <v>4</v>
      </c>
      <c r="N42">
        <v>5</v>
      </c>
      <c r="O42">
        <v>4</v>
      </c>
      <c r="P42">
        <v>4</v>
      </c>
      <c r="Q42">
        <v>2</v>
      </c>
      <c r="R42">
        <v>4</v>
      </c>
      <c r="S42">
        <v>2</v>
      </c>
      <c r="T42">
        <v>20</v>
      </c>
      <c r="U42">
        <v>6</v>
      </c>
      <c r="V42">
        <v>10</v>
      </c>
      <c r="W42">
        <v>7</v>
      </c>
      <c r="X42">
        <v>5</v>
      </c>
      <c r="Y42">
        <v>7</v>
      </c>
      <c r="Z42">
        <v>6</v>
      </c>
      <c r="AA42">
        <v>5</v>
      </c>
      <c r="AB42">
        <v>4</v>
      </c>
      <c r="AC42">
        <v>9</v>
      </c>
      <c r="AD42">
        <v>9</v>
      </c>
      <c r="AE42">
        <v>10</v>
      </c>
      <c r="AF42">
        <v>21</v>
      </c>
      <c r="AG42">
        <v>90</v>
      </c>
      <c r="AH42">
        <v>7</v>
      </c>
      <c r="AI42">
        <v>14</v>
      </c>
      <c r="AJ42">
        <v>6</v>
      </c>
      <c r="AK42">
        <v>9</v>
      </c>
      <c r="AL42">
        <v>12</v>
      </c>
      <c r="AM42">
        <v>4</v>
      </c>
      <c r="AN42">
        <v>5</v>
      </c>
      <c r="AO42">
        <v>11</v>
      </c>
      <c r="AP42">
        <v>13</v>
      </c>
      <c r="AQ42">
        <v>8</v>
      </c>
      <c r="AR42">
        <v>10</v>
      </c>
      <c r="AS42">
        <v>3</v>
      </c>
      <c r="AT42">
        <v>2</v>
      </c>
      <c r="AU42">
        <v>1</v>
      </c>
      <c r="AV42">
        <v>55</v>
      </c>
    </row>
    <row r="43" spans="1:48" x14ac:dyDescent="0.2">
      <c r="A43" s="60">
        <v>35854</v>
      </c>
      <c r="B43" s="60">
        <v>0</v>
      </c>
      <c r="C43" s="60">
        <v>1998</v>
      </c>
      <c r="D43" s="61">
        <v>45594.636446759258</v>
      </c>
      <c r="E43" s="60" t="s">
        <v>80</v>
      </c>
      <c r="F43" s="60">
        <v>3</v>
      </c>
      <c r="G43" s="60">
        <v>3</v>
      </c>
      <c r="H43" s="60">
        <v>4</v>
      </c>
      <c r="I43" s="60">
        <v>2</v>
      </c>
      <c r="J43" s="60">
        <v>3</v>
      </c>
      <c r="K43" s="60">
        <v>3</v>
      </c>
      <c r="L43" s="60">
        <v>2</v>
      </c>
      <c r="M43" s="60">
        <v>4</v>
      </c>
      <c r="N43" s="60">
        <v>4</v>
      </c>
      <c r="O43" s="60">
        <v>2</v>
      </c>
      <c r="P43" s="60">
        <v>4</v>
      </c>
      <c r="Q43" s="60">
        <v>2</v>
      </c>
      <c r="R43" s="60">
        <v>2</v>
      </c>
      <c r="S43" s="60">
        <v>2</v>
      </c>
      <c r="T43" s="60">
        <v>31</v>
      </c>
      <c r="U43" s="60">
        <v>23</v>
      </c>
      <c r="V43" s="60">
        <v>14</v>
      </c>
      <c r="W43" s="60">
        <v>7</v>
      </c>
      <c r="X43" s="60">
        <v>5</v>
      </c>
      <c r="Y43" s="60">
        <v>3</v>
      </c>
      <c r="Z43" s="60">
        <v>28</v>
      </c>
      <c r="AA43" s="60">
        <v>4</v>
      </c>
      <c r="AB43" s="60">
        <v>17</v>
      </c>
      <c r="AC43" s="60">
        <v>6</v>
      </c>
      <c r="AD43" s="60">
        <v>15</v>
      </c>
      <c r="AE43" s="60">
        <v>7</v>
      </c>
      <c r="AF43" s="60">
        <v>5</v>
      </c>
      <c r="AG43" s="60">
        <v>12</v>
      </c>
      <c r="AH43" s="60">
        <v>11</v>
      </c>
      <c r="AI43" s="60">
        <v>10</v>
      </c>
      <c r="AJ43" s="60">
        <v>7</v>
      </c>
      <c r="AK43" s="60">
        <v>6</v>
      </c>
      <c r="AL43" s="60">
        <v>13</v>
      </c>
      <c r="AM43" s="60">
        <v>14</v>
      </c>
      <c r="AN43" s="60">
        <v>1</v>
      </c>
      <c r="AO43" s="60">
        <v>5</v>
      </c>
      <c r="AP43" s="60">
        <v>3</v>
      </c>
      <c r="AQ43" s="60">
        <v>8</v>
      </c>
      <c r="AR43" s="60">
        <v>12</v>
      </c>
      <c r="AS43" s="60">
        <v>4</v>
      </c>
      <c r="AT43" s="60">
        <v>9</v>
      </c>
      <c r="AU43" s="60">
        <v>2</v>
      </c>
      <c r="AV43" s="60">
        <v>43</v>
      </c>
    </row>
    <row r="44" spans="1:48" x14ac:dyDescent="0.2">
      <c r="A44">
        <v>35926</v>
      </c>
      <c r="B44">
        <v>0</v>
      </c>
      <c r="C44">
        <v>2000</v>
      </c>
      <c r="D44" s="1">
        <v>45594.64234953704</v>
      </c>
      <c r="E44" t="s">
        <v>77</v>
      </c>
      <c r="F44">
        <v>5</v>
      </c>
      <c r="G44">
        <v>1</v>
      </c>
      <c r="H44">
        <v>5</v>
      </c>
      <c r="I44">
        <v>4</v>
      </c>
      <c r="J44">
        <v>1</v>
      </c>
      <c r="K44">
        <v>4</v>
      </c>
      <c r="L44">
        <v>4</v>
      </c>
      <c r="M44">
        <v>2</v>
      </c>
      <c r="N44">
        <v>2</v>
      </c>
      <c r="O44">
        <v>2</v>
      </c>
      <c r="P44">
        <v>5</v>
      </c>
      <c r="Q44">
        <v>1</v>
      </c>
      <c r="R44">
        <v>2</v>
      </c>
      <c r="S44">
        <v>2</v>
      </c>
      <c r="T44">
        <v>11</v>
      </c>
      <c r="U44">
        <v>7</v>
      </c>
      <c r="V44">
        <v>22</v>
      </c>
      <c r="W44">
        <v>16</v>
      </c>
      <c r="X44">
        <v>3</v>
      </c>
      <c r="Y44">
        <v>85</v>
      </c>
      <c r="Z44">
        <v>8</v>
      </c>
      <c r="AA44">
        <v>6</v>
      </c>
      <c r="AB44">
        <v>5</v>
      </c>
      <c r="AC44">
        <v>26</v>
      </c>
      <c r="AD44">
        <v>9</v>
      </c>
      <c r="AE44">
        <v>7</v>
      </c>
      <c r="AF44">
        <v>3</v>
      </c>
      <c r="AG44">
        <v>7</v>
      </c>
      <c r="AH44">
        <v>11</v>
      </c>
      <c r="AI44">
        <v>10</v>
      </c>
      <c r="AJ44">
        <v>1</v>
      </c>
      <c r="AK44">
        <v>3</v>
      </c>
      <c r="AL44">
        <v>12</v>
      </c>
      <c r="AM44">
        <v>4</v>
      </c>
      <c r="AN44">
        <v>14</v>
      </c>
      <c r="AO44">
        <v>13</v>
      </c>
      <c r="AP44">
        <v>2</v>
      </c>
      <c r="AQ44">
        <v>7</v>
      </c>
      <c r="AR44">
        <v>5</v>
      </c>
      <c r="AS44">
        <v>8</v>
      </c>
      <c r="AT44">
        <v>6</v>
      </c>
      <c r="AU44">
        <v>9</v>
      </c>
      <c r="AV44">
        <v>92</v>
      </c>
    </row>
    <row r="45" spans="1:48" x14ac:dyDescent="0.2">
      <c r="A45">
        <v>35730</v>
      </c>
      <c r="B45">
        <v>0</v>
      </c>
      <c r="C45">
        <v>2000</v>
      </c>
      <c r="D45" s="1">
        <v>45594.643900462965</v>
      </c>
      <c r="E45" t="s">
        <v>81</v>
      </c>
      <c r="F45">
        <v>4</v>
      </c>
      <c r="G45">
        <v>2</v>
      </c>
      <c r="H45">
        <v>5</v>
      </c>
      <c r="I45">
        <v>4</v>
      </c>
      <c r="J45">
        <v>4</v>
      </c>
      <c r="K45">
        <v>2</v>
      </c>
      <c r="L45">
        <v>4</v>
      </c>
      <c r="M45">
        <v>4</v>
      </c>
      <c r="N45">
        <v>4</v>
      </c>
      <c r="O45">
        <v>2</v>
      </c>
      <c r="P45">
        <v>4</v>
      </c>
      <c r="Q45">
        <v>1</v>
      </c>
      <c r="R45">
        <v>2</v>
      </c>
      <c r="S45">
        <v>2</v>
      </c>
      <c r="T45">
        <v>4</v>
      </c>
      <c r="U45">
        <v>4</v>
      </c>
      <c r="V45">
        <v>7</v>
      </c>
      <c r="W45">
        <v>4</v>
      </c>
      <c r="X45">
        <v>3</v>
      </c>
      <c r="Y45">
        <v>3</v>
      </c>
      <c r="Z45">
        <v>27</v>
      </c>
      <c r="AA45">
        <v>4</v>
      </c>
      <c r="AB45">
        <v>3</v>
      </c>
      <c r="AC45">
        <v>6</v>
      </c>
      <c r="AD45">
        <v>5</v>
      </c>
      <c r="AE45">
        <v>3</v>
      </c>
      <c r="AF45">
        <v>4</v>
      </c>
      <c r="AG45">
        <v>6</v>
      </c>
      <c r="AH45">
        <v>14</v>
      </c>
      <c r="AI45">
        <v>10</v>
      </c>
      <c r="AJ45">
        <v>3</v>
      </c>
      <c r="AK45">
        <v>5</v>
      </c>
      <c r="AL45">
        <v>12</v>
      </c>
      <c r="AM45">
        <v>2</v>
      </c>
      <c r="AN45">
        <v>9</v>
      </c>
      <c r="AO45">
        <v>8</v>
      </c>
      <c r="AP45">
        <v>11</v>
      </c>
      <c r="AQ45">
        <v>6</v>
      </c>
      <c r="AR45">
        <v>1</v>
      </c>
      <c r="AS45">
        <v>4</v>
      </c>
      <c r="AT45">
        <v>13</v>
      </c>
      <c r="AU45">
        <v>7</v>
      </c>
      <c r="AV45">
        <v>64</v>
      </c>
    </row>
    <row r="46" spans="1:48" x14ac:dyDescent="0.2">
      <c r="A46">
        <v>35933</v>
      </c>
      <c r="B46">
        <v>0</v>
      </c>
      <c r="C46">
        <v>2005</v>
      </c>
      <c r="D46" s="1">
        <v>45594.645891203705</v>
      </c>
      <c r="E46" t="s">
        <v>82</v>
      </c>
      <c r="F46">
        <v>4</v>
      </c>
      <c r="G46">
        <v>2</v>
      </c>
      <c r="H46">
        <v>4</v>
      </c>
      <c r="I46">
        <v>4</v>
      </c>
      <c r="J46">
        <v>3</v>
      </c>
      <c r="K46">
        <v>2</v>
      </c>
      <c r="L46">
        <v>4</v>
      </c>
      <c r="M46">
        <v>4</v>
      </c>
      <c r="N46">
        <v>3</v>
      </c>
      <c r="O46">
        <v>3</v>
      </c>
      <c r="P46">
        <v>4</v>
      </c>
      <c r="Q46">
        <v>1</v>
      </c>
      <c r="R46">
        <v>4</v>
      </c>
      <c r="S46">
        <v>2</v>
      </c>
      <c r="T46">
        <v>4</v>
      </c>
      <c r="U46">
        <v>8</v>
      </c>
      <c r="V46">
        <v>4</v>
      </c>
      <c r="W46">
        <v>4</v>
      </c>
      <c r="X46">
        <v>3</v>
      </c>
      <c r="Y46">
        <v>11</v>
      </c>
      <c r="Z46">
        <v>5</v>
      </c>
      <c r="AA46">
        <v>9</v>
      </c>
      <c r="AB46">
        <v>5</v>
      </c>
      <c r="AC46">
        <v>10</v>
      </c>
      <c r="AD46">
        <v>6</v>
      </c>
      <c r="AE46">
        <v>5</v>
      </c>
      <c r="AF46">
        <v>10</v>
      </c>
      <c r="AG46">
        <v>5</v>
      </c>
      <c r="AH46">
        <v>2</v>
      </c>
      <c r="AI46">
        <v>10</v>
      </c>
      <c r="AJ46">
        <v>8</v>
      </c>
      <c r="AK46">
        <v>13</v>
      </c>
      <c r="AL46">
        <v>11</v>
      </c>
      <c r="AM46">
        <v>3</v>
      </c>
      <c r="AN46">
        <v>1</v>
      </c>
      <c r="AO46">
        <v>6</v>
      </c>
      <c r="AP46">
        <v>9</v>
      </c>
      <c r="AQ46">
        <v>12</v>
      </c>
      <c r="AR46">
        <v>5</v>
      </c>
      <c r="AS46">
        <v>4</v>
      </c>
      <c r="AT46">
        <v>7</v>
      </c>
      <c r="AU46">
        <v>14</v>
      </c>
      <c r="AV46">
        <v>53</v>
      </c>
    </row>
    <row r="47" spans="1:48" x14ac:dyDescent="0.2">
      <c r="A47">
        <v>27908</v>
      </c>
      <c r="B47">
        <v>0</v>
      </c>
      <c r="C47">
        <v>1988</v>
      </c>
      <c r="D47" s="1">
        <v>45594.653229166666</v>
      </c>
      <c r="E47">
        <v>1.1399999999999999</v>
      </c>
      <c r="F47">
        <v>4</v>
      </c>
      <c r="G47">
        <v>4</v>
      </c>
      <c r="H47">
        <v>4</v>
      </c>
      <c r="I47">
        <v>4</v>
      </c>
      <c r="J47">
        <v>4</v>
      </c>
      <c r="K47">
        <v>1</v>
      </c>
      <c r="L47">
        <v>5</v>
      </c>
      <c r="M47">
        <v>3</v>
      </c>
      <c r="N47">
        <v>4</v>
      </c>
      <c r="O47">
        <v>4</v>
      </c>
      <c r="P47">
        <v>5</v>
      </c>
      <c r="Q47">
        <v>1</v>
      </c>
      <c r="R47">
        <v>4</v>
      </c>
      <c r="S47">
        <v>2</v>
      </c>
      <c r="T47">
        <v>5</v>
      </c>
      <c r="U47">
        <v>5</v>
      </c>
      <c r="V47">
        <v>3</v>
      </c>
      <c r="W47">
        <v>3</v>
      </c>
      <c r="X47">
        <v>3</v>
      </c>
      <c r="Y47">
        <v>3</v>
      </c>
      <c r="Z47">
        <v>3</v>
      </c>
      <c r="AA47">
        <v>6</v>
      </c>
      <c r="AB47">
        <v>4</v>
      </c>
      <c r="AC47">
        <v>5</v>
      </c>
      <c r="AD47">
        <v>8</v>
      </c>
      <c r="AE47">
        <v>3</v>
      </c>
      <c r="AF47">
        <v>2</v>
      </c>
      <c r="AG47">
        <v>3</v>
      </c>
      <c r="AH47">
        <v>10</v>
      </c>
      <c r="AI47">
        <v>1</v>
      </c>
      <c r="AJ47">
        <v>4</v>
      </c>
      <c r="AK47">
        <v>7</v>
      </c>
      <c r="AL47">
        <v>13</v>
      </c>
      <c r="AM47">
        <v>11</v>
      </c>
      <c r="AN47">
        <v>2</v>
      </c>
      <c r="AO47">
        <v>9</v>
      </c>
      <c r="AP47">
        <v>12</v>
      </c>
      <c r="AQ47">
        <v>14</v>
      </c>
      <c r="AR47">
        <v>5</v>
      </c>
      <c r="AS47">
        <v>3</v>
      </c>
      <c r="AT47">
        <v>6</v>
      </c>
      <c r="AU47">
        <v>8</v>
      </c>
      <c r="AV47">
        <v>50</v>
      </c>
    </row>
    <row r="48" spans="1:48" x14ac:dyDescent="0.2">
      <c r="A48">
        <v>35958</v>
      </c>
      <c r="B48">
        <v>1</v>
      </c>
      <c r="C48">
        <v>2001</v>
      </c>
      <c r="D48" s="1">
        <v>45594.676527777781</v>
      </c>
      <c r="E48" t="s">
        <v>77</v>
      </c>
      <c r="F48">
        <v>4</v>
      </c>
      <c r="G48">
        <v>3</v>
      </c>
      <c r="H48">
        <v>4</v>
      </c>
      <c r="I48">
        <v>4</v>
      </c>
      <c r="J48">
        <v>3</v>
      </c>
      <c r="K48">
        <v>2</v>
      </c>
      <c r="L48">
        <v>4</v>
      </c>
      <c r="M48">
        <v>4</v>
      </c>
      <c r="N48">
        <v>4</v>
      </c>
      <c r="O48">
        <v>4</v>
      </c>
      <c r="P48">
        <v>5</v>
      </c>
      <c r="Q48">
        <v>2</v>
      </c>
      <c r="R48">
        <v>4</v>
      </c>
      <c r="S48">
        <v>2</v>
      </c>
      <c r="T48">
        <v>16</v>
      </c>
      <c r="U48">
        <v>11</v>
      </c>
      <c r="V48">
        <v>5</v>
      </c>
      <c r="W48">
        <v>58</v>
      </c>
      <c r="X48">
        <v>2</v>
      </c>
      <c r="Y48">
        <v>5</v>
      </c>
      <c r="Z48">
        <v>4</v>
      </c>
      <c r="AA48">
        <v>20</v>
      </c>
      <c r="AB48">
        <v>3</v>
      </c>
      <c r="AC48">
        <v>16</v>
      </c>
      <c r="AD48">
        <v>3</v>
      </c>
      <c r="AE48">
        <v>8</v>
      </c>
      <c r="AF48">
        <v>5</v>
      </c>
      <c r="AG48">
        <v>6</v>
      </c>
      <c r="AH48">
        <v>11</v>
      </c>
      <c r="AI48">
        <v>8</v>
      </c>
      <c r="AJ48">
        <v>13</v>
      </c>
      <c r="AK48">
        <v>2</v>
      </c>
      <c r="AL48">
        <v>6</v>
      </c>
      <c r="AM48">
        <v>4</v>
      </c>
      <c r="AN48">
        <v>14</v>
      </c>
      <c r="AO48">
        <v>10</v>
      </c>
      <c r="AP48">
        <v>5</v>
      </c>
      <c r="AQ48">
        <v>9</v>
      </c>
      <c r="AR48">
        <v>12</v>
      </c>
      <c r="AS48">
        <v>1</v>
      </c>
      <c r="AT48">
        <v>3</v>
      </c>
      <c r="AU48">
        <v>7</v>
      </c>
      <c r="AV48">
        <v>49</v>
      </c>
    </row>
    <row r="49" spans="1:48" x14ac:dyDescent="0.2">
      <c r="A49">
        <v>35997</v>
      </c>
      <c r="B49">
        <v>0</v>
      </c>
      <c r="C49">
        <v>1998</v>
      </c>
      <c r="D49" s="1">
        <v>45594.696087962962</v>
      </c>
      <c r="E49">
        <v>1.1299999999999999</v>
      </c>
      <c r="F49">
        <v>4</v>
      </c>
      <c r="G49">
        <v>2</v>
      </c>
      <c r="H49">
        <v>4</v>
      </c>
      <c r="I49">
        <v>4</v>
      </c>
      <c r="J49">
        <v>2</v>
      </c>
      <c r="K49">
        <v>2</v>
      </c>
      <c r="L49">
        <v>4</v>
      </c>
      <c r="M49">
        <v>4</v>
      </c>
      <c r="N49">
        <v>4</v>
      </c>
      <c r="O49">
        <v>3</v>
      </c>
      <c r="P49">
        <v>4</v>
      </c>
      <c r="Q49">
        <v>2</v>
      </c>
      <c r="R49">
        <v>4</v>
      </c>
      <c r="S49">
        <v>2</v>
      </c>
      <c r="T49">
        <v>6</v>
      </c>
      <c r="U49">
        <v>8</v>
      </c>
      <c r="V49">
        <v>4</v>
      </c>
      <c r="W49">
        <v>4</v>
      </c>
      <c r="X49">
        <v>2</v>
      </c>
      <c r="Y49">
        <v>2</v>
      </c>
      <c r="Z49">
        <v>3</v>
      </c>
      <c r="AA49">
        <v>4</v>
      </c>
      <c r="AB49">
        <v>3</v>
      </c>
      <c r="AC49">
        <v>6</v>
      </c>
      <c r="AD49">
        <v>3</v>
      </c>
      <c r="AE49">
        <v>4</v>
      </c>
      <c r="AF49">
        <v>4</v>
      </c>
      <c r="AG49">
        <v>3</v>
      </c>
      <c r="AH49">
        <v>6</v>
      </c>
      <c r="AI49">
        <v>14</v>
      </c>
      <c r="AJ49">
        <v>5</v>
      </c>
      <c r="AK49">
        <v>2</v>
      </c>
      <c r="AL49">
        <v>10</v>
      </c>
      <c r="AM49">
        <v>13</v>
      </c>
      <c r="AN49">
        <v>3</v>
      </c>
      <c r="AO49">
        <v>8</v>
      </c>
      <c r="AP49">
        <v>4</v>
      </c>
      <c r="AQ49">
        <v>1</v>
      </c>
      <c r="AR49">
        <v>9</v>
      </c>
      <c r="AS49">
        <v>11</v>
      </c>
      <c r="AT49">
        <v>12</v>
      </c>
      <c r="AU49">
        <v>7</v>
      </c>
      <c r="AV49">
        <v>48</v>
      </c>
    </row>
    <row r="50" spans="1:48" x14ac:dyDescent="0.2">
      <c r="A50">
        <v>36076</v>
      </c>
      <c r="B50">
        <v>1</v>
      </c>
      <c r="C50">
        <v>2004</v>
      </c>
      <c r="D50" s="1">
        <v>45594.745243055557</v>
      </c>
      <c r="E50" t="s">
        <v>83</v>
      </c>
      <c r="F50">
        <v>4</v>
      </c>
      <c r="G50">
        <v>2</v>
      </c>
      <c r="H50">
        <v>4</v>
      </c>
      <c r="I50">
        <v>4</v>
      </c>
      <c r="J50">
        <v>3</v>
      </c>
      <c r="K50">
        <v>3</v>
      </c>
      <c r="L50">
        <v>4</v>
      </c>
      <c r="M50">
        <v>4</v>
      </c>
      <c r="N50">
        <v>4</v>
      </c>
      <c r="O50">
        <v>4</v>
      </c>
      <c r="P50">
        <v>4</v>
      </c>
      <c r="Q50">
        <v>1</v>
      </c>
      <c r="R50">
        <v>4</v>
      </c>
      <c r="S50">
        <v>2</v>
      </c>
      <c r="T50">
        <v>6</v>
      </c>
      <c r="U50">
        <v>5</v>
      </c>
      <c r="V50">
        <v>4</v>
      </c>
      <c r="W50">
        <v>4</v>
      </c>
      <c r="X50">
        <v>3</v>
      </c>
      <c r="Y50">
        <v>3</v>
      </c>
      <c r="Z50">
        <v>2</v>
      </c>
      <c r="AA50">
        <v>5</v>
      </c>
      <c r="AB50">
        <v>3</v>
      </c>
      <c r="AC50">
        <v>6</v>
      </c>
      <c r="AD50">
        <v>4</v>
      </c>
      <c r="AE50">
        <v>5</v>
      </c>
      <c r="AF50">
        <v>3</v>
      </c>
      <c r="AG50">
        <v>4</v>
      </c>
      <c r="AH50">
        <v>1</v>
      </c>
      <c r="AI50">
        <v>2</v>
      </c>
      <c r="AJ50">
        <v>6</v>
      </c>
      <c r="AK50">
        <v>13</v>
      </c>
      <c r="AL50">
        <v>8</v>
      </c>
      <c r="AM50">
        <v>9</v>
      </c>
      <c r="AN50">
        <v>10</v>
      </c>
      <c r="AO50">
        <v>14</v>
      </c>
      <c r="AP50">
        <v>7</v>
      </c>
      <c r="AQ50">
        <v>12</v>
      </c>
      <c r="AR50">
        <v>3</v>
      </c>
      <c r="AS50">
        <v>4</v>
      </c>
      <c r="AT50">
        <v>5</v>
      </c>
      <c r="AU50">
        <v>11</v>
      </c>
      <c r="AV50">
        <v>50</v>
      </c>
    </row>
    <row r="51" spans="1:48" x14ac:dyDescent="0.2">
      <c r="A51">
        <v>36084</v>
      </c>
      <c r="B51">
        <v>1</v>
      </c>
      <c r="C51">
        <v>1980</v>
      </c>
      <c r="D51" s="1">
        <v>45594.748391203706</v>
      </c>
      <c r="E51" t="s">
        <v>77</v>
      </c>
      <c r="F51">
        <v>4</v>
      </c>
      <c r="G51">
        <v>4</v>
      </c>
      <c r="H51">
        <v>4</v>
      </c>
      <c r="I51">
        <v>5</v>
      </c>
      <c r="J51">
        <v>3</v>
      </c>
      <c r="K51">
        <v>2</v>
      </c>
      <c r="L51">
        <v>4</v>
      </c>
      <c r="M51">
        <v>4</v>
      </c>
      <c r="N51">
        <v>5</v>
      </c>
      <c r="O51">
        <v>5</v>
      </c>
      <c r="P51">
        <v>4</v>
      </c>
      <c r="Q51">
        <v>4</v>
      </c>
      <c r="R51">
        <v>4</v>
      </c>
      <c r="S51">
        <v>2</v>
      </c>
      <c r="T51">
        <v>4</v>
      </c>
      <c r="U51">
        <v>15</v>
      </c>
      <c r="V51">
        <v>11</v>
      </c>
      <c r="W51">
        <v>6</v>
      </c>
      <c r="X51">
        <v>4</v>
      </c>
      <c r="Y51">
        <v>5</v>
      </c>
      <c r="Z51">
        <v>3</v>
      </c>
      <c r="AA51">
        <v>5</v>
      </c>
      <c r="AB51">
        <v>5</v>
      </c>
      <c r="AC51">
        <v>7</v>
      </c>
      <c r="AD51">
        <v>4</v>
      </c>
      <c r="AE51">
        <v>9</v>
      </c>
      <c r="AF51">
        <v>6</v>
      </c>
      <c r="AG51">
        <v>7</v>
      </c>
      <c r="AH51">
        <v>3</v>
      </c>
      <c r="AI51">
        <v>2</v>
      </c>
      <c r="AJ51">
        <v>1</v>
      </c>
      <c r="AK51">
        <v>13</v>
      </c>
      <c r="AL51">
        <v>10</v>
      </c>
      <c r="AM51">
        <v>14</v>
      </c>
      <c r="AN51">
        <v>6</v>
      </c>
      <c r="AO51">
        <v>9</v>
      </c>
      <c r="AP51">
        <v>12</v>
      </c>
      <c r="AQ51">
        <v>7</v>
      </c>
      <c r="AR51">
        <v>5</v>
      </c>
      <c r="AS51">
        <v>4</v>
      </c>
      <c r="AT51">
        <v>11</v>
      </c>
      <c r="AU51">
        <v>8</v>
      </c>
      <c r="AV51">
        <v>74</v>
      </c>
    </row>
    <row r="52" spans="1:48" x14ac:dyDescent="0.2">
      <c r="A52">
        <v>36127</v>
      </c>
      <c r="B52">
        <v>1</v>
      </c>
      <c r="C52">
        <v>2001</v>
      </c>
      <c r="D52" s="1">
        <v>45594.77039351852</v>
      </c>
      <c r="E52">
        <v>2</v>
      </c>
      <c r="F52">
        <v>4</v>
      </c>
      <c r="G52">
        <v>1</v>
      </c>
      <c r="H52">
        <v>4</v>
      </c>
      <c r="I52">
        <v>5</v>
      </c>
      <c r="J52">
        <v>4</v>
      </c>
      <c r="K52">
        <v>2</v>
      </c>
      <c r="L52">
        <v>4</v>
      </c>
      <c r="M52">
        <v>3</v>
      </c>
      <c r="N52">
        <v>5</v>
      </c>
      <c r="O52">
        <v>4</v>
      </c>
      <c r="P52">
        <v>5</v>
      </c>
      <c r="Q52">
        <v>2</v>
      </c>
      <c r="R52">
        <v>4</v>
      </c>
      <c r="S52">
        <v>2</v>
      </c>
      <c r="T52">
        <v>4</v>
      </c>
      <c r="U52">
        <v>7</v>
      </c>
      <c r="V52">
        <v>3</v>
      </c>
      <c r="W52">
        <v>4</v>
      </c>
      <c r="X52">
        <v>3</v>
      </c>
      <c r="Y52">
        <v>2</v>
      </c>
      <c r="Z52">
        <v>3</v>
      </c>
      <c r="AA52">
        <v>4</v>
      </c>
      <c r="AB52">
        <v>3</v>
      </c>
      <c r="AC52">
        <v>6</v>
      </c>
      <c r="AD52">
        <v>5</v>
      </c>
      <c r="AE52">
        <v>16</v>
      </c>
      <c r="AF52">
        <v>2</v>
      </c>
      <c r="AG52">
        <v>6</v>
      </c>
      <c r="AH52">
        <v>9</v>
      </c>
      <c r="AI52">
        <v>2</v>
      </c>
      <c r="AJ52">
        <v>14</v>
      </c>
      <c r="AK52">
        <v>5</v>
      </c>
      <c r="AL52">
        <v>11</v>
      </c>
      <c r="AM52">
        <v>12</v>
      </c>
      <c r="AN52">
        <v>13</v>
      </c>
      <c r="AO52">
        <v>3</v>
      </c>
      <c r="AP52">
        <v>10</v>
      </c>
      <c r="AQ52">
        <v>7</v>
      </c>
      <c r="AR52">
        <v>1</v>
      </c>
      <c r="AS52">
        <v>8</v>
      </c>
      <c r="AT52">
        <v>6</v>
      </c>
      <c r="AU52">
        <v>4</v>
      </c>
      <c r="AV52">
        <v>68</v>
      </c>
    </row>
    <row r="53" spans="1:48" x14ac:dyDescent="0.2">
      <c r="A53">
        <v>36120</v>
      </c>
      <c r="B53">
        <v>1</v>
      </c>
      <c r="C53">
        <v>2001</v>
      </c>
      <c r="D53" s="1">
        <v>45594.770937499998</v>
      </c>
      <c r="E53" t="s">
        <v>84</v>
      </c>
      <c r="F53">
        <v>5</v>
      </c>
      <c r="G53">
        <v>1</v>
      </c>
      <c r="H53">
        <v>5</v>
      </c>
      <c r="I53">
        <v>4</v>
      </c>
      <c r="J53">
        <v>5</v>
      </c>
      <c r="K53">
        <v>1</v>
      </c>
      <c r="L53">
        <v>4</v>
      </c>
      <c r="M53">
        <v>3</v>
      </c>
      <c r="N53">
        <v>4</v>
      </c>
      <c r="O53">
        <v>5</v>
      </c>
      <c r="P53">
        <v>4</v>
      </c>
      <c r="Q53">
        <v>1</v>
      </c>
      <c r="R53">
        <v>4</v>
      </c>
      <c r="S53">
        <v>1</v>
      </c>
      <c r="T53">
        <v>7</v>
      </c>
      <c r="U53">
        <v>6</v>
      </c>
      <c r="V53">
        <v>5</v>
      </c>
      <c r="W53">
        <v>5</v>
      </c>
      <c r="X53">
        <v>5</v>
      </c>
      <c r="Y53">
        <v>3</v>
      </c>
      <c r="Z53">
        <v>5</v>
      </c>
      <c r="AA53">
        <v>3</v>
      </c>
      <c r="AB53">
        <v>6</v>
      </c>
      <c r="AC53">
        <v>9</v>
      </c>
      <c r="AD53">
        <v>4</v>
      </c>
      <c r="AE53">
        <v>15</v>
      </c>
      <c r="AF53">
        <v>5</v>
      </c>
      <c r="AG53">
        <v>5</v>
      </c>
      <c r="AH53">
        <v>13</v>
      </c>
      <c r="AI53">
        <v>6</v>
      </c>
      <c r="AJ53">
        <v>2</v>
      </c>
      <c r="AK53">
        <v>9</v>
      </c>
      <c r="AL53">
        <v>8</v>
      </c>
      <c r="AM53">
        <v>10</v>
      </c>
      <c r="AN53">
        <v>3</v>
      </c>
      <c r="AO53">
        <v>11</v>
      </c>
      <c r="AP53">
        <v>4</v>
      </c>
      <c r="AQ53">
        <v>5</v>
      </c>
      <c r="AR53">
        <v>12</v>
      </c>
      <c r="AS53">
        <v>1</v>
      </c>
      <c r="AT53">
        <v>7</v>
      </c>
      <c r="AU53">
        <v>14</v>
      </c>
      <c r="AV53">
        <v>63</v>
      </c>
    </row>
    <row r="54" spans="1:48" x14ac:dyDescent="0.2">
      <c r="A54">
        <v>36135</v>
      </c>
      <c r="B54">
        <v>0</v>
      </c>
      <c r="C54">
        <v>1999</v>
      </c>
      <c r="D54" s="1">
        <v>45594.779722222222</v>
      </c>
      <c r="E54" t="s">
        <v>77</v>
      </c>
      <c r="F54">
        <v>4</v>
      </c>
      <c r="G54">
        <v>2</v>
      </c>
      <c r="H54">
        <v>4</v>
      </c>
      <c r="I54">
        <v>4</v>
      </c>
      <c r="J54">
        <v>3</v>
      </c>
      <c r="K54">
        <v>3</v>
      </c>
      <c r="L54">
        <v>4</v>
      </c>
      <c r="M54">
        <v>4</v>
      </c>
      <c r="N54">
        <v>4</v>
      </c>
      <c r="O54">
        <v>4</v>
      </c>
      <c r="P54">
        <v>4</v>
      </c>
      <c r="Q54">
        <v>3</v>
      </c>
      <c r="R54">
        <v>4</v>
      </c>
      <c r="S54">
        <v>2</v>
      </c>
      <c r="T54">
        <v>6</v>
      </c>
      <c r="U54">
        <v>7</v>
      </c>
      <c r="V54">
        <v>2</v>
      </c>
      <c r="W54">
        <v>2</v>
      </c>
      <c r="X54">
        <v>2</v>
      </c>
      <c r="Y54">
        <v>3</v>
      </c>
      <c r="Z54">
        <v>2</v>
      </c>
      <c r="AA54">
        <v>3</v>
      </c>
      <c r="AB54">
        <v>2</v>
      </c>
      <c r="AC54">
        <v>7</v>
      </c>
      <c r="AD54">
        <v>3</v>
      </c>
      <c r="AE54">
        <v>6</v>
      </c>
      <c r="AF54">
        <v>2</v>
      </c>
      <c r="AG54">
        <v>3</v>
      </c>
      <c r="AH54">
        <v>7</v>
      </c>
      <c r="AI54">
        <v>13</v>
      </c>
      <c r="AJ54">
        <v>10</v>
      </c>
      <c r="AK54">
        <v>3</v>
      </c>
      <c r="AL54">
        <v>5</v>
      </c>
      <c r="AM54">
        <v>11</v>
      </c>
      <c r="AN54">
        <v>2</v>
      </c>
      <c r="AO54">
        <v>4</v>
      </c>
      <c r="AP54">
        <v>14</v>
      </c>
      <c r="AQ54">
        <v>1</v>
      </c>
      <c r="AR54">
        <v>6</v>
      </c>
      <c r="AS54">
        <v>9</v>
      </c>
      <c r="AT54">
        <v>8</v>
      </c>
      <c r="AU54">
        <v>12</v>
      </c>
      <c r="AV54">
        <v>52</v>
      </c>
    </row>
    <row r="55" spans="1:48" x14ac:dyDescent="0.2">
      <c r="A55">
        <v>36143</v>
      </c>
      <c r="B55">
        <v>0</v>
      </c>
      <c r="C55">
        <v>2003</v>
      </c>
      <c r="D55" s="1">
        <v>45594.804340277777</v>
      </c>
      <c r="E55">
        <v>2.08</v>
      </c>
      <c r="F55">
        <v>4</v>
      </c>
      <c r="G55">
        <v>1</v>
      </c>
      <c r="H55">
        <v>2</v>
      </c>
      <c r="I55">
        <v>4</v>
      </c>
      <c r="J55">
        <v>3</v>
      </c>
      <c r="K55">
        <v>3</v>
      </c>
      <c r="L55">
        <v>2</v>
      </c>
      <c r="M55">
        <v>3</v>
      </c>
      <c r="N55">
        <v>3</v>
      </c>
      <c r="O55">
        <v>2</v>
      </c>
      <c r="P55">
        <v>4</v>
      </c>
      <c r="Q55">
        <v>3</v>
      </c>
      <c r="R55">
        <v>4</v>
      </c>
      <c r="S55">
        <v>2</v>
      </c>
      <c r="T55">
        <v>4</v>
      </c>
      <c r="U55">
        <v>10</v>
      </c>
      <c r="V55">
        <v>12</v>
      </c>
      <c r="W55">
        <v>10</v>
      </c>
      <c r="X55">
        <v>2</v>
      </c>
      <c r="Y55">
        <v>15</v>
      </c>
      <c r="Z55">
        <v>4</v>
      </c>
      <c r="AA55">
        <v>4</v>
      </c>
      <c r="AB55">
        <v>2</v>
      </c>
      <c r="AC55">
        <v>10</v>
      </c>
      <c r="AD55">
        <v>4</v>
      </c>
      <c r="AE55">
        <v>7</v>
      </c>
      <c r="AF55">
        <v>6</v>
      </c>
      <c r="AG55">
        <v>4</v>
      </c>
      <c r="AH55">
        <v>7</v>
      </c>
      <c r="AI55">
        <v>8</v>
      </c>
      <c r="AJ55">
        <v>10</v>
      </c>
      <c r="AK55">
        <v>1</v>
      </c>
      <c r="AL55">
        <v>3</v>
      </c>
      <c r="AM55">
        <v>6</v>
      </c>
      <c r="AN55">
        <v>4</v>
      </c>
      <c r="AO55">
        <v>2</v>
      </c>
      <c r="AP55">
        <v>12</v>
      </c>
      <c r="AQ55">
        <v>13</v>
      </c>
      <c r="AR55">
        <v>11</v>
      </c>
      <c r="AS55">
        <v>5</v>
      </c>
      <c r="AT55">
        <v>14</v>
      </c>
      <c r="AU55">
        <v>9</v>
      </c>
      <c r="AV55">
        <v>30</v>
      </c>
    </row>
    <row r="56" spans="1:48" x14ac:dyDescent="0.2">
      <c r="A56">
        <v>36178</v>
      </c>
      <c r="B56">
        <v>0</v>
      </c>
      <c r="C56">
        <v>1996</v>
      </c>
      <c r="D56" s="1">
        <v>45594.818541666667</v>
      </c>
      <c r="E56" t="s">
        <v>77</v>
      </c>
      <c r="F56">
        <v>4</v>
      </c>
      <c r="G56">
        <v>3</v>
      </c>
      <c r="H56">
        <v>3</v>
      </c>
      <c r="I56">
        <v>4</v>
      </c>
      <c r="J56">
        <v>4</v>
      </c>
      <c r="K56">
        <v>3</v>
      </c>
      <c r="L56">
        <v>4</v>
      </c>
      <c r="M56">
        <v>4</v>
      </c>
      <c r="N56">
        <v>4</v>
      </c>
      <c r="O56">
        <v>4</v>
      </c>
      <c r="P56">
        <v>5</v>
      </c>
      <c r="Q56">
        <v>2</v>
      </c>
      <c r="R56">
        <v>4</v>
      </c>
      <c r="S56">
        <v>1</v>
      </c>
      <c r="T56">
        <v>3</v>
      </c>
      <c r="U56">
        <v>9</v>
      </c>
      <c r="V56">
        <v>3</v>
      </c>
      <c r="W56">
        <v>3</v>
      </c>
      <c r="X56">
        <v>1</v>
      </c>
      <c r="Y56">
        <v>4</v>
      </c>
      <c r="Z56">
        <v>2</v>
      </c>
      <c r="AA56">
        <v>2</v>
      </c>
      <c r="AB56">
        <v>3</v>
      </c>
      <c r="AC56">
        <v>3</v>
      </c>
      <c r="AD56">
        <v>3</v>
      </c>
      <c r="AE56">
        <v>4</v>
      </c>
      <c r="AF56">
        <v>3</v>
      </c>
      <c r="AG56">
        <v>5</v>
      </c>
      <c r="AH56">
        <v>5</v>
      </c>
      <c r="AI56">
        <v>6</v>
      </c>
      <c r="AJ56">
        <v>10</v>
      </c>
      <c r="AK56">
        <v>11</v>
      </c>
      <c r="AL56">
        <v>9</v>
      </c>
      <c r="AM56">
        <v>7</v>
      </c>
      <c r="AN56">
        <v>14</v>
      </c>
      <c r="AO56">
        <v>8</v>
      </c>
      <c r="AP56">
        <v>4</v>
      </c>
      <c r="AQ56">
        <v>3</v>
      </c>
      <c r="AR56">
        <v>1</v>
      </c>
      <c r="AS56">
        <v>12</v>
      </c>
      <c r="AT56">
        <v>2</v>
      </c>
      <c r="AU56">
        <v>13</v>
      </c>
      <c r="AV56">
        <v>68</v>
      </c>
    </row>
    <row r="57" spans="1:48" x14ac:dyDescent="0.2">
      <c r="A57">
        <v>36198</v>
      </c>
      <c r="B57">
        <v>0</v>
      </c>
      <c r="C57">
        <v>2000</v>
      </c>
      <c r="D57" s="1">
        <v>45594.838599537034</v>
      </c>
      <c r="E57" t="s">
        <v>85</v>
      </c>
      <c r="F57">
        <v>4</v>
      </c>
      <c r="G57">
        <v>4</v>
      </c>
      <c r="H57">
        <v>3</v>
      </c>
      <c r="I57">
        <v>2</v>
      </c>
      <c r="J57">
        <v>3</v>
      </c>
      <c r="K57">
        <v>2</v>
      </c>
      <c r="L57">
        <v>4</v>
      </c>
      <c r="M57">
        <v>3</v>
      </c>
      <c r="N57">
        <v>2</v>
      </c>
      <c r="O57">
        <v>2</v>
      </c>
      <c r="P57">
        <v>4</v>
      </c>
      <c r="Q57">
        <v>2</v>
      </c>
      <c r="R57">
        <v>2</v>
      </c>
      <c r="S57">
        <v>4</v>
      </c>
      <c r="T57">
        <v>4</v>
      </c>
      <c r="U57">
        <v>4</v>
      </c>
      <c r="V57">
        <v>7</v>
      </c>
      <c r="W57">
        <v>6</v>
      </c>
      <c r="X57">
        <v>3</v>
      </c>
      <c r="Y57">
        <v>2</v>
      </c>
      <c r="Z57">
        <v>8</v>
      </c>
      <c r="AA57">
        <v>3</v>
      </c>
      <c r="AB57">
        <v>3</v>
      </c>
      <c r="AC57">
        <v>2</v>
      </c>
      <c r="AD57">
        <v>3</v>
      </c>
      <c r="AE57">
        <v>3</v>
      </c>
      <c r="AF57">
        <v>5</v>
      </c>
      <c r="AG57">
        <v>3</v>
      </c>
      <c r="AH57">
        <v>9</v>
      </c>
      <c r="AI57">
        <v>7</v>
      </c>
      <c r="AJ57">
        <v>10</v>
      </c>
      <c r="AK57">
        <v>8</v>
      </c>
      <c r="AL57">
        <v>2</v>
      </c>
      <c r="AM57">
        <v>12</v>
      </c>
      <c r="AN57">
        <v>1</v>
      </c>
      <c r="AO57">
        <v>4</v>
      </c>
      <c r="AP57">
        <v>11</v>
      </c>
      <c r="AQ57">
        <v>14</v>
      </c>
      <c r="AR57">
        <v>3</v>
      </c>
      <c r="AS57">
        <v>6</v>
      </c>
      <c r="AT57">
        <v>13</v>
      </c>
      <c r="AU57">
        <v>5</v>
      </c>
      <c r="AV57">
        <v>41</v>
      </c>
    </row>
    <row r="58" spans="1:48" x14ac:dyDescent="0.2">
      <c r="A58">
        <v>36202</v>
      </c>
      <c r="B58">
        <v>0</v>
      </c>
      <c r="C58">
        <v>2000</v>
      </c>
      <c r="D58" s="1">
        <v>45594.845381944448</v>
      </c>
      <c r="E58">
        <v>1.2</v>
      </c>
      <c r="F58">
        <v>5</v>
      </c>
      <c r="G58">
        <v>5</v>
      </c>
      <c r="H58">
        <v>5</v>
      </c>
      <c r="I58">
        <v>5</v>
      </c>
      <c r="J58">
        <v>5</v>
      </c>
      <c r="K58">
        <v>1</v>
      </c>
      <c r="L58">
        <v>5</v>
      </c>
      <c r="M58">
        <v>5</v>
      </c>
      <c r="N58">
        <v>5</v>
      </c>
      <c r="O58">
        <v>5</v>
      </c>
      <c r="P58">
        <v>5</v>
      </c>
      <c r="Q58">
        <v>1</v>
      </c>
      <c r="R58">
        <v>5</v>
      </c>
      <c r="S58">
        <v>1</v>
      </c>
      <c r="T58">
        <v>3</v>
      </c>
      <c r="U58">
        <v>5</v>
      </c>
      <c r="V58">
        <v>4</v>
      </c>
      <c r="W58">
        <v>4</v>
      </c>
      <c r="X58">
        <v>3</v>
      </c>
      <c r="Y58">
        <v>4</v>
      </c>
      <c r="Z58">
        <v>1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2</v>
      </c>
      <c r="AH58">
        <v>3</v>
      </c>
      <c r="AI58">
        <v>6</v>
      </c>
      <c r="AJ58">
        <v>13</v>
      </c>
      <c r="AK58">
        <v>14</v>
      </c>
      <c r="AL58">
        <v>8</v>
      </c>
      <c r="AM58">
        <v>1</v>
      </c>
      <c r="AN58">
        <v>4</v>
      </c>
      <c r="AO58">
        <v>10</v>
      </c>
      <c r="AP58">
        <v>11</v>
      </c>
      <c r="AQ58">
        <v>7</v>
      </c>
      <c r="AR58">
        <v>9</v>
      </c>
      <c r="AS58">
        <v>2</v>
      </c>
      <c r="AT58">
        <v>5</v>
      </c>
      <c r="AU58">
        <v>12</v>
      </c>
      <c r="AV58">
        <v>5</v>
      </c>
    </row>
    <row r="59" spans="1:48" x14ac:dyDescent="0.2">
      <c r="A59" s="60">
        <v>36227</v>
      </c>
      <c r="B59" s="60">
        <v>0</v>
      </c>
      <c r="C59" s="60">
        <v>1988</v>
      </c>
      <c r="D59" s="61">
        <v>45594.865254629629</v>
      </c>
      <c r="E59" s="60" t="s">
        <v>86</v>
      </c>
      <c r="F59" s="60">
        <v>1</v>
      </c>
      <c r="G59" s="60">
        <v>1</v>
      </c>
      <c r="H59" s="60">
        <v>2</v>
      </c>
      <c r="I59" s="60">
        <v>4</v>
      </c>
      <c r="J59" s="60">
        <v>1</v>
      </c>
      <c r="K59" s="60">
        <v>5</v>
      </c>
      <c r="L59" s="60">
        <v>2</v>
      </c>
      <c r="M59" s="60">
        <v>3</v>
      </c>
      <c r="N59" s="60">
        <v>2</v>
      </c>
      <c r="O59" s="60">
        <v>2</v>
      </c>
      <c r="P59" s="60">
        <v>4</v>
      </c>
      <c r="Q59" s="60">
        <v>3</v>
      </c>
      <c r="R59" s="60">
        <v>4</v>
      </c>
      <c r="S59" s="60">
        <v>3</v>
      </c>
      <c r="T59" s="60">
        <v>6</v>
      </c>
      <c r="U59" s="60">
        <v>4</v>
      </c>
      <c r="V59" s="60">
        <v>6</v>
      </c>
      <c r="W59" s="60">
        <v>3</v>
      </c>
      <c r="X59" s="60">
        <v>3</v>
      </c>
      <c r="Y59" s="60">
        <v>2</v>
      </c>
      <c r="Z59" s="60">
        <v>4</v>
      </c>
      <c r="AA59" s="60">
        <v>3</v>
      </c>
      <c r="AB59" s="60">
        <v>6</v>
      </c>
      <c r="AC59" s="60">
        <v>27</v>
      </c>
      <c r="AD59" s="60">
        <v>6</v>
      </c>
      <c r="AE59" s="60">
        <v>5</v>
      </c>
      <c r="AF59" s="60">
        <v>7</v>
      </c>
      <c r="AG59" s="60">
        <v>2</v>
      </c>
      <c r="AH59" s="60">
        <v>1</v>
      </c>
      <c r="AI59" s="60">
        <v>12</v>
      </c>
      <c r="AJ59" s="60">
        <v>10</v>
      </c>
      <c r="AK59" s="60">
        <v>7</v>
      </c>
      <c r="AL59" s="60">
        <v>8</v>
      </c>
      <c r="AM59" s="60">
        <v>14</v>
      </c>
      <c r="AN59" s="60">
        <v>3</v>
      </c>
      <c r="AO59" s="60">
        <v>5</v>
      </c>
      <c r="AP59" s="60">
        <v>13</v>
      </c>
      <c r="AQ59" s="60">
        <v>2</v>
      </c>
      <c r="AR59" s="60">
        <v>6</v>
      </c>
      <c r="AS59" s="60">
        <v>9</v>
      </c>
      <c r="AT59" s="60">
        <v>4</v>
      </c>
      <c r="AU59" s="60">
        <v>11</v>
      </c>
      <c r="AV59" s="60">
        <v>5</v>
      </c>
    </row>
    <row r="60" spans="1:48" x14ac:dyDescent="0.2">
      <c r="A60">
        <v>36284</v>
      </c>
      <c r="B60">
        <v>0</v>
      </c>
      <c r="C60">
        <v>1966</v>
      </c>
      <c r="D60" s="1">
        <v>45594.939745370371</v>
      </c>
      <c r="E60" t="s">
        <v>77</v>
      </c>
      <c r="F60">
        <v>3</v>
      </c>
      <c r="G60">
        <v>1</v>
      </c>
      <c r="H60">
        <v>5</v>
      </c>
      <c r="I60">
        <v>4</v>
      </c>
      <c r="J60">
        <v>3</v>
      </c>
      <c r="K60">
        <v>3</v>
      </c>
      <c r="L60">
        <v>3</v>
      </c>
      <c r="M60">
        <v>4</v>
      </c>
      <c r="N60">
        <v>4</v>
      </c>
      <c r="O60">
        <v>5</v>
      </c>
      <c r="P60">
        <v>5</v>
      </c>
      <c r="Q60">
        <v>1</v>
      </c>
      <c r="R60">
        <v>5</v>
      </c>
      <c r="S60">
        <v>4</v>
      </c>
      <c r="T60">
        <v>11</v>
      </c>
      <c r="U60">
        <v>12</v>
      </c>
      <c r="V60">
        <v>15</v>
      </c>
      <c r="W60">
        <v>4</v>
      </c>
      <c r="X60">
        <v>3</v>
      </c>
      <c r="Y60">
        <v>4</v>
      </c>
      <c r="Z60">
        <v>3</v>
      </c>
      <c r="AA60">
        <v>6</v>
      </c>
      <c r="AB60">
        <v>5</v>
      </c>
      <c r="AC60">
        <v>7</v>
      </c>
      <c r="AD60">
        <v>19</v>
      </c>
      <c r="AE60">
        <v>7</v>
      </c>
      <c r="AF60">
        <v>4</v>
      </c>
      <c r="AG60">
        <v>6</v>
      </c>
      <c r="AH60">
        <v>12</v>
      </c>
      <c r="AI60">
        <v>2</v>
      </c>
      <c r="AJ60">
        <v>14</v>
      </c>
      <c r="AK60">
        <v>5</v>
      </c>
      <c r="AL60">
        <v>7</v>
      </c>
      <c r="AM60">
        <v>6</v>
      </c>
      <c r="AN60">
        <v>8</v>
      </c>
      <c r="AO60">
        <v>4</v>
      </c>
      <c r="AP60">
        <v>11</v>
      </c>
      <c r="AQ60">
        <v>10</v>
      </c>
      <c r="AR60">
        <v>3</v>
      </c>
      <c r="AS60">
        <v>1</v>
      </c>
      <c r="AT60">
        <v>9</v>
      </c>
      <c r="AU60">
        <v>13</v>
      </c>
      <c r="AV60">
        <v>95</v>
      </c>
    </row>
    <row r="61" spans="1:48" x14ac:dyDescent="0.2">
      <c r="A61">
        <v>36325</v>
      </c>
      <c r="B61">
        <v>0</v>
      </c>
      <c r="C61">
        <v>2002</v>
      </c>
      <c r="D61" s="1">
        <v>45595.071712962963</v>
      </c>
      <c r="E61" t="s">
        <v>77</v>
      </c>
      <c r="F61">
        <v>5</v>
      </c>
      <c r="G61">
        <v>4</v>
      </c>
      <c r="H61">
        <v>5</v>
      </c>
      <c r="I61">
        <v>4</v>
      </c>
      <c r="J61">
        <v>4</v>
      </c>
      <c r="K61">
        <v>3</v>
      </c>
      <c r="L61">
        <v>5</v>
      </c>
      <c r="M61">
        <v>5</v>
      </c>
      <c r="N61">
        <v>4</v>
      </c>
      <c r="O61">
        <v>4</v>
      </c>
      <c r="P61">
        <v>4</v>
      </c>
      <c r="Q61">
        <v>1</v>
      </c>
      <c r="R61">
        <v>5</v>
      </c>
      <c r="S61">
        <v>2</v>
      </c>
      <c r="T61">
        <v>6</v>
      </c>
      <c r="U61">
        <v>10</v>
      </c>
      <c r="V61">
        <v>11</v>
      </c>
      <c r="W61">
        <v>4</v>
      </c>
      <c r="X61">
        <v>3</v>
      </c>
      <c r="Y61">
        <v>5</v>
      </c>
      <c r="Z61">
        <v>4</v>
      </c>
      <c r="AA61">
        <v>4</v>
      </c>
      <c r="AB61">
        <v>4</v>
      </c>
      <c r="AC61">
        <v>5</v>
      </c>
      <c r="AD61">
        <v>3</v>
      </c>
      <c r="AE61">
        <v>4</v>
      </c>
      <c r="AF61">
        <v>3</v>
      </c>
      <c r="AG61">
        <v>4</v>
      </c>
      <c r="AH61">
        <v>1</v>
      </c>
      <c r="AI61">
        <v>8</v>
      </c>
      <c r="AJ61">
        <v>2</v>
      </c>
      <c r="AK61">
        <v>12</v>
      </c>
      <c r="AL61">
        <v>13</v>
      </c>
      <c r="AM61">
        <v>7</v>
      </c>
      <c r="AN61">
        <v>4</v>
      </c>
      <c r="AO61">
        <v>3</v>
      </c>
      <c r="AP61">
        <v>9</v>
      </c>
      <c r="AQ61">
        <v>14</v>
      </c>
      <c r="AR61">
        <v>11</v>
      </c>
      <c r="AS61">
        <v>6</v>
      </c>
      <c r="AT61">
        <v>5</v>
      </c>
      <c r="AU61">
        <v>10</v>
      </c>
      <c r="AV61">
        <v>47</v>
      </c>
    </row>
    <row r="62" spans="1:48" x14ac:dyDescent="0.2">
      <c r="A62">
        <v>36381</v>
      </c>
      <c r="B62">
        <v>1</v>
      </c>
      <c r="C62">
        <v>1966</v>
      </c>
      <c r="D62" s="1">
        <v>45595.38009259259</v>
      </c>
      <c r="E62" t="s">
        <v>77</v>
      </c>
      <c r="F62">
        <v>5</v>
      </c>
      <c r="G62">
        <v>1</v>
      </c>
      <c r="H62">
        <v>1</v>
      </c>
      <c r="I62">
        <v>5</v>
      </c>
      <c r="J62">
        <v>5</v>
      </c>
      <c r="K62">
        <v>5</v>
      </c>
      <c r="L62">
        <v>1</v>
      </c>
      <c r="M62">
        <v>3</v>
      </c>
      <c r="N62">
        <v>5</v>
      </c>
      <c r="O62">
        <v>5</v>
      </c>
      <c r="P62">
        <v>1</v>
      </c>
      <c r="Q62">
        <v>1</v>
      </c>
      <c r="R62">
        <v>3</v>
      </c>
      <c r="S62">
        <v>1</v>
      </c>
      <c r="T62">
        <v>1</v>
      </c>
      <c r="U62">
        <v>2</v>
      </c>
      <c r="V62">
        <v>2</v>
      </c>
      <c r="W62">
        <v>1</v>
      </c>
      <c r="X62">
        <v>2</v>
      </c>
      <c r="Y62">
        <v>2</v>
      </c>
      <c r="Z62">
        <v>9</v>
      </c>
      <c r="AA62">
        <v>1</v>
      </c>
      <c r="AB62">
        <v>1</v>
      </c>
      <c r="AC62">
        <v>1</v>
      </c>
      <c r="AD62">
        <v>1</v>
      </c>
      <c r="AE62">
        <v>2</v>
      </c>
      <c r="AF62">
        <v>2</v>
      </c>
      <c r="AG62">
        <v>2</v>
      </c>
      <c r="AH62">
        <v>9</v>
      </c>
      <c r="AI62">
        <v>2</v>
      </c>
      <c r="AJ62">
        <v>6</v>
      </c>
      <c r="AK62">
        <v>5</v>
      </c>
      <c r="AL62">
        <v>4</v>
      </c>
      <c r="AM62">
        <v>8</v>
      </c>
      <c r="AN62">
        <v>1</v>
      </c>
      <c r="AO62">
        <v>7</v>
      </c>
      <c r="AP62">
        <v>11</v>
      </c>
      <c r="AQ62">
        <v>13</v>
      </c>
      <c r="AR62">
        <v>3</v>
      </c>
      <c r="AS62">
        <v>12</v>
      </c>
      <c r="AT62">
        <v>14</v>
      </c>
      <c r="AU62">
        <v>10</v>
      </c>
      <c r="AV62">
        <v>95</v>
      </c>
    </row>
    <row r="63" spans="1:48" x14ac:dyDescent="0.2">
      <c r="A63">
        <v>36414</v>
      </c>
      <c r="B63">
        <v>0</v>
      </c>
      <c r="C63">
        <v>2004</v>
      </c>
      <c r="D63" s="1">
        <v>45595.403460648151</v>
      </c>
      <c r="E63" t="s">
        <v>77</v>
      </c>
      <c r="F63">
        <v>5</v>
      </c>
      <c r="G63">
        <v>2</v>
      </c>
      <c r="H63">
        <v>5</v>
      </c>
      <c r="I63">
        <v>5</v>
      </c>
      <c r="J63">
        <v>3</v>
      </c>
      <c r="K63">
        <v>3</v>
      </c>
      <c r="L63">
        <v>3</v>
      </c>
      <c r="M63">
        <v>3</v>
      </c>
      <c r="N63">
        <v>3</v>
      </c>
      <c r="O63">
        <v>3</v>
      </c>
      <c r="P63">
        <v>5</v>
      </c>
      <c r="Q63">
        <v>2</v>
      </c>
      <c r="R63">
        <v>3</v>
      </c>
      <c r="S63">
        <v>2</v>
      </c>
      <c r="T63">
        <v>4</v>
      </c>
      <c r="U63">
        <v>7</v>
      </c>
      <c r="V63">
        <v>4</v>
      </c>
      <c r="W63">
        <v>4</v>
      </c>
      <c r="X63">
        <v>3</v>
      </c>
      <c r="Y63">
        <v>4</v>
      </c>
      <c r="Z63">
        <v>5</v>
      </c>
      <c r="AA63">
        <v>3</v>
      </c>
      <c r="AB63">
        <v>4</v>
      </c>
      <c r="AC63">
        <v>13</v>
      </c>
      <c r="AD63">
        <v>5</v>
      </c>
      <c r="AE63">
        <v>6</v>
      </c>
      <c r="AF63">
        <v>4</v>
      </c>
      <c r="AG63">
        <v>4</v>
      </c>
      <c r="AH63">
        <v>7</v>
      </c>
      <c r="AI63">
        <v>8</v>
      </c>
      <c r="AJ63">
        <v>14</v>
      </c>
      <c r="AK63">
        <v>3</v>
      </c>
      <c r="AL63">
        <v>13</v>
      </c>
      <c r="AM63">
        <v>12</v>
      </c>
      <c r="AN63">
        <v>9</v>
      </c>
      <c r="AO63">
        <v>10</v>
      </c>
      <c r="AP63">
        <v>6</v>
      </c>
      <c r="AQ63">
        <v>1</v>
      </c>
      <c r="AR63">
        <v>2</v>
      </c>
      <c r="AS63">
        <v>5</v>
      </c>
      <c r="AT63">
        <v>11</v>
      </c>
      <c r="AU63">
        <v>4</v>
      </c>
      <c r="AV63">
        <v>88</v>
      </c>
    </row>
    <row r="64" spans="1:48" x14ac:dyDescent="0.2">
      <c r="A64">
        <v>36468</v>
      </c>
      <c r="B64">
        <v>1</v>
      </c>
      <c r="C64">
        <v>1976</v>
      </c>
      <c r="D64" s="1">
        <v>45595.420856481483</v>
      </c>
      <c r="E64">
        <v>1.35</v>
      </c>
      <c r="F64">
        <v>5</v>
      </c>
      <c r="G64">
        <v>5</v>
      </c>
      <c r="H64">
        <v>5</v>
      </c>
      <c r="I64">
        <v>5</v>
      </c>
      <c r="J64">
        <v>4</v>
      </c>
      <c r="K64">
        <v>1</v>
      </c>
      <c r="L64">
        <v>5</v>
      </c>
      <c r="M64">
        <v>5</v>
      </c>
      <c r="N64">
        <v>5</v>
      </c>
      <c r="O64">
        <v>5</v>
      </c>
      <c r="P64">
        <v>5</v>
      </c>
      <c r="Q64">
        <v>1</v>
      </c>
      <c r="R64">
        <v>5</v>
      </c>
      <c r="S64">
        <v>1</v>
      </c>
      <c r="T64">
        <v>3</v>
      </c>
      <c r="U64">
        <v>2</v>
      </c>
      <c r="V64">
        <v>3</v>
      </c>
      <c r="W64">
        <v>3</v>
      </c>
      <c r="X64">
        <v>2</v>
      </c>
      <c r="Y64">
        <v>3</v>
      </c>
      <c r="Z64">
        <v>2</v>
      </c>
      <c r="AA64">
        <v>4</v>
      </c>
      <c r="AB64">
        <v>3</v>
      </c>
      <c r="AC64">
        <v>4</v>
      </c>
      <c r="AD64">
        <v>5</v>
      </c>
      <c r="AE64">
        <v>3</v>
      </c>
      <c r="AF64">
        <v>1</v>
      </c>
      <c r="AG64">
        <v>34</v>
      </c>
      <c r="AH64">
        <v>3</v>
      </c>
      <c r="AI64">
        <v>9</v>
      </c>
      <c r="AJ64">
        <v>11</v>
      </c>
      <c r="AK64">
        <v>6</v>
      </c>
      <c r="AL64">
        <v>4</v>
      </c>
      <c r="AM64">
        <v>13</v>
      </c>
      <c r="AN64">
        <v>7</v>
      </c>
      <c r="AO64">
        <v>2</v>
      </c>
      <c r="AP64">
        <v>5</v>
      </c>
      <c r="AQ64">
        <v>10</v>
      </c>
      <c r="AR64">
        <v>8</v>
      </c>
      <c r="AS64">
        <v>14</v>
      </c>
      <c r="AT64">
        <v>12</v>
      </c>
      <c r="AU64">
        <v>1</v>
      </c>
      <c r="AV64">
        <v>5</v>
      </c>
    </row>
    <row r="65" spans="1:48" x14ac:dyDescent="0.2">
      <c r="A65">
        <v>36464</v>
      </c>
      <c r="B65">
        <v>0</v>
      </c>
      <c r="C65">
        <v>1999</v>
      </c>
      <c r="D65" s="1">
        <v>45595.425312500003</v>
      </c>
      <c r="E65">
        <v>1.03</v>
      </c>
      <c r="F65">
        <v>4</v>
      </c>
      <c r="G65">
        <v>2</v>
      </c>
      <c r="H65">
        <v>4</v>
      </c>
      <c r="I65">
        <v>5</v>
      </c>
      <c r="J65">
        <v>4</v>
      </c>
      <c r="K65">
        <v>2</v>
      </c>
      <c r="L65">
        <v>4</v>
      </c>
      <c r="M65">
        <v>4</v>
      </c>
      <c r="N65">
        <v>4</v>
      </c>
      <c r="O65">
        <v>3</v>
      </c>
      <c r="P65">
        <v>4</v>
      </c>
      <c r="Q65">
        <v>1</v>
      </c>
      <c r="R65">
        <v>4</v>
      </c>
      <c r="S65">
        <v>2</v>
      </c>
      <c r="T65">
        <v>3</v>
      </c>
      <c r="U65">
        <v>2</v>
      </c>
      <c r="V65">
        <v>4</v>
      </c>
      <c r="W65">
        <v>3</v>
      </c>
      <c r="X65">
        <v>2</v>
      </c>
      <c r="Y65">
        <v>3</v>
      </c>
      <c r="Z65">
        <v>4</v>
      </c>
      <c r="AA65">
        <v>4</v>
      </c>
      <c r="AB65">
        <v>4</v>
      </c>
      <c r="AC65">
        <v>8</v>
      </c>
      <c r="AD65">
        <v>4</v>
      </c>
      <c r="AE65">
        <v>4</v>
      </c>
      <c r="AF65">
        <v>2</v>
      </c>
      <c r="AG65">
        <v>3</v>
      </c>
      <c r="AH65">
        <v>11</v>
      </c>
      <c r="AI65">
        <v>12</v>
      </c>
      <c r="AJ65">
        <v>2</v>
      </c>
      <c r="AK65">
        <v>1</v>
      </c>
      <c r="AL65">
        <v>3</v>
      </c>
      <c r="AM65">
        <v>10</v>
      </c>
      <c r="AN65">
        <v>4</v>
      </c>
      <c r="AO65">
        <v>8</v>
      </c>
      <c r="AP65">
        <v>14</v>
      </c>
      <c r="AQ65">
        <v>5</v>
      </c>
      <c r="AR65">
        <v>6</v>
      </c>
      <c r="AS65">
        <v>13</v>
      </c>
      <c r="AT65">
        <v>9</v>
      </c>
      <c r="AU65">
        <v>7</v>
      </c>
      <c r="AV65">
        <v>55</v>
      </c>
    </row>
    <row r="66" spans="1:48" x14ac:dyDescent="0.2">
      <c r="A66">
        <v>36471</v>
      </c>
      <c r="B66">
        <v>0</v>
      </c>
      <c r="C66">
        <v>2000</v>
      </c>
      <c r="D66" s="1">
        <v>45595.427488425928</v>
      </c>
      <c r="E66" t="s">
        <v>87</v>
      </c>
      <c r="F66">
        <v>5</v>
      </c>
      <c r="G66">
        <v>1</v>
      </c>
      <c r="H66">
        <v>5</v>
      </c>
      <c r="I66">
        <v>5</v>
      </c>
      <c r="J66">
        <v>2</v>
      </c>
      <c r="K66">
        <v>2</v>
      </c>
      <c r="L66">
        <v>5</v>
      </c>
      <c r="M66">
        <v>3</v>
      </c>
      <c r="N66">
        <v>5</v>
      </c>
      <c r="O66">
        <v>4</v>
      </c>
      <c r="P66">
        <v>5</v>
      </c>
      <c r="Q66">
        <v>1</v>
      </c>
      <c r="R66">
        <v>4</v>
      </c>
      <c r="S66">
        <v>1</v>
      </c>
      <c r="T66">
        <v>3</v>
      </c>
      <c r="U66">
        <v>4</v>
      </c>
      <c r="V66">
        <v>3</v>
      </c>
      <c r="W66">
        <v>3</v>
      </c>
      <c r="X66">
        <v>5</v>
      </c>
      <c r="Y66">
        <v>5</v>
      </c>
      <c r="Z66">
        <v>4</v>
      </c>
      <c r="AA66">
        <v>4</v>
      </c>
      <c r="AB66">
        <v>5</v>
      </c>
      <c r="AC66">
        <v>3</v>
      </c>
      <c r="AD66">
        <v>3</v>
      </c>
      <c r="AE66">
        <v>5</v>
      </c>
      <c r="AF66">
        <v>4</v>
      </c>
      <c r="AG66">
        <v>6</v>
      </c>
      <c r="AH66">
        <v>7</v>
      </c>
      <c r="AI66">
        <v>13</v>
      </c>
      <c r="AJ66">
        <v>10</v>
      </c>
      <c r="AK66">
        <v>5</v>
      </c>
      <c r="AL66">
        <v>3</v>
      </c>
      <c r="AM66">
        <v>14</v>
      </c>
      <c r="AN66">
        <v>2</v>
      </c>
      <c r="AO66">
        <v>12</v>
      </c>
      <c r="AP66">
        <v>8</v>
      </c>
      <c r="AQ66">
        <v>6</v>
      </c>
      <c r="AR66">
        <v>4</v>
      </c>
      <c r="AS66">
        <v>9</v>
      </c>
      <c r="AT66">
        <v>11</v>
      </c>
      <c r="AU66">
        <v>1</v>
      </c>
      <c r="AV66">
        <v>65</v>
      </c>
    </row>
    <row r="67" spans="1:48" x14ac:dyDescent="0.2">
      <c r="A67">
        <v>36473</v>
      </c>
      <c r="B67">
        <v>0</v>
      </c>
      <c r="C67">
        <v>1998</v>
      </c>
      <c r="D67" s="1">
        <v>45595.429293981484</v>
      </c>
      <c r="E67" t="s">
        <v>88</v>
      </c>
      <c r="F67">
        <v>5</v>
      </c>
      <c r="G67">
        <v>3</v>
      </c>
      <c r="H67">
        <v>4</v>
      </c>
      <c r="I67">
        <v>4</v>
      </c>
      <c r="J67">
        <v>3</v>
      </c>
      <c r="K67">
        <v>1</v>
      </c>
      <c r="L67">
        <v>5</v>
      </c>
      <c r="M67">
        <v>4</v>
      </c>
      <c r="N67">
        <v>5</v>
      </c>
      <c r="O67">
        <v>4</v>
      </c>
      <c r="P67">
        <v>5</v>
      </c>
      <c r="Q67">
        <v>1</v>
      </c>
      <c r="R67">
        <v>5</v>
      </c>
      <c r="S67">
        <v>2</v>
      </c>
      <c r="T67">
        <v>2</v>
      </c>
      <c r="U67">
        <v>16</v>
      </c>
      <c r="V67">
        <v>8</v>
      </c>
      <c r="W67">
        <v>8</v>
      </c>
      <c r="X67">
        <v>10</v>
      </c>
      <c r="Y67">
        <v>6</v>
      </c>
      <c r="Z67">
        <v>5</v>
      </c>
      <c r="AA67">
        <v>3</v>
      </c>
      <c r="AB67">
        <v>3</v>
      </c>
      <c r="AC67">
        <v>3</v>
      </c>
      <c r="AD67">
        <v>2</v>
      </c>
      <c r="AE67">
        <v>4</v>
      </c>
      <c r="AF67">
        <v>3</v>
      </c>
      <c r="AG67">
        <v>5</v>
      </c>
      <c r="AH67">
        <v>5</v>
      </c>
      <c r="AI67">
        <v>13</v>
      </c>
      <c r="AJ67">
        <v>6</v>
      </c>
      <c r="AK67">
        <v>3</v>
      </c>
      <c r="AL67">
        <v>10</v>
      </c>
      <c r="AM67">
        <v>9</v>
      </c>
      <c r="AN67">
        <v>1</v>
      </c>
      <c r="AO67">
        <v>7</v>
      </c>
      <c r="AP67">
        <v>8</v>
      </c>
      <c r="AQ67">
        <v>2</v>
      </c>
      <c r="AR67">
        <v>4</v>
      </c>
      <c r="AS67">
        <v>14</v>
      </c>
      <c r="AT67">
        <v>11</v>
      </c>
      <c r="AU67">
        <v>12</v>
      </c>
      <c r="AV67">
        <v>38</v>
      </c>
    </row>
    <row r="68" spans="1:48" x14ac:dyDescent="0.2">
      <c r="A68">
        <v>36493</v>
      </c>
      <c r="B68">
        <v>0</v>
      </c>
      <c r="C68">
        <v>2001</v>
      </c>
      <c r="D68" s="1">
        <v>45595.435902777775</v>
      </c>
      <c r="E68" t="s">
        <v>89</v>
      </c>
      <c r="F68">
        <v>5</v>
      </c>
      <c r="G68">
        <v>3</v>
      </c>
      <c r="H68">
        <v>4</v>
      </c>
      <c r="I68">
        <v>4</v>
      </c>
      <c r="J68">
        <v>3</v>
      </c>
      <c r="K68">
        <v>2</v>
      </c>
      <c r="L68">
        <v>3</v>
      </c>
      <c r="M68">
        <v>5</v>
      </c>
      <c r="N68">
        <v>4</v>
      </c>
      <c r="O68">
        <v>4</v>
      </c>
      <c r="P68">
        <v>4</v>
      </c>
      <c r="Q68">
        <v>1</v>
      </c>
      <c r="R68">
        <v>3</v>
      </c>
      <c r="S68">
        <v>2</v>
      </c>
      <c r="T68">
        <v>9</v>
      </c>
      <c r="U68">
        <v>6</v>
      </c>
      <c r="V68">
        <v>14</v>
      </c>
      <c r="W68">
        <v>26</v>
      </c>
      <c r="X68">
        <v>8</v>
      </c>
      <c r="Y68">
        <v>23</v>
      </c>
      <c r="Z68">
        <v>11</v>
      </c>
      <c r="AA68">
        <v>9</v>
      </c>
      <c r="AB68">
        <v>7</v>
      </c>
      <c r="AC68">
        <v>15</v>
      </c>
      <c r="AD68">
        <v>22</v>
      </c>
      <c r="AE68">
        <v>17</v>
      </c>
      <c r="AF68">
        <v>12</v>
      </c>
      <c r="AG68">
        <v>9</v>
      </c>
      <c r="AH68">
        <v>3</v>
      </c>
      <c r="AI68">
        <v>13</v>
      </c>
      <c r="AJ68">
        <v>7</v>
      </c>
      <c r="AK68">
        <v>2</v>
      </c>
      <c r="AL68">
        <v>5</v>
      </c>
      <c r="AM68">
        <v>1</v>
      </c>
      <c r="AN68">
        <v>9</v>
      </c>
      <c r="AO68">
        <v>12</v>
      </c>
      <c r="AP68">
        <v>8</v>
      </c>
      <c r="AQ68">
        <v>4</v>
      </c>
      <c r="AR68">
        <v>11</v>
      </c>
      <c r="AS68">
        <v>10</v>
      </c>
      <c r="AT68">
        <v>14</v>
      </c>
      <c r="AU68">
        <v>6</v>
      </c>
      <c r="AV68">
        <v>65</v>
      </c>
    </row>
    <row r="69" spans="1:48" x14ac:dyDescent="0.2">
      <c r="A69">
        <v>36511</v>
      </c>
      <c r="B69">
        <v>0</v>
      </c>
      <c r="C69">
        <v>2001</v>
      </c>
      <c r="D69" s="1">
        <v>45595.448692129627</v>
      </c>
      <c r="E69" t="s">
        <v>90</v>
      </c>
      <c r="F69">
        <v>4</v>
      </c>
      <c r="G69">
        <v>2</v>
      </c>
      <c r="H69">
        <v>3</v>
      </c>
      <c r="I69">
        <v>4</v>
      </c>
      <c r="J69">
        <v>1</v>
      </c>
      <c r="K69">
        <v>2</v>
      </c>
      <c r="L69">
        <v>4</v>
      </c>
      <c r="M69">
        <v>4</v>
      </c>
      <c r="N69">
        <v>4</v>
      </c>
      <c r="O69">
        <v>4</v>
      </c>
      <c r="P69">
        <v>4</v>
      </c>
      <c r="Q69">
        <v>2</v>
      </c>
      <c r="R69">
        <v>4</v>
      </c>
      <c r="S69">
        <v>2</v>
      </c>
      <c r="T69">
        <v>4</v>
      </c>
      <c r="U69">
        <v>6</v>
      </c>
      <c r="V69">
        <v>21</v>
      </c>
      <c r="W69">
        <v>3</v>
      </c>
      <c r="X69">
        <v>143</v>
      </c>
      <c r="Y69">
        <v>5</v>
      </c>
      <c r="Z69">
        <v>4</v>
      </c>
      <c r="AA69">
        <v>9</v>
      </c>
      <c r="AB69">
        <v>4</v>
      </c>
      <c r="AC69">
        <v>9</v>
      </c>
      <c r="AD69">
        <v>3</v>
      </c>
      <c r="AE69">
        <v>7</v>
      </c>
      <c r="AF69">
        <v>3</v>
      </c>
      <c r="AG69">
        <v>4</v>
      </c>
      <c r="AH69">
        <v>9</v>
      </c>
      <c r="AI69">
        <v>3</v>
      </c>
      <c r="AJ69">
        <v>6</v>
      </c>
      <c r="AK69">
        <v>11</v>
      </c>
      <c r="AL69">
        <v>14</v>
      </c>
      <c r="AM69">
        <v>12</v>
      </c>
      <c r="AN69">
        <v>10</v>
      </c>
      <c r="AO69">
        <v>2</v>
      </c>
      <c r="AP69">
        <v>13</v>
      </c>
      <c r="AQ69">
        <v>7</v>
      </c>
      <c r="AR69">
        <v>5</v>
      </c>
      <c r="AS69">
        <v>8</v>
      </c>
      <c r="AT69">
        <v>4</v>
      </c>
      <c r="AU69">
        <v>1</v>
      </c>
      <c r="AV69">
        <v>55</v>
      </c>
    </row>
    <row r="70" spans="1:48" x14ac:dyDescent="0.2">
      <c r="A70">
        <v>36543</v>
      </c>
      <c r="B70">
        <v>0</v>
      </c>
      <c r="C70">
        <v>2001</v>
      </c>
      <c r="D70" s="1">
        <v>45595.459247685183</v>
      </c>
      <c r="E70">
        <v>1.4</v>
      </c>
      <c r="F70">
        <v>3</v>
      </c>
      <c r="G70">
        <v>2</v>
      </c>
      <c r="H70">
        <v>4</v>
      </c>
      <c r="I70">
        <v>4</v>
      </c>
      <c r="J70">
        <v>2</v>
      </c>
      <c r="K70">
        <v>2</v>
      </c>
      <c r="L70">
        <v>4</v>
      </c>
      <c r="M70">
        <v>3</v>
      </c>
      <c r="N70">
        <v>4</v>
      </c>
      <c r="O70">
        <v>3</v>
      </c>
      <c r="P70">
        <v>4</v>
      </c>
      <c r="Q70">
        <v>2</v>
      </c>
      <c r="R70">
        <v>3</v>
      </c>
      <c r="S70">
        <v>2</v>
      </c>
      <c r="T70">
        <v>3</v>
      </c>
      <c r="U70">
        <v>4</v>
      </c>
      <c r="V70">
        <v>7</v>
      </c>
      <c r="W70">
        <v>11</v>
      </c>
      <c r="X70">
        <v>3</v>
      </c>
      <c r="Y70">
        <v>3</v>
      </c>
      <c r="Z70">
        <v>2</v>
      </c>
      <c r="AA70">
        <v>3</v>
      </c>
      <c r="AB70">
        <v>8</v>
      </c>
      <c r="AC70">
        <v>12</v>
      </c>
      <c r="AD70">
        <v>3</v>
      </c>
      <c r="AE70">
        <v>7</v>
      </c>
      <c r="AF70">
        <v>2</v>
      </c>
      <c r="AG70">
        <v>4</v>
      </c>
      <c r="AH70">
        <v>14</v>
      </c>
      <c r="AI70">
        <v>5</v>
      </c>
      <c r="AJ70">
        <v>1</v>
      </c>
      <c r="AK70">
        <v>4</v>
      </c>
      <c r="AL70">
        <v>8</v>
      </c>
      <c r="AM70">
        <v>9</v>
      </c>
      <c r="AN70">
        <v>3</v>
      </c>
      <c r="AO70">
        <v>11</v>
      </c>
      <c r="AP70">
        <v>2</v>
      </c>
      <c r="AQ70">
        <v>7</v>
      </c>
      <c r="AR70">
        <v>6</v>
      </c>
      <c r="AS70">
        <v>13</v>
      </c>
      <c r="AT70">
        <v>10</v>
      </c>
      <c r="AU70">
        <v>12</v>
      </c>
      <c r="AV70">
        <v>45</v>
      </c>
    </row>
    <row r="71" spans="1:48" x14ac:dyDescent="0.2">
      <c r="A71">
        <v>36548</v>
      </c>
      <c r="B71">
        <v>0</v>
      </c>
      <c r="C71">
        <v>2000</v>
      </c>
      <c r="D71" s="1">
        <v>45595.46020833333</v>
      </c>
      <c r="E71">
        <v>1.41</v>
      </c>
      <c r="F71">
        <v>5</v>
      </c>
      <c r="G71">
        <v>3</v>
      </c>
      <c r="H71">
        <v>5</v>
      </c>
      <c r="I71">
        <v>5</v>
      </c>
      <c r="J71">
        <v>4</v>
      </c>
      <c r="K71">
        <v>1</v>
      </c>
      <c r="L71">
        <v>5</v>
      </c>
      <c r="M71">
        <v>4</v>
      </c>
      <c r="N71">
        <v>5</v>
      </c>
      <c r="O71">
        <v>4</v>
      </c>
      <c r="P71">
        <v>4</v>
      </c>
      <c r="Q71">
        <v>1</v>
      </c>
      <c r="R71">
        <v>4</v>
      </c>
      <c r="S71">
        <v>2</v>
      </c>
      <c r="T71">
        <v>11</v>
      </c>
      <c r="U71">
        <v>12</v>
      </c>
      <c r="V71">
        <v>15</v>
      </c>
      <c r="W71">
        <v>8</v>
      </c>
      <c r="X71">
        <v>8</v>
      </c>
      <c r="Y71">
        <v>5</v>
      </c>
      <c r="Z71">
        <v>5</v>
      </c>
      <c r="AA71">
        <v>7</v>
      </c>
      <c r="AB71">
        <v>7</v>
      </c>
      <c r="AC71">
        <v>7</v>
      </c>
      <c r="AD71">
        <v>9</v>
      </c>
      <c r="AE71">
        <v>8</v>
      </c>
      <c r="AF71">
        <v>4</v>
      </c>
      <c r="AG71">
        <v>10</v>
      </c>
      <c r="AH71">
        <v>8</v>
      </c>
      <c r="AI71">
        <v>7</v>
      </c>
      <c r="AJ71">
        <v>1</v>
      </c>
      <c r="AK71">
        <v>9</v>
      </c>
      <c r="AL71">
        <v>3</v>
      </c>
      <c r="AM71">
        <v>13</v>
      </c>
      <c r="AN71">
        <v>12</v>
      </c>
      <c r="AO71">
        <v>6</v>
      </c>
      <c r="AP71">
        <v>5</v>
      </c>
      <c r="AQ71">
        <v>11</v>
      </c>
      <c r="AR71">
        <v>4</v>
      </c>
      <c r="AS71">
        <v>14</v>
      </c>
      <c r="AT71">
        <v>10</v>
      </c>
      <c r="AU71">
        <v>2</v>
      </c>
      <c r="AV71">
        <v>34</v>
      </c>
    </row>
    <row r="72" spans="1:48" x14ac:dyDescent="0.2">
      <c r="A72">
        <v>36551</v>
      </c>
      <c r="B72">
        <v>1</v>
      </c>
      <c r="C72">
        <v>2000</v>
      </c>
      <c r="D72" s="1">
        <v>45595.462627314817</v>
      </c>
      <c r="E72">
        <v>2.2999999999999998</v>
      </c>
      <c r="F72">
        <v>4</v>
      </c>
      <c r="G72">
        <v>2</v>
      </c>
      <c r="H72">
        <v>4</v>
      </c>
      <c r="I72">
        <v>4</v>
      </c>
      <c r="J72">
        <v>2</v>
      </c>
      <c r="K72">
        <v>4</v>
      </c>
      <c r="L72">
        <v>4</v>
      </c>
      <c r="M72">
        <v>2</v>
      </c>
      <c r="N72">
        <v>4</v>
      </c>
      <c r="O72">
        <v>2</v>
      </c>
      <c r="P72">
        <v>4</v>
      </c>
      <c r="Q72">
        <v>2</v>
      </c>
      <c r="R72">
        <v>2</v>
      </c>
      <c r="S72">
        <v>2</v>
      </c>
      <c r="T72">
        <v>6</v>
      </c>
      <c r="U72">
        <v>8</v>
      </c>
      <c r="V72">
        <v>6</v>
      </c>
      <c r="W72">
        <v>5</v>
      </c>
      <c r="X72">
        <v>4</v>
      </c>
      <c r="Y72">
        <v>6</v>
      </c>
      <c r="Z72">
        <v>6</v>
      </c>
      <c r="AA72">
        <v>12</v>
      </c>
      <c r="AB72">
        <v>6</v>
      </c>
      <c r="AC72">
        <v>11</v>
      </c>
      <c r="AD72">
        <v>4</v>
      </c>
      <c r="AE72">
        <v>11</v>
      </c>
      <c r="AF72">
        <v>4</v>
      </c>
      <c r="AG72">
        <v>4</v>
      </c>
      <c r="AH72">
        <v>8</v>
      </c>
      <c r="AI72">
        <v>1</v>
      </c>
      <c r="AJ72">
        <v>6</v>
      </c>
      <c r="AK72">
        <v>5</v>
      </c>
      <c r="AL72">
        <v>7</v>
      </c>
      <c r="AM72">
        <v>13</v>
      </c>
      <c r="AN72">
        <v>14</v>
      </c>
      <c r="AO72">
        <v>11</v>
      </c>
      <c r="AP72">
        <v>4</v>
      </c>
      <c r="AQ72">
        <v>2</v>
      </c>
      <c r="AR72">
        <v>3</v>
      </c>
      <c r="AS72">
        <v>9</v>
      </c>
      <c r="AT72">
        <v>10</v>
      </c>
      <c r="AU72">
        <v>12</v>
      </c>
      <c r="AV72">
        <v>37</v>
      </c>
    </row>
    <row r="73" spans="1:48" x14ac:dyDescent="0.2">
      <c r="A73">
        <v>36559</v>
      </c>
      <c r="B73">
        <v>0</v>
      </c>
      <c r="C73">
        <v>2002</v>
      </c>
      <c r="D73" s="1">
        <v>45595.466192129628</v>
      </c>
      <c r="E73">
        <v>2.2000000000000002</v>
      </c>
      <c r="F73">
        <v>4</v>
      </c>
      <c r="G73">
        <v>4</v>
      </c>
      <c r="H73">
        <v>5</v>
      </c>
      <c r="I73">
        <v>5</v>
      </c>
      <c r="J73">
        <v>4</v>
      </c>
      <c r="K73">
        <v>1</v>
      </c>
      <c r="L73">
        <v>5</v>
      </c>
      <c r="M73">
        <v>3</v>
      </c>
      <c r="N73">
        <v>4</v>
      </c>
      <c r="O73">
        <v>2</v>
      </c>
      <c r="P73">
        <v>5</v>
      </c>
      <c r="Q73">
        <v>1</v>
      </c>
      <c r="R73">
        <v>4</v>
      </c>
      <c r="S73">
        <v>2</v>
      </c>
      <c r="T73">
        <v>8</v>
      </c>
      <c r="U73">
        <v>6</v>
      </c>
      <c r="V73">
        <v>8</v>
      </c>
      <c r="W73">
        <v>9</v>
      </c>
      <c r="X73">
        <v>14</v>
      </c>
      <c r="Y73">
        <v>7</v>
      </c>
      <c r="Z73">
        <v>7</v>
      </c>
      <c r="AA73">
        <v>15</v>
      </c>
      <c r="AB73">
        <v>12</v>
      </c>
      <c r="AC73">
        <v>16</v>
      </c>
      <c r="AD73">
        <v>9</v>
      </c>
      <c r="AE73">
        <v>13</v>
      </c>
      <c r="AF73">
        <v>8</v>
      </c>
      <c r="AG73">
        <v>15</v>
      </c>
      <c r="AH73">
        <v>12</v>
      </c>
      <c r="AI73">
        <v>3</v>
      </c>
      <c r="AJ73">
        <v>13</v>
      </c>
      <c r="AK73">
        <v>6</v>
      </c>
      <c r="AL73">
        <v>2</v>
      </c>
      <c r="AM73">
        <v>7</v>
      </c>
      <c r="AN73">
        <v>10</v>
      </c>
      <c r="AO73">
        <v>11</v>
      </c>
      <c r="AP73">
        <v>8</v>
      </c>
      <c r="AQ73">
        <v>4</v>
      </c>
      <c r="AR73">
        <v>9</v>
      </c>
      <c r="AS73">
        <v>5</v>
      </c>
      <c r="AT73">
        <v>14</v>
      </c>
      <c r="AU73">
        <v>1</v>
      </c>
      <c r="AV73">
        <v>55</v>
      </c>
    </row>
    <row r="74" spans="1:48" x14ac:dyDescent="0.2">
      <c r="A74">
        <v>36564</v>
      </c>
      <c r="B74">
        <v>1</v>
      </c>
      <c r="C74">
        <v>2000</v>
      </c>
      <c r="D74" s="1">
        <v>45595.468680555554</v>
      </c>
      <c r="E74" t="s">
        <v>91</v>
      </c>
      <c r="F74">
        <v>4</v>
      </c>
      <c r="G74">
        <v>1</v>
      </c>
      <c r="H74">
        <v>4</v>
      </c>
      <c r="I74">
        <v>4</v>
      </c>
      <c r="J74">
        <v>2</v>
      </c>
      <c r="K74">
        <v>4</v>
      </c>
      <c r="L74">
        <v>3</v>
      </c>
      <c r="M74">
        <v>4</v>
      </c>
      <c r="N74">
        <v>3</v>
      </c>
      <c r="O74">
        <v>2</v>
      </c>
      <c r="P74">
        <v>4</v>
      </c>
      <c r="Q74">
        <v>2</v>
      </c>
      <c r="R74">
        <v>2</v>
      </c>
      <c r="S74">
        <v>2</v>
      </c>
      <c r="T74">
        <v>6</v>
      </c>
      <c r="U74">
        <v>7</v>
      </c>
      <c r="V74">
        <v>8</v>
      </c>
      <c r="W74">
        <v>5</v>
      </c>
      <c r="X74">
        <v>2</v>
      </c>
      <c r="Y74">
        <v>4</v>
      </c>
      <c r="Z74">
        <v>7</v>
      </c>
      <c r="AA74">
        <v>5</v>
      </c>
      <c r="AB74">
        <v>5</v>
      </c>
      <c r="AC74">
        <v>10</v>
      </c>
      <c r="AD74">
        <v>9</v>
      </c>
      <c r="AE74">
        <v>7</v>
      </c>
      <c r="AF74">
        <v>4</v>
      </c>
      <c r="AG74">
        <v>34</v>
      </c>
      <c r="AH74">
        <v>14</v>
      </c>
      <c r="AI74">
        <v>5</v>
      </c>
      <c r="AJ74">
        <v>4</v>
      </c>
      <c r="AK74">
        <v>8</v>
      </c>
      <c r="AL74">
        <v>9</v>
      </c>
      <c r="AM74">
        <v>2</v>
      </c>
      <c r="AN74">
        <v>6</v>
      </c>
      <c r="AO74">
        <v>7</v>
      </c>
      <c r="AP74">
        <v>11</v>
      </c>
      <c r="AQ74">
        <v>10</v>
      </c>
      <c r="AR74">
        <v>1</v>
      </c>
      <c r="AS74">
        <v>3</v>
      </c>
      <c r="AT74">
        <v>13</v>
      </c>
      <c r="AU74">
        <v>12</v>
      </c>
      <c r="AV74">
        <v>33</v>
      </c>
    </row>
    <row r="75" spans="1:48" x14ac:dyDescent="0.2">
      <c r="A75">
        <v>36565</v>
      </c>
      <c r="B75">
        <v>1</v>
      </c>
      <c r="C75">
        <v>1999</v>
      </c>
      <c r="D75" s="1">
        <v>45595.468784722223</v>
      </c>
      <c r="E75" t="s">
        <v>89</v>
      </c>
      <c r="F75">
        <v>3</v>
      </c>
      <c r="G75">
        <v>3</v>
      </c>
      <c r="H75">
        <v>4</v>
      </c>
      <c r="I75">
        <v>3</v>
      </c>
      <c r="J75">
        <v>3</v>
      </c>
      <c r="K75">
        <v>3</v>
      </c>
      <c r="L75">
        <v>4</v>
      </c>
      <c r="M75">
        <v>4</v>
      </c>
      <c r="N75">
        <v>4</v>
      </c>
      <c r="O75">
        <v>4</v>
      </c>
      <c r="P75">
        <v>5</v>
      </c>
      <c r="Q75">
        <v>2</v>
      </c>
      <c r="R75">
        <v>4</v>
      </c>
      <c r="S75">
        <v>2</v>
      </c>
      <c r="T75">
        <v>13</v>
      </c>
      <c r="U75">
        <v>6</v>
      </c>
      <c r="V75">
        <v>5</v>
      </c>
      <c r="W75">
        <v>4</v>
      </c>
      <c r="X75">
        <v>11</v>
      </c>
      <c r="Y75">
        <v>5</v>
      </c>
      <c r="Z75">
        <v>4</v>
      </c>
      <c r="AA75">
        <v>4</v>
      </c>
      <c r="AB75">
        <v>4</v>
      </c>
      <c r="AC75">
        <v>12</v>
      </c>
      <c r="AD75">
        <v>8</v>
      </c>
      <c r="AE75">
        <v>8</v>
      </c>
      <c r="AF75">
        <v>7</v>
      </c>
      <c r="AG75">
        <v>6</v>
      </c>
      <c r="AH75">
        <v>3</v>
      </c>
      <c r="AI75">
        <v>12</v>
      </c>
      <c r="AJ75">
        <v>9</v>
      </c>
      <c r="AK75">
        <v>8</v>
      </c>
      <c r="AL75">
        <v>11</v>
      </c>
      <c r="AM75">
        <v>6</v>
      </c>
      <c r="AN75">
        <v>13</v>
      </c>
      <c r="AO75">
        <v>14</v>
      </c>
      <c r="AP75">
        <v>4</v>
      </c>
      <c r="AQ75">
        <v>2</v>
      </c>
      <c r="AR75">
        <v>1</v>
      </c>
      <c r="AS75">
        <v>10</v>
      </c>
      <c r="AT75">
        <v>7</v>
      </c>
      <c r="AU75">
        <v>5</v>
      </c>
      <c r="AV75">
        <v>67</v>
      </c>
    </row>
    <row r="76" spans="1:48" x14ac:dyDescent="0.2">
      <c r="A76">
        <v>36583</v>
      </c>
      <c r="B76">
        <v>1</v>
      </c>
      <c r="C76">
        <v>1997</v>
      </c>
      <c r="D76" s="1">
        <v>45595.477488425924</v>
      </c>
      <c r="E76" t="s">
        <v>92</v>
      </c>
      <c r="F76">
        <v>5</v>
      </c>
      <c r="G76">
        <v>4</v>
      </c>
      <c r="H76">
        <v>4</v>
      </c>
      <c r="I76">
        <v>5</v>
      </c>
      <c r="J76">
        <v>4</v>
      </c>
      <c r="K76">
        <v>1</v>
      </c>
      <c r="L76">
        <v>4</v>
      </c>
      <c r="M76">
        <v>4</v>
      </c>
      <c r="N76">
        <v>4</v>
      </c>
      <c r="O76">
        <v>4</v>
      </c>
      <c r="P76">
        <v>5</v>
      </c>
      <c r="Q76">
        <v>1</v>
      </c>
      <c r="R76">
        <v>4</v>
      </c>
      <c r="S76">
        <v>2</v>
      </c>
      <c r="T76">
        <v>4</v>
      </c>
      <c r="U76">
        <v>10</v>
      </c>
      <c r="V76">
        <v>4</v>
      </c>
      <c r="W76">
        <v>14</v>
      </c>
      <c r="X76">
        <v>6</v>
      </c>
      <c r="Y76">
        <v>5</v>
      </c>
      <c r="Z76">
        <v>3</v>
      </c>
      <c r="AA76">
        <v>3</v>
      </c>
      <c r="AB76">
        <v>4</v>
      </c>
      <c r="AC76">
        <v>5</v>
      </c>
      <c r="AD76">
        <v>3</v>
      </c>
      <c r="AE76">
        <v>5</v>
      </c>
      <c r="AF76">
        <v>7</v>
      </c>
      <c r="AG76">
        <v>5</v>
      </c>
      <c r="AH76">
        <v>7</v>
      </c>
      <c r="AI76">
        <v>1</v>
      </c>
      <c r="AJ76">
        <v>6</v>
      </c>
      <c r="AK76">
        <v>2</v>
      </c>
      <c r="AL76">
        <v>9</v>
      </c>
      <c r="AM76">
        <v>10</v>
      </c>
      <c r="AN76">
        <v>11</v>
      </c>
      <c r="AO76">
        <v>4</v>
      </c>
      <c r="AP76">
        <v>8</v>
      </c>
      <c r="AQ76">
        <v>5</v>
      </c>
      <c r="AR76">
        <v>12</v>
      </c>
      <c r="AS76">
        <v>13</v>
      </c>
      <c r="AT76">
        <v>14</v>
      </c>
      <c r="AU76">
        <v>3</v>
      </c>
      <c r="AV76">
        <v>34</v>
      </c>
    </row>
    <row r="77" spans="1:48" x14ac:dyDescent="0.2">
      <c r="A77">
        <v>36588</v>
      </c>
      <c r="B77">
        <v>1</v>
      </c>
      <c r="C77">
        <v>2001</v>
      </c>
      <c r="D77" s="1">
        <v>45595.479733796295</v>
      </c>
      <c r="E77">
        <v>3.3</v>
      </c>
      <c r="F77">
        <v>3</v>
      </c>
      <c r="G77">
        <v>2</v>
      </c>
      <c r="H77">
        <v>3</v>
      </c>
      <c r="I77">
        <v>4</v>
      </c>
      <c r="J77">
        <v>2</v>
      </c>
      <c r="K77">
        <v>4</v>
      </c>
      <c r="L77">
        <v>2</v>
      </c>
      <c r="M77">
        <v>2</v>
      </c>
      <c r="N77">
        <v>4</v>
      </c>
      <c r="O77">
        <v>2</v>
      </c>
      <c r="P77">
        <v>2</v>
      </c>
      <c r="Q77">
        <v>4</v>
      </c>
      <c r="R77">
        <v>2</v>
      </c>
      <c r="S77">
        <v>4</v>
      </c>
      <c r="T77">
        <v>10</v>
      </c>
      <c r="U77">
        <v>11</v>
      </c>
      <c r="V77">
        <v>14</v>
      </c>
      <c r="W77">
        <v>21</v>
      </c>
      <c r="X77">
        <v>6</v>
      </c>
      <c r="Y77">
        <v>5</v>
      </c>
      <c r="Z77">
        <v>6</v>
      </c>
      <c r="AA77">
        <v>4</v>
      </c>
      <c r="AB77">
        <v>5</v>
      </c>
      <c r="AC77">
        <v>13</v>
      </c>
      <c r="AD77">
        <v>10</v>
      </c>
      <c r="AE77">
        <v>17</v>
      </c>
      <c r="AF77">
        <v>11</v>
      </c>
      <c r="AG77">
        <v>9</v>
      </c>
      <c r="AH77">
        <v>13</v>
      </c>
      <c r="AI77">
        <v>14</v>
      </c>
      <c r="AJ77">
        <v>10</v>
      </c>
      <c r="AK77">
        <v>5</v>
      </c>
      <c r="AL77">
        <v>4</v>
      </c>
      <c r="AM77">
        <v>8</v>
      </c>
      <c r="AN77">
        <v>3</v>
      </c>
      <c r="AO77">
        <v>12</v>
      </c>
      <c r="AP77">
        <v>6</v>
      </c>
      <c r="AQ77">
        <v>9</v>
      </c>
      <c r="AR77">
        <v>1</v>
      </c>
      <c r="AS77">
        <v>2</v>
      </c>
      <c r="AT77">
        <v>7</v>
      </c>
      <c r="AU77">
        <v>11</v>
      </c>
      <c r="AV77">
        <v>5</v>
      </c>
    </row>
    <row r="78" spans="1:48" x14ac:dyDescent="0.2">
      <c r="A78">
        <v>36578</v>
      </c>
      <c r="B78">
        <v>0</v>
      </c>
      <c r="C78">
        <v>2003</v>
      </c>
      <c r="D78" s="1">
        <v>45595.479942129627</v>
      </c>
      <c r="E78" t="s">
        <v>93</v>
      </c>
      <c r="F78">
        <v>4</v>
      </c>
      <c r="G78">
        <v>4</v>
      </c>
      <c r="H78">
        <v>4</v>
      </c>
      <c r="I78">
        <v>2</v>
      </c>
      <c r="J78">
        <v>3</v>
      </c>
      <c r="K78">
        <v>3</v>
      </c>
      <c r="L78">
        <v>4</v>
      </c>
      <c r="M78">
        <v>4</v>
      </c>
      <c r="N78">
        <v>3</v>
      </c>
      <c r="O78">
        <v>3</v>
      </c>
      <c r="P78">
        <v>4</v>
      </c>
      <c r="Q78">
        <v>2</v>
      </c>
      <c r="R78">
        <v>3</v>
      </c>
      <c r="S78">
        <v>3</v>
      </c>
      <c r="T78">
        <v>5</v>
      </c>
      <c r="U78">
        <v>19</v>
      </c>
      <c r="V78">
        <v>5</v>
      </c>
      <c r="W78">
        <v>3</v>
      </c>
      <c r="X78">
        <v>3</v>
      </c>
      <c r="Y78">
        <v>3</v>
      </c>
      <c r="Z78">
        <v>3</v>
      </c>
      <c r="AA78">
        <v>3</v>
      </c>
      <c r="AB78">
        <v>3</v>
      </c>
      <c r="AC78">
        <v>4</v>
      </c>
      <c r="AD78">
        <v>4</v>
      </c>
      <c r="AE78">
        <v>4</v>
      </c>
      <c r="AF78">
        <v>34</v>
      </c>
      <c r="AG78">
        <v>4</v>
      </c>
      <c r="AH78">
        <v>11</v>
      </c>
      <c r="AI78">
        <v>12</v>
      </c>
      <c r="AJ78">
        <v>6</v>
      </c>
      <c r="AK78">
        <v>5</v>
      </c>
      <c r="AL78">
        <v>14</v>
      </c>
      <c r="AM78">
        <v>4</v>
      </c>
      <c r="AN78">
        <v>2</v>
      </c>
      <c r="AO78">
        <v>1</v>
      </c>
      <c r="AP78">
        <v>13</v>
      </c>
      <c r="AQ78">
        <v>7</v>
      </c>
      <c r="AR78">
        <v>3</v>
      </c>
      <c r="AS78">
        <v>10</v>
      </c>
      <c r="AT78">
        <v>8</v>
      </c>
      <c r="AU78">
        <v>9</v>
      </c>
      <c r="AV78">
        <v>54</v>
      </c>
    </row>
    <row r="79" spans="1:48" x14ac:dyDescent="0.2">
      <c r="A79">
        <v>36597</v>
      </c>
      <c r="B79">
        <v>0</v>
      </c>
      <c r="C79">
        <v>2001</v>
      </c>
      <c r="D79" s="1">
        <v>45595.482256944444</v>
      </c>
      <c r="E79" t="s">
        <v>94</v>
      </c>
      <c r="F79">
        <v>5</v>
      </c>
      <c r="G79">
        <v>3</v>
      </c>
      <c r="H79">
        <v>5</v>
      </c>
      <c r="I79">
        <v>5</v>
      </c>
      <c r="J79">
        <v>4</v>
      </c>
      <c r="K79">
        <v>1</v>
      </c>
      <c r="L79">
        <v>4</v>
      </c>
      <c r="M79">
        <v>4</v>
      </c>
      <c r="N79">
        <v>5</v>
      </c>
      <c r="O79">
        <v>5</v>
      </c>
      <c r="P79">
        <v>4</v>
      </c>
      <c r="Q79">
        <v>2</v>
      </c>
      <c r="R79">
        <v>5</v>
      </c>
      <c r="S79">
        <v>1</v>
      </c>
      <c r="T79">
        <v>3</v>
      </c>
      <c r="U79">
        <v>11</v>
      </c>
      <c r="V79">
        <v>3</v>
      </c>
      <c r="W79">
        <v>2</v>
      </c>
      <c r="X79">
        <v>2</v>
      </c>
      <c r="Y79">
        <v>4</v>
      </c>
      <c r="Z79">
        <v>5</v>
      </c>
      <c r="AA79">
        <v>4</v>
      </c>
      <c r="AB79">
        <v>4</v>
      </c>
      <c r="AC79">
        <v>4</v>
      </c>
      <c r="AD79">
        <v>3</v>
      </c>
      <c r="AE79">
        <v>6</v>
      </c>
      <c r="AF79">
        <v>4</v>
      </c>
      <c r="AG79">
        <v>4</v>
      </c>
      <c r="AH79">
        <v>9</v>
      </c>
      <c r="AI79">
        <v>4</v>
      </c>
      <c r="AJ79">
        <v>8</v>
      </c>
      <c r="AK79">
        <v>14</v>
      </c>
      <c r="AL79">
        <v>12</v>
      </c>
      <c r="AM79">
        <v>11</v>
      </c>
      <c r="AN79">
        <v>1</v>
      </c>
      <c r="AO79">
        <v>7</v>
      </c>
      <c r="AP79">
        <v>6</v>
      </c>
      <c r="AQ79">
        <v>10</v>
      </c>
      <c r="AR79">
        <v>13</v>
      </c>
      <c r="AS79">
        <v>2</v>
      </c>
      <c r="AT79">
        <v>3</v>
      </c>
      <c r="AU79">
        <v>5</v>
      </c>
      <c r="AV79">
        <v>34</v>
      </c>
    </row>
    <row r="80" spans="1:48" x14ac:dyDescent="0.2">
      <c r="A80">
        <v>36526</v>
      </c>
      <c r="B80">
        <v>0</v>
      </c>
      <c r="C80">
        <v>1992</v>
      </c>
      <c r="D80" s="1">
        <v>45595.48265046296</v>
      </c>
      <c r="E80">
        <v>1.6</v>
      </c>
      <c r="F80">
        <v>4</v>
      </c>
      <c r="G80">
        <v>4</v>
      </c>
      <c r="H80">
        <v>4</v>
      </c>
      <c r="I80">
        <v>4</v>
      </c>
      <c r="J80">
        <v>4</v>
      </c>
      <c r="K80">
        <v>1</v>
      </c>
      <c r="L80">
        <v>5</v>
      </c>
      <c r="M80">
        <v>4</v>
      </c>
      <c r="N80">
        <v>4</v>
      </c>
      <c r="O80">
        <v>4</v>
      </c>
      <c r="P80">
        <v>5</v>
      </c>
      <c r="Q80">
        <v>5</v>
      </c>
      <c r="R80">
        <v>4</v>
      </c>
      <c r="S80">
        <v>2</v>
      </c>
      <c r="T80">
        <v>2</v>
      </c>
      <c r="U80">
        <v>6</v>
      </c>
      <c r="V80">
        <v>3</v>
      </c>
      <c r="W80">
        <v>2</v>
      </c>
      <c r="X80">
        <v>2</v>
      </c>
      <c r="Y80">
        <v>3</v>
      </c>
      <c r="Z80">
        <v>2</v>
      </c>
      <c r="AA80">
        <v>1</v>
      </c>
      <c r="AB80">
        <v>2</v>
      </c>
      <c r="AC80">
        <v>6</v>
      </c>
      <c r="AD80">
        <v>3</v>
      </c>
      <c r="AE80">
        <v>2</v>
      </c>
      <c r="AF80">
        <v>2</v>
      </c>
      <c r="AG80">
        <v>4</v>
      </c>
      <c r="AH80">
        <v>5</v>
      </c>
      <c r="AI80">
        <v>6</v>
      </c>
      <c r="AJ80">
        <v>7</v>
      </c>
      <c r="AK80">
        <v>8</v>
      </c>
      <c r="AL80">
        <v>2</v>
      </c>
      <c r="AM80">
        <v>1</v>
      </c>
      <c r="AN80">
        <v>13</v>
      </c>
      <c r="AO80">
        <v>9</v>
      </c>
      <c r="AP80">
        <v>4</v>
      </c>
      <c r="AQ80">
        <v>11</v>
      </c>
      <c r="AR80">
        <v>12</v>
      </c>
      <c r="AS80">
        <v>14</v>
      </c>
      <c r="AT80">
        <v>3</v>
      </c>
      <c r="AU80">
        <v>10</v>
      </c>
      <c r="AV80">
        <v>64</v>
      </c>
    </row>
    <row r="81" spans="1:48" x14ac:dyDescent="0.2">
      <c r="A81">
        <v>36584</v>
      </c>
      <c r="B81">
        <v>1</v>
      </c>
      <c r="C81">
        <v>2005</v>
      </c>
      <c r="D81" s="1">
        <v>45595.483043981483</v>
      </c>
      <c r="E81" t="s">
        <v>95</v>
      </c>
      <c r="F81">
        <v>4</v>
      </c>
      <c r="G81">
        <v>4</v>
      </c>
      <c r="H81">
        <v>5</v>
      </c>
      <c r="I81">
        <v>4</v>
      </c>
      <c r="J81">
        <v>4</v>
      </c>
      <c r="K81">
        <v>1</v>
      </c>
      <c r="L81">
        <v>4</v>
      </c>
      <c r="M81">
        <v>5</v>
      </c>
      <c r="N81">
        <v>5</v>
      </c>
      <c r="O81">
        <v>5</v>
      </c>
      <c r="P81">
        <v>4</v>
      </c>
      <c r="Q81">
        <v>2</v>
      </c>
      <c r="R81">
        <v>5</v>
      </c>
      <c r="S81">
        <v>1</v>
      </c>
      <c r="T81">
        <v>12</v>
      </c>
      <c r="U81">
        <v>6</v>
      </c>
      <c r="V81">
        <v>6</v>
      </c>
      <c r="W81">
        <v>9</v>
      </c>
      <c r="X81">
        <v>16</v>
      </c>
      <c r="Y81">
        <v>83</v>
      </c>
      <c r="Z81">
        <v>5</v>
      </c>
      <c r="AA81">
        <v>10</v>
      </c>
      <c r="AB81">
        <v>5</v>
      </c>
      <c r="AC81">
        <v>5</v>
      </c>
      <c r="AD81">
        <v>79</v>
      </c>
      <c r="AE81">
        <v>7</v>
      </c>
      <c r="AF81">
        <v>6</v>
      </c>
      <c r="AG81">
        <v>5</v>
      </c>
      <c r="AH81">
        <v>2</v>
      </c>
      <c r="AI81">
        <v>5</v>
      </c>
      <c r="AJ81">
        <v>14</v>
      </c>
      <c r="AK81">
        <v>12</v>
      </c>
      <c r="AL81">
        <v>7</v>
      </c>
      <c r="AM81">
        <v>1</v>
      </c>
      <c r="AN81">
        <v>6</v>
      </c>
      <c r="AO81">
        <v>3</v>
      </c>
      <c r="AP81">
        <v>4</v>
      </c>
      <c r="AQ81">
        <v>9</v>
      </c>
      <c r="AR81">
        <v>8</v>
      </c>
      <c r="AS81">
        <v>11</v>
      </c>
      <c r="AT81">
        <v>10</v>
      </c>
      <c r="AU81">
        <v>13</v>
      </c>
      <c r="AV81">
        <v>45</v>
      </c>
    </row>
    <row r="82" spans="1:48" x14ac:dyDescent="0.2">
      <c r="A82">
        <v>36611</v>
      </c>
      <c r="B82">
        <v>0</v>
      </c>
      <c r="C82">
        <v>2002</v>
      </c>
      <c r="D82" s="1">
        <v>45595.49931712963</v>
      </c>
      <c r="E82">
        <v>2.2999999999999998</v>
      </c>
      <c r="F82">
        <v>4</v>
      </c>
      <c r="G82">
        <v>2</v>
      </c>
      <c r="H82">
        <v>5</v>
      </c>
      <c r="I82">
        <v>4</v>
      </c>
      <c r="J82">
        <v>2</v>
      </c>
      <c r="K82">
        <v>3</v>
      </c>
      <c r="L82">
        <v>3</v>
      </c>
      <c r="M82">
        <v>2</v>
      </c>
      <c r="N82">
        <v>3</v>
      </c>
      <c r="O82">
        <v>4</v>
      </c>
      <c r="P82">
        <v>5</v>
      </c>
      <c r="Q82">
        <v>2</v>
      </c>
      <c r="R82">
        <v>4</v>
      </c>
      <c r="S82">
        <v>3</v>
      </c>
      <c r="T82">
        <v>20</v>
      </c>
      <c r="U82">
        <v>27</v>
      </c>
      <c r="V82">
        <v>18</v>
      </c>
      <c r="W82">
        <v>19</v>
      </c>
      <c r="X82">
        <v>9</v>
      </c>
      <c r="Y82">
        <v>5</v>
      </c>
      <c r="Z82">
        <v>7</v>
      </c>
      <c r="AA82">
        <v>31</v>
      </c>
      <c r="AB82">
        <v>27</v>
      </c>
      <c r="AC82">
        <v>285</v>
      </c>
      <c r="AD82">
        <v>9</v>
      </c>
      <c r="AE82">
        <v>103</v>
      </c>
      <c r="AF82">
        <v>28</v>
      </c>
      <c r="AG82">
        <v>12</v>
      </c>
      <c r="AH82">
        <v>5</v>
      </c>
      <c r="AI82">
        <v>10</v>
      </c>
      <c r="AJ82">
        <v>8</v>
      </c>
      <c r="AK82">
        <v>7</v>
      </c>
      <c r="AL82">
        <v>13</v>
      </c>
      <c r="AM82">
        <v>11</v>
      </c>
      <c r="AN82">
        <v>6</v>
      </c>
      <c r="AO82">
        <v>14</v>
      </c>
      <c r="AP82">
        <v>3</v>
      </c>
      <c r="AQ82">
        <v>2</v>
      </c>
      <c r="AR82">
        <v>4</v>
      </c>
      <c r="AS82">
        <v>1</v>
      </c>
      <c r="AT82">
        <v>12</v>
      </c>
      <c r="AU82">
        <v>9</v>
      </c>
      <c r="AV82">
        <v>75</v>
      </c>
    </row>
    <row r="83" spans="1:48" x14ac:dyDescent="0.2">
      <c r="A83">
        <v>36628</v>
      </c>
      <c r="B83">
        <v>0</v>
      </c>
      <c r="C83">
        <v>2001</v>
      </c>
      <c r="D83" s="1">
        <v>45595.500196759262</v>
      </c>
      <c r="E83" t="s">
        <v>77</v>
      </c>
      <c r="F83">
        <v>3</v>
      </c>
      <c r="G83">
        <v>2</v>
      </c>
      <c r="H83">
        <v>4</v>
      </c>
      <c r="I83">
        <v>4</v>
      </c>
      <c r="J83">
        <v>3</v>
      </c>
      <c r="K83">
        <v>4</v>
      </c>
      <c r="L83">
        <v>2</v>
      </c>
      <c r="M83">
        <v>4</v>
      </c>
      <c r="N83">
        <v>4</v>
      </c>
      <c r="O83">
        <v>2</v>
      </c>
      <c r="P83">
        <v>4</v>
      </c>
      <c r="Q83">
        <v>1</v>
      </c>
      <c r="R83">
        <v>2</v>
      </c>
      <c r="S83">
        <v>3</v>
      </c>
      <c r="T83">
        <v>12</v>
      </c>
      <c r="U83">
        <v>6</v>
      </c>
      <c r="V83">
        <v>5</v>
      </c>
      <c r="W83">
        <v>7</v>
      </c>
      <c r="X83">
        <v>16</v>
      </c>
      <c r="Y83">
        <v>5</v>
      </c>
      <c r="Z83">
        <v>5</v>
      </c>
      <c r="AA83">
        <v>13</v>
      </c>
      <c r="AB83">
        <v>5</v>
      </c>
      <c r="AC83">
        <v>6</v>
      </c>
      <c r="AD83">
        <v>17</v>
      </c>
      <c r="AE83">
        <v>28</v>
      </c>
      <c r="AF83">
        <v>4</v>
      </c>
      <c r="AG83">
        <v>4</v>
      </c>
      <c r="AH83">
        <v>13</v>
      </c>
      <c r="AI83">
        <v>12</v>
      </c>
      <c r="AJ83">
        <v>9</v>
      </c>
      <c r="AK83">
        <v>11</v>
      </c>
      <c r="AL83">
        <v>2</v>
      </c>
      <c r="AM83">
        <v>4</v>
      </c>
      <c r="AN83">
        <v>3</v>
      </c>
      <c r="AO83">
        <v>1</v>
      </c>
      <c r="AP83">
        <v>6</v>
      </c>
      <c r="AQ83">
        <v>7</v>
      </c>
      <c r="AR83">
        <v>8</v>
      </c>
      <c r="AS83">
        <v>5</v>
      </c>
      <c r="AT83">
        <v>10</v>
      </c>
      <c r="AU83">
        <v>14</v>
      </c>
      <c r="AV83">
        <v>47</v>
      </c>
    </row>
    <row r="84" spans="1:48" x14ac:dyDescent="0.2">
      <c r="A84">
        <v>36630</v>
      </c>
      <c r="B84">
        <v>1</v>
      </c>
      <c r="C84">
        <v>1999</v>
      </c>
      <c r="D84" s="1">
        <v>45595.500462962962</v>
      </c>
      <c r="E84" t="s">
        <v>77</v>
      </c>
      <c r="F84">
        <v>5</v>
      </c>
      <c r="G84">
        <v>5</v>
      </c>
      <c r="H84">
        <v>5</v>
      </c>
      <c r="I84">
        <v>4</v>
      </c>
      <c r="J84">
        <v>5</v>
      </c>
      <c r="K84">
        <v>1</v>
      </c>
      <c r="L84">
        <v>4</v>
      </c>
      <c r="M84">
        <v>3</v>
      </c>
      <c r="N84">
        <v>5</v>
      </c>
      <c r="O84">
        <v>5</v>
      </c>
      <c r="P84">
        <v>4</v>
      </c>
      <c r="Q84">
        <v>1</v>
      </c>
      <c r="R84">
        <v>5</v>
      </c>
      <c r="S84">
        <v>2</v>
      </c>
      <c r="T84">
        <v>4</v>
      </c>
      <c r="U84">
        <v>6</v>
      </c>
      <c r="V84">
        <v>3</v>
      </c>
      <c r="W84">
        <v>9</v>
      </c>
      <c r="X84">
        <v>5</v>
      </c>
      <c r="Y84">
        <v>5</v>
      </c>
      <c r="Z84">
        <v>7</v>
      </c>
      <c r="AA84">
        <v>5</v>
      </c>
      <c r="AB84">
        <v>2</v>
      </c>
      <c r="AC84">
        <v>8</v>
      </c>
      <c r="AD84">
        <v>2</v>
      </c>
      <c r="AE84">
        <v>10</v>
      </c>
      <c r="AF84">
        <v>3</v>
      </c>
      <c r="AG84">
        <v>4</v>
      </c>
      <c r="AH84">
        <v>4</v>
      </c>
      <c r="AI84">
        <v>13</v>
      </c>
      <c r="AJ84">
        <v>8</v>
      </c>
      <c r="AK84">
        <v>1</v>
      </c>
      <c r="AL84">
        <v>9</v>
      </c>
      <c r="AM84">
        <v>14</v>
      </c>
      <c r="AN84">
        <v>3</v>
      </c>
      <c r="AO84">
        <v>6</v>
      </c>
      <c r="AP84">
        <v>11</v>
      </c>
      <c r="AQ84">
        <v>10</v>
      </c>
      <c r="AR84">
        <v>5</v>
      </c>
      <c r="AS84">
        <v>12</v>
      </c>
      <c r="AT84">
        <v>2</v>
      </c>
      <c r="AU84">
        <v>7</v>
      </c>
      <c r="AV84">
        <v>40</v>
      </c>
    </row>
    <row r="85" spans="1:48" x14ac:dyDescent="0.2">
      <c r="A85">
        <v>36640</v>
      </c>
      <c r="B85">
        <v>1</v>
      </c>
      <c r="C85">
        <v>1997</v>
      </c>
      <c r="D85" s="1">
        <v>45595.503958333335</v>
      </c>
      <c r="E85">
        <v>3</v>
      </c>
      <c r="F85">
        <v>5</v>
      </c>
      <c r="G85">
        <v>3</v>
      </c>
      <c r="H85">
        <v>5</v>
      </c>
      <c r="I85">
        <v>5</v>
      </c>
      <c r="J85">
        <v>1</v>
      </c>
      <c r="K85">
        <v>1</v>
      </c>
      <c r="L85">
        <v>4</v>
      </c>
      <c r="M85">
        <v>3</v>
      </c>
      <c r="N85">
        <v>4</v>
      </c>
      <c r="O85">
        <v>4</v>
      </c>
      <c r="P85">
        <v>5</v>
      </c>
      <c r="Q85">
        <v>1</v>
      </c>
      <c r="R85">
        <v>4</v>
      </c>
      <c r="S85">
        <v>1</v>
      </c>
      <c r="T85">
        <v>16</v>
      </c>
      <c r="U85">
        <v>8</v>
      </c>
      <c r="V85">
        <v>8</v>
      </c>
      <c r="W85">
        <v>5</v>
      </c>
      <c r="X85">
        <v>5</v>
      </c>
      <c r="Y85">
        <v>8</v>
      </c>
      <c r="Z85">
        <v>12</v>
      </c>
      <c r="AA85">
        <v>9</v>
      </c>
      <c r="AB85">
        <v>9</v>
      </c>
      <c r="AC85">
        <v>8</v>
      </c>
      <c r="AD85">
        <v>8</v>
      </c>
      <c r="AE85">
        <v>11</v>
      </c>
      <c r="AF85">
        <v>4</v>
      </c>
      <c r="AG85">
        <v>13</v>
      </c>
      <c r="AH85">
        <v>13</v>
      </c>
      <c r="AI85">
        <v>14</v>
      </c>
      <c r="AJ85">
        <v>7</v>
      </c>
      <c r="AK85">
        <v>8</v>
      </c>
      <c r="AL85">
        <v>5</v>
      </c>
      <c r="AM85">
        <v>4</v>
      </c>
      <c r="AN85">
        <v>6</v>
      </c>
      <c r="AO85">
        <v>12</v>
      </c>
      <c r="AP85">
        <v>11</v>
      </c>
      <c r="AQ85">
        <v>3</v>
      </c>
      <c r="AR85">
        <v>10</v>
      </c>
      <c r="AS85">
        <v>2</v>
      </c>
      <c r="AT85">
        <v>9</v>
      </c>
      <c r="AU85">
        <v>1</v>
      </c>
      <c r="AV85">
        <v>54</v>
      </c>
    </row>
    <row r="86" spans="1:48" x14ac:dyDescent="0.2">
      <c r="A86">
        <v>36645</v>
      </c>
      <c r="B86">
        <v>0</v>
      </c>
      <c r="C86">
        <v>2001</v>
      </c>
      <c r="D86" s="1">
        <v>45595.505844907406</v>
      </c>
      <c r="E86" t="s">
        <v>77</v>
      </c>
      <c r="F86">
        <v>5</v>
      </c>
      <c r="G86">
        <v>5</v>
      </c>
      <c r="H86">
        <v>3</v>
      </c>
      <c r="I86">
        <v>4</v>
      </c>
      <c r="J86">
        <v>4</v>
      </c>
      <c r="K86">
        <v>1</v>
      </c>
      <c r="L86">
        <v>4</v>
      </c>
      <c r="M86">
        <v>4</v>
      </c>
      <c r="N86">
        <v>4</v>
      </c>
      <c r="O86">
        <v>4</v>
      </c>
      <c r="P86">
        <v>4</v>
      </c>
      <c r="Q86">
        <v>1</v>
      </c>
      <c r="R86">
        <v>3</v>
      </c>
      <c r="S86">
        <v>2</v>
      </c>
      <c r="T86">
        <v>4</v>
      </c>
      <c r="U86">
        <v>5</v>
      </c>
      <c r="V86">
        <v>4</v>
      </c>
      <c r="W86">
        <v>4</v>
      </c>
      <c r="X86">
        <v>2</v>
      </c>
      <c r="Y86">
        <v>2</v>
      </c>
      <c r="Z86">
        <v>3</v>
      </c>
      <c r="AA86">
        <v>9</v>
      </c>
      <c r="AB86">
        <v>4</v>
      </c>
      <c r="AC86">
        <v>8</v>
      </c>
      <c r="AD86">
        <v>2</v>
      </c>
      <c r="AE86">
        <v>3</v>
      </c>
      <c r="AF86">
        <v>3</v>
      </c>
      <c r="AG86">
        <v>6</v>
      </c>
      <c r="AH86">
        <v>10</v>
      </c>
      <c r="AI86">
        <v>2</v>
      </c>
      <c r="AJ86">
        <v>7</v>
      </c>
      <c r="AK86">
        <v>9</v>
      </c>
      <c r="AL86">
        <v>8</v>
      </c>
      <c r="AM86">
        <v>13</v>
      </c>
      <c r="AN86">
        <v>3</v>
      </c>
      <c r="AO86">
        <v>1</v>
      </c>
      <c r="AP86">
        <v>6</v>
      </c>
      <c r="AQ86">
        <v>4</v>
      </c>
      <c r="AR86">
        <v>5</v>
      </c>
      <c r="AS86">
        <v>12</v>
      </c>
      <c r="AT86">
        <v>14</v>
      </c>
      <c r="AU86">
        <v>11</v>
      </c>
      <c r="AV86">
        <v>70</v>
      </c>
    </row>
    <row r="87" spans="1:48" x14ac:dyDescent="0.2">
      <c r="A87">
        <v>36650</v>
      </c>
      <c r="B87">
        <v>0</v>
      </c>
      <c r="C87">
        <v>1978</v>
      </c>
      <c r="D87" s="1">
        <v>45595.508645833332</v>
      </c>
      <c r="E87">
        <v>3</v>
      </c>
      <c r="F87">
        <v>4</v>
      </c>
      <c r="G87">
        <v>3</v>
      </c>
      <c r="H87">
        <v>3</v>
      </c>
      <c r="I87">
        <v>4</v>
      </c>
      <c r="J87">
        <v>4</v>
      </c>
      <c r="K87">
        <v>2</v>
      </c>
      <c r="L87">
        <v>3</v>
      </c>
      <c r="M87">
        <v>3</v>
      </c>
      <c r="N87">
        <v>4</v>
      </c>
      <c r="O87">
        <v>4</v>
      </c>
      <c r="P87">
        <v>4</v>
      </c>
      <c r="Q87">
        <v>3</v>
      </c>
      <c r="R87">
        <v>3</v>
      </c>
      <c r="S87">
        <v>2</v>
      </c>
      <c r="T87">
        <v>5</v>
      </c>
      <c r="U87">
        <v>10</v>
      </c>
      <c r="V87">
        <v>6</v>
      </c>
      <c r="W87">
        <v>4</v>
      </c>
      <c r="X87">
        <v>8</v>
      </c>
      <c r="Y87">
        <v>6</v>
      </c>
      <c r="Z87">
        <v>6</v>
      </c>
      <c r="AA87">
        <v>17</v>
      </c>
      <c r="AB87">
        <v>7</v>
      </c>
      <c r="AC87">
        <v>18</v>
      </c>
      <c r="AD87">
        <v>4</v>
      </c>
      <c r="AE87">
        <v>9</v>
      </c>
      <c r="AF87">
        <v>7</v>
      </c>
      <c r="AG87">
        <v>4</v>
      </c>
      <c r="AH87">
        <v>10</v>
      </c>
      <c r="AI87">
        <v>8</v>
      </c>
      <c r="AJ87">
        <v>4</v>
      </c>
      <c r="AK87">
        <v>14</v>
      </c>
      <c r="AL87">
        <v>6</v>
      </c>
      <c r="AM87">
        <v>9</v>
      </c>
      <c r="AN87">
        <v>5</v>
      </c>
      <c r="AO87">
        <v>1</v>
      </c>
      <c r="AP87">
        <v>7</v>
      </c>
      <c r="AQ87">
        <v>11</v>
      </c>
      <c r="AR87">
        <v>13</v>
      </c>
      <c r="AS87">
        <v>12</v>
      </c>
      <c r="AT87">
        <v>2</v>
      </c>
      <c r="AU87">
        <v>3</v>
      </c>
      <c r="AV87">
        <v>57</v>
      </c>
    </row>
    <row r="88" spans="1:48" x14ac:dyDescent="0.2">
      <c r="A88">
        <v>36655</v>
      </c>
      <c r="B88">
        <v>0</v>
      </c>
      <c r="C88">
        <v>2002</v>
      </c>
      <c r="D88" s="1">
        <v>45595.509467592594</v>
      </c>
      <c r="E88" t="s">
        <v>92</v>
      </c>
      <c r="F88">
        <v>5</v>
      </c>
      <c r="G88">
        <v>5</v>
      </c>
      <c r="H88">
        <v>5</v>
      </c>
      <c r="I88">
        <v>5</v>
      </c>
      <c r="J88">
        <v>4</v>
      </c>
      <c r="K88">
        <v>1</v>
      </c>
      <c r="L88">
        <v>4</v>
      </c>
      <c r="M88">
        <v>4</v>
      </c>
      <c r="N88">
        <v>5</v>
      </c>
      <c r="O88">
        <v>5</v>
      </c>
      <c r="P88">
        <v>5</v>
      </c>
      <c r="Q88">
        <v>2</v>
      </c>
      <c r="R88">
        <v>4</v>
      </c>
      <c r="S88">
        <v>2</v>
      </c>
      <c r="T88">
        <v>3</v>
      </c>
      <c r="U88">
        <v>7</v>
      </c>
      <c r="V88">
        <v>8</v>
      </c>
      <c r="W88">
        <v>3</v>
      </c>
      <c r="X88">
        <v>6</v>
      </c>
      <c r="Y88">
        <v>4</v>
      </c>
      <c r="Z88">
        <v>5</v>
      </c>
      <c r="AA88">
        <v>5</v>
      </c>
      <c r="AB88">
        <v>12</v>
      </c>
      <c r="AC88">
        <v>12</v>
      </c>
      <c r="AD88">
        <v>2</v>
      </c>
      <c r="AE88">
        <v>6</v>
      </c>
      <c r="AF88">
        <v>3</v>
      </c>
      <c r="AG88">
        <v>10</v>
      </c>
      <c r="AH88">
        <v>8</v>
      </c>
      <c r="AI88">
        <v>13</v>
      </c>
      <c r="AJ88">
        <v>10</v>
      </c>
      <c r="AK88">
        <v>7</v>
      </c>
      <c r="AL88">
        <v>2</v>
      </c>
      <c r="AM88">
        <v>3</v>
      </c>
      <c r="AN88">
        <v>6</v>
      </c>
      <c r="AO88">
        <v>11</v>
      </c>
      <c r="AP88">
        <v>14</v>
      </c>
      <c r="AQ88">
        <v>1</v>
      </c>
      <c r="AR88">
        <v>12</v>
      </c>
      <c r="AS88">
        <v>4</v>
      </c>
      <c r="AT88">
        <v>5</v>
      </c>
      <c r="AU88">
        <v>9</v>
      </c>
      <c r="AV88">
        <v>23</v>
      </c>
    </row>
    <row r="89" spans="1:48" x14ac:dyDescent="0.2">
      <c r="A89">
        <v>36667</v>
      </c>
      <c r="B89">
        <v>0</v>
      </c>
      <c r="C89">
        <v>2002</v>
      </c>
      <c r="D89" s="1">
        <v>45595.511828703704</v>
      </c>
      <c r="E89">
        <v>1.5</v>
      </c>
      <c r="F89">
        <v>4</v>
      </c>
      <c r="G89">
        <v>4</v>
      </c>
      <c r="H89">
        <v>4</v>
      </c>
      <c r="I89">
        <v>4</v>
      </c>
      <c r="J89">
        <v>4</v>
      </c>
      <c r="K89">
        <v>2</v>
      </c>
      <c r="L89">
        <v>4</v>
      </c>
      <c r="M89">
        <v>4</v>
      </c>
      <c r="N89">
        <v>4</v>
      </c>
      <c r="O89">
        <v>4</v>
      </c>
      <c r="P89">
        <v>4</v>
      </c>
      <c r="Q89">
        <v>1</v>
      </c>
      <c r="R89">
        <v>5</v>
      </c>
      <c r="S89">
        <v>1</v>
      </c>
      <c r="T89">
        <v>4</v>
      </c>
      <c r="U89">
        <v>3</v>
      </c>
      <c r="V89">
        <v>4</v>
      </c>
      <c r="W89">
        <v>3</v>
      </c>
      <c r="X89">
        <v>4</v>
      </c>
      <c r="Y89">
        <v>4</v>
      </c>
      <c r="Z89">
        <v>2</v>
      </c>
      <c r="AA89">
        <v>3</v>
      </c>
      <c r="AB89">
        <v>5</v>
      </c>
      <c r="AC89">
        <v>4</v>
      </c>
      <c r="AD89">
        <v>2</v>
      </c>
      <c r="AE89">
        <v>10</v>
      </c>
      <c r="AF89">
        <v>4</v>
      </c>
      <c r="AG89">
        <v>2</v>
      </c>
      <c r="AH89">
        <v>11</v>
      </c>
      <c r="AI89">
        <v>12</v>
      </c>
      <c r="AJ89">
        <v>8</v>
      </c>
      <c r="AK89">
        <v>9</v>
      </c>
      <c r="AL89">
        <v>14</v>
      </c>
      <c r="AM89">
        <v>10</v>
      </c>
      <c r="AN89">
        <v>13</v>
      </c>
      <c r="AO89">
        <v>2</v>
      </c>
      <c r="AP89">
        <v>6</v>
      </c>
      <c r="AQ89">
        <v>5</v>
      </c>
      <c r="AR89">
        <v>7</v>
      </c>
      <c r="AS89">
        <v>1</v>
      </c>
      <c r="AT89">
        <v>3</v>
      </c>
      <c r="AU89">
        <v>4</v>
      </c>
      <c r="AV89">
        <v>50</v>
      </c>
    </row>
    <row r="90" spans="1:48" x14ac:dyDescent="0.2">
      <c r="A90">
        <v>36673</v>
      </c>
      <c r="B90">
        <v>1</v>
      </c>
      <c r="C90">
        <v>2001</v>
      </c>
      <c r="D90" s="1">
        <v>45595.515590277777</v>
      </c>
      <c r="E90">
        <v>1.75</v>
      </c>
      <c r="F90">
        <v>5</v>
      </c>
      <c r="G90">
        <v>5</v>
      </c>
      <c r="H90">
        <v>4</v>
      </c>
      <c r="I90">
        <v>4</v>
      </c>
      <c r="J90">
        <v>4</v>
      </c>
      <c r="K90">
        <v>1</v>
      </c>
      <c r="L90">
        <v>5</v>
      </c>
      <c r="M90">
        <v>4</v>
      </c>
      <c r="N90">
        <v>4</v>
      </c>
      <c r="O90">
        <v>3</v>
      </c>
      <c r="P90">
        <v>5</v>
      </c>
      <c r="Q90">
        <v>1</v>
      </c>
      <c r="R90">
        <v>4</v>
      </c>
      <c r="S90">
        <v>1</v>
      </c>
      <c r="T90">
        <v>8</v>
      </c>
      <c r="U90">
        <v>11</v>
      </c>
      <c r="V90">
        <v>7</v>
      </c>
      <c r="W90">
        <v>5</v>
      </c>
      <c r="X90">
        <v>3</v>
      </c>
      <c r="Y90">
        <v>5</v>
      </c>
      <c r="Z90">
        <v>4</v>
      </c>
      <c r="AA90">
        <v>4</v>
      </c>
      <c r="AB90">
        <v>6</v>
      </c>
      <c r="AC90">
        <v>5</v>
      </c>
      <c r="AD90">
        <v>4</v>
      </c>
      <c r="AE90">
        <v>23</v>
      </c>
      <c r="AF90">
        <v>5</v>
      </c>
      <c r="AG90">
        <v>9</v>
      </c>
      <c r="AH90">
        <v>2</v>
      </c>
      <c r="AI90">
        <v>12</v>
      </c>
      <c r="AJ90">
        <v>13</v>
      </c>
      <c r="AK90">
        <v>3</v>
      </c>
      <c r="AL90">
        <v>14</v>
      </c>
      <c r="AM90">
        <v>6</v>
      </c>
      <c r="AN90">
        <v>5</v>
      </c>
      <c r="AO90">
        <v>10</v>
      </c>
      <c r="AP90">
        <v>7</v>
      </c>
      <c r="AQ90">
        <v>4</v>
      </c>
      <c r="AR90">
        <v>8</v>
      </c>
      <c r="AS90">
        <v>1</v>
      </c>
      <c r="AT90">
        <v>11</v>
      </c>
      <c r="AU90">
        <v>9</v>
      </c>
      <c r="AV90">
        <v>36</v>
      </c>
    </row>
    <row r="91" spans="1:48" x14ac:dyDescent="0.2">
      <c r="A91">
        <v>36687</v>
      </c>
      <c r="B91">
        <v>0</v>
      </c>
      <c r="C91">
        <v>2000</v>
      </c>
      <c r="D91" s="1">
        <v>45595.52071759259</v>
      </c>
      <c r="E91">
        <v>1.3</v>
      </c>
      <c r="F91">
        <v>5</v>
      </c>
      <c r="G91">
        <v>5</v>
      </c>
      <c r="H91">
        <v>5</v>
      </c>
      <c r="I91">
        <v>5</v>
      </c>
      <c r="J91">
        <v>5</v>
      </c>
      <c r="K91">
        <v>1</v>
      </c>
      <c r="L91">
        <v>5</v>
      </c>
      <c r="M91">
        <v>5</v>
      </c>
      <c r="N91">
        <v>5</v>
      </c>
      <c r="O91">
        <v>5</v>
      </c>
      <c r="P91">
        <v>5</v>
      </c>
      <c r="Q91">
        <v>1</v>
      </c>
      <c r="R91">
        <v>5</v>
      </c>
      <c r="S91">
        <v>1</v>
      </c>
      <c r="T91">
        <v>3</v>
      </c>
      <c r="U91">
        <v>6</v>
      </c>
      <c r="V91">
        <v>3</v>
      </c>
      <c r="W91">
        <v>6</v>
      </c>
      <c r="X91">
        <v>42</v>
      </c>
      <c r="Y91">
        <v>4</v>
      </c>
      <c r="Z91">
        <v>5</v>
      </c>
      <c r="AA91">
        <v>3</v>
      </c>
      <c r="AB91">
        <v>4</v>
      </c>
      <c r="AC91">
        <v>5</v>
      </c>
      <c r="AD91">
        <v>2</v>
      </c>
      <c r="AE91">
        <v>5</v>
      </c>
      <c r="AF91">
        <v>2</v>
      </c>
      <c r="AG91">
        <v>9</v>
      </c>
      <c r="AH91">
        <v>3</v>
      </c>
      <c r="AI91">
        <v>12</v>
      </c>
      <c r="AJ91">
        <v>9</v>
      </c>
      <c r="AK91">
        <v>14</v>
      </c>
      <c r="AL91">
        <v>7</v>
      </c>
      <c r="AM91">
        <v>6</v>
      </c>
      <c r="AN91">
        <v>2</v>
      </c>
      <c r="AO91">
        <v>10</v>
      </c>
      <c r="AP91">
        <v>5</v>
      </c>
      <c r="AQ91">
        <v>1</v>
      </c>
      <c r="AR91">
        <v>8</v>
      </c>
      <c r="AS91">
        <v>4</v>
      </c>
      <c r="AT91">
        <v>11</v>
      </c>
      <c r="AU91">
        <v>13</v>
      </c>
      <c r="AV91">
        <v>5</v>
      </c>
    </row>
    <row r="92" spans="1:48" x14ac:dyDescent="0.2">
      <c r="A92">
        <v>36689</v>
      </c>
      <c r="B92">
        <v>1</v>
      </c>
      <c r="C92">
        <v>2003</v>
      </c>
      <c r="D92" s="1">
        <v>45595.523402777777</v>
      </c>
      <c r="E92">
        <v>1.0900000000000001</v>
      </c>
      <c r="F92">
        <v>4</v>
      </c>
      <c r="G92">
        <v>3</v>
      </c>
      <c r="H92">
        <v>4</v>
      </c>
      <c r="I92">
        <v>5</v>
      </c>
      <c r="J92">
        <v>4</v>
      </c>
      <c r="K92">
        <v>1</v>
      </c>
      <c r="L92">
        <v>5</v>
      </c>
      <c r="M92">
        <v>4</v>
      </c>
      <c r="N92">
        <v>4</v>
      </c>
      <c r="O92">
        <v>4</v>
      </c>
      <c r="P92">
        <v>4</v>
      </c>
      <c r="Q92">
        <v>2</v>
      </c>
      <c r="R92">
        <v>3</v>
      </c>
      <c r="S92">
        <v>2</v>
      </c>
      <c r="T92">
        <v>9</v>
      </c>
      <c r="U92">
        <v>9</v>
      </c>
      <c r="V92">
        <v>5</v>
      </c>
      <c r="W92">
        <v>7</v>
      </c>
      <c r="X92">
        <v>7</v>
      </c>
      <c r="Y92">
        <v>8</v>
      </c>
      <c r="Z92">
        <v>4</v>
      </c>
      <c r="AA92">
        <v>8</v>
      </c>
      <c r="AB92">
        <v>5</v>
      </c>
      <c r="AC92">
        <v>32</v>
      </c>
      <c r="AD92">
        <v>4</v>
      </c>
      <c r="AE92">
        <v>11</v>
      </c>
      <c r="AF92">
        <v>7</v>
      </c>
      <c r="AG92">
        <v>7</v>
      </c>
      <c r="AH92">
        <v>4</v>
      </c>
      <c r="AI92">
        <v>8</v>
      </c>
      <c r="AJ92">
        <v>12</v>
      </c>
      <c r="AK92">
        <v>1</v>
      </c>
      <c r="AL92">
        <v>11</v>
      </c>
      <c r="AM92">
        <v>9</v>
      </c>
      <c r="AN92">
        <v>2</v>
      </c>
      <c r="AO92">
        <v>14</v>
      </c>
      <c r="AP92">
        <v>13</v>
      </c>
      <c r="AQ92">
        <v>7</v>
      </c>
      <c r="AR92">
        <v>6</v>
      </c>
      <c r="AS92">
        <v>3</v>
      </c>
      <c r="AT92">
        <v>5</v>
      </c>
      <c r="AU92">
        <v>10</v>
      </c>
      <c r="AV92">
        <v>64</v>
      </c>
    </row>
    <row r="93" spans="1:48" x14ac:dyDescent="0.2">
      <c r="A93">
        <v>36709</v>
      </c>
      <c r="B93">
        <v>0</v>
      </c>
      <c r="C93">
        <v>2000</v>
      </c>
      <c r="D93" s="1">
        <v>45595.527812499997</v>
      </c>
      <c r="E93" t="s">
        <v>96</v>
      </c>
      <c r="F93">
        <v>4</v>
      </c>
      <c r="G93">
        <v>1</v>
      </c>
      <c r="H93">
        <v>4</v>
      </c>
      <c r="I93">
        <v>4</v>
      </c>
      <c r="J93">
        <v>4</v>
      </c>
      <c r="K93">
        <v>2</v>
      </c>
      <c r="L93">
        <v>4</v>
      </c>
      <c r="M93">
        <v>3</v>
      </c>
      <c r="N93">
        <v>3</v>
      </c>
      <c r="O93">
        <v>3</v>
      </c>
      <c r="P93">
        <v>4</v>
      </c>
      <c r="Q93">
        <v>1</v>
      </c>
      <c r="R93">
        <v>4</v>
      </c>
      <c r="S93">
        <v>2</v>
      </c>
      <c r="T93">
        <v>4</v>
      </c>
      <c r="U93">
        <v>5</v>
      </c>
      <c r="V93">
        <v>4</v>
      </c>
      <c r="W93">
        <v>5</v>
      </c>
      <c r="X93">
        <v>4</v>
      </c>
      <c r="Y93">
        <v>4</v>
      </c>
      <c r="Z93">
        <v>4</v>
      </c>
      <c r="AA93">
        <v>5</v>
      </c>
      <c r="AB93">
        <v>7</v>
      </c>
      <c r="AC93">
        <v>10</v>
      </c>
      <c r="AD93">
        <v>5</v>
      </c>
      <c r="AE93">
        <v>9</v>
      </c>
      <c r="AF93">
        <v>5</v>
      </c>
      <c r="AG93">
        <v>4</v>
      </c>
      <c r="AH93">
        <v>12</v>
      </c>
      <c r="AI93">
        <v>14</v>
      </c>
      <c r="AJ93">
        <v>3</v>
      </c>
      <c r="AK93">
        <v>13</v>
      </c>
      <c r="AL93">
        <v>5</v>
      </c>
      <c r="AM93">
        <v>4</v>
      </c>
      <c r="AN93">
        <v>11</v>
      </c>
      <c r="AO93">
        <v>10</v>
      </c>
      <c r="AP93">
        <v>7</v>
      </c>
      <c r="AQ93">
        <v>1</v>
      </c>
      <c r="AR93">
        <v>8</v>
      </c>
      <c r="AS93">
        <v>2</v>
      </c>
      <c r="AT93">
        <v>6</v>
      </c>
      <c r="AU93">
        <v>9</v>
      </c>
      <c r="AV93">
        <v>55</v>
      </c>
    </row>
    <row r="94" spans="1:48" x14ac:dyDescent="0.2">
      <c r="A94">
        <v>36696</v>
      </c>
      <c r="B94">
        <v>0</v>
      </c>
      <c r="C94">
        <v>2002</v>
      </c>
      <c r="D94" s="1">
        <v>45595.531087962961</v>
      </c>
      <c r="E94" t="s">
        <v>97</v>
      </c>
      <c r="F94">
        <v>4</v>
      </c>
      <c r="G94">
        <v>2</v>
      </c>
      <c r="H94">
        <v>5</v>
      </c>
      <c r="I94">
        <v>5</v>
      </c>
      <c r="J94">
        <v>4</v>
      </c>
      <c r="K94">
        <v>1</v>
      </c>
      <c r="L94">
        <v>5</v>
      </c>
      <c r="M94">
        <v>3</v>
      </c>
      <c r="N94">
        <v>5</v>
      </c>
      <c r="O94">
        <v>4</v>
      </c>
      <c r="P94">
        <v>5</v>
      </c>
      <c r="Q94">
        <v>1</v>
      </c>
      <c r="R94">
        <v>5</v>
      </c>
      <c r="S94">
        <v>1</v>
      </c>
      <c r="T94">
        <v>14</v>
      </c>
      <c r="U94">
        <v>10</v>
      </c>
      <c r="V94">
        <v>9</v>
      </c>
      <c r="W94">
        <v>7</v>
      </c>
      <c r="X94">
        <v>4</v>
      </c>
      <c r="Y94">
        <v>7</v>
      </c>
      <c r="Z94">
        <v>5</v>
      </c>
      <c r="AA94">
        <v>5</v>
      </c>
      <c r="AB94">
        <v>4</v>
      </c>
      <c r="AC94">
        <v>5</v>
      </c>
      <c r="AD94">
        <v>4</v>
      </c>
      <c r="AE94">
        <v>5</v>
      </c>
      <c r="AF94">
        <v>4</v>
      </c>
      <c r="AG94">
        <v>10</v>
      </c>
      <c r="AH94">
        <v>13</v>
      </c>
      <c r="AI94">
        <v>9</v>
      </c>
      <c r="AJ94">
        <v>2</v>
      </c>
      <c r="AK94">
        <v>10</v>
      </c>
      <c r="AL94">
        <v>11</v>
      </c>
      <c r="AM94">
        <v>7</v>
      </c>
      <c r="AN94">
        <v>5</v>
      </c>
      <c r="AO94">
        <v>1</v>
      </c>
      <c r="AP94">
        <v>14</v>
      </c>
      <c r="AQ94">
        <v>12</v>
      </c>
      <c r="AR94">
        <v>4</v>
      </c>
      <c r="AS94">
        <v>3</v>
      </c>
      <c r="AT94">
        <v>6</v>
      </c>
      <c r="AU94">
        <v>8</v>
      </c>
      <c r="AV94">
        <v>32</v>
      </c>
    </row>
    <row r="95" spans="1:48" x14ac:dyDescent="0.2">
      <c r="A95">
        <v>36714</v>
      </c>
      <c r="B95">
        <v>0</v>
      </c>
      <c r="C95">
        <v>2001</v>
      </c>
      <c r="D95" s="1">
        <v>45595.53292824074</v>
      </c>
      <c r="E95">
        <v>1.1299999999999999</v>
      </c>
      <c r="F95">
        <v>4</v>
      </c>
      <c r="G95">
        <v>2</v>
      </c>
      <c r="H95">
        <v>4</v>
      </c>
      <c r="I95">
        <v>4</v>
      </c>
      <c r="J95">
        <v>2</v>
      </c>
      <c r="K95">
        <v>2</v>
      </c>
      <c r="L95">
        <v>4</v>
      </c>
      <c r="M95">
        <v>2</v>
      </c>
      <c r="N95">
        <v>2</v>
      </c>
      <c r="O95">
        <v>2</v>
      </c>
      <c r="P95">
        <v>4</v>
      </c>
      <c r="Q95">
        <v>1</v>
      </c>
      <c r="R95">
        <v>2</v>
      </c>
      <c r="S95">
        <v>4</v>
      </c>
      <c r="T95">
        <v>14</v>
      </c>
      <c r="U95">
        <v>15</v>
      </c>
      <c r="V95">
        <v>6</v>
      </c>
      <c r="W95">
        <v>7</v>
      </c>
      <c r="X95">
        <v>67</v>
      </c>
      <c r="Y95">
        <v>3</v>
      </c>
      <c r="Z95">
        <v>6</v>
      </c>
      <c r="AA95">
        <v>4</v>
      </c>
      <c r="AB95">
        <v>4</v>
      </c>
      <c r="AC95">
        <v>119</v>
      </c>
      <c r="AD95">
        <v>14</v>
      </c>
      <c r="AE95">
        <v>24</v>
      </c>
      <c r="AF95">
        <v>4</v>
      </c>
      <c r="AG95">
        <v>7</v>
      </c>
      <c r="AH95">
        <v>4</v>
      </c>
      <c r="AI95">
        <v>5</v>
      </c>
      <c r="AJ95">
        <v>9</v>
      </c>
      <c r="AK95">
        <v>3</v>
      </c>
      <c r="AL95">
        <v>10</v>
      </c>
      <c r="AM95">
        <v>7</v>
      </c>
      <c r="AN95">
        <v>1</v>
      </c>
      <c r="AO95">
        <v>11</v>
      </c>
      <c r="AP95">
        <v>13</v>
      </c>
      <c r="AQ95">
        <v>12</v>
      </c>
      <c r="AR95">
        <v>8</v>
      </c>
      <c r="AS95">
        <v>2</v>
      </c>
      <c r="AT95">
        <v>14</v>
      </c>
      <c r="AU95">
        <v>6</v>
      </c>
      <c r="AV95">
        <v>46</v>
      </c>
    </row>
    <row r="96" spans="1:48" x14ac:dyDescent="0.2">
      <c r="A96">
        <v>36727</v>
      </c>
      <c r="B96">
        <v>0</v>
      </c>
      <c r="C96">
        <v>2001</v>
      </c>
      <c r="D96" s="1">
        <v>45595.534004629626</v>
      </c>
      <c r="E96">
        <v>1</v>
      </c>
      <c r="F96">
        <v>5</v>
      </c>
      <c r="G96">
        <v>5</v>
      </c>
      <c r="H96">
        <v>4</v>
      </c>
      <c r="I96">
        <v>5</v>
      </c>
      <c r="J96">
        <v>3</v>
      </c>
      <c r="K96">
        <v>2</v>
      </c>
      <c r="L96">
        <v>4</v>
      </c>
      <c r="M96">
        <v>4</v>
      </c>
      <c r="N96">
        <v>5</v>
      </c>
      <c r="O96">
        <v>3</v>
      </c>
      <c r="P96">
        <v>5</v>
      </c>
      <c r="Q96">
        <v>2</v>
      </c>
      <c r="R96">
        <v>4</v>
      </c>
      <c r="S96">
        <v>2</v>
      </c>
      <c r="T96">
        <v>3</v>
      </c>
      <c r="U96">
        <v>4</v>
      </c>
      <c r="V96">
        <v>5</v>
      </c>
      <c r="W96">
        <v>5</v>
      </c>
      <c r="X96">
        <v>5</v>
      </c>
      <c r="Y96">
        <v>3</v>
      </c>
      <c r="Z96">
        <v>6</v>
      </c>
      <c r="AA96">
        <v>3</v>
      </c>
      <c r="AB96">
        <v>6</v>
      </c>
      <c r="AC96">
        <v>20</v>
      </c>
      <c r="AD96">
        <v>5</v>
      </c>
      <c r="AE96">
        <v>3</v>
      </c>
      <c r="AF96">
        <v>6</v>
      </c>
      <c r="AG96">
        <v>3</v>
      </c>
      <c r="AH96">
        <v>13</v>
      </c>
      <c r="AI96">
        <v>9</v>
      </c>
      <c r="AJ96">
        <v>14</v>
      </c>
      <c r="AK96">
        <v>7</v>
      </c>
      <c r="AL96">
        <v>6</v>
      </c>
      <c r="AM96">
        <v>8</v>
      </c>
      <c r="AN96">
        <v>4</v>
      </c>
      <c r="AO96">
        <v>12</v>
      </c>
      <c r="AP96">
        <v>10</v>
      </c>
      <c r="AQ96">
        <v>2</v>
      </c>
      <c r="AR96">
        <v>1</v>
      </c>
      <c r="AS96">
        <v>5</v>
      </c>
      <c r="AT96">
        <v>11</v>
      </c>
      <c r="AU96">
        <v>3</v>
      </c>
      <c r="AV96">
        <v>56</v>
      </c>
    </row>
    <row r="97" spans="1:48" x14ac:dyDescent="0.2">
      <c r="A97">
        <v>36730</v>
      </c>
      <c r="B97">
        <v>0</v>
      </c>
      <c r="C97">
        <v>2005</v>
      </c>
      <c r="D97" s="1">
        <v>45595.535219907404</v>
      </c>
      <c r="E97" t="s">
        <v>98</v>
      </c>
      <c r="F97">
        <v>3</v>
      </c>
      <c r="G97">
        <v>2</v>
      </c>
      <c r="H97">
        <v>5</v>
      </c>
      <c r="I97">
        <v>4</v>
      </c>
      <c r="J97">
        <v>2</v>
      </c>
      <c r="K97">
        <v>3</v>
      </c>
      <c r="L97">
        <v>3</v>
      </c>
      <c r="M97">
        <v>3</v>
      </c>
      <c r="N97">
        <v>4</v>
      </c>
      <c r="O97">
        <v>3</v>
      </c>
      <c r="P97">
        <v>4</v>
      </c>
      <c r="Q97">
        <v>2</v>
      </c>
      <c r="R97">
        <v>2</v>
      </c>
      <c r="S97">
        <v>3</v>
      </c>
      <c r="T97">
        <v>5</v>
      </c>
      <c r="U97">
        <v>9</v>
      </c>
      <c r="V97">
        <v>10</v>
      </c>
      <c r="W97">
        <v>5</v>
      </c>
      <c r="X97">
        <v>43</v>
      </c>
      <c r="Y97">
        <v>3</v>
      </c>
      <c r="Z97">
        <v>7</v>
      </c>
      <c r="AA97">
        <v>6</v>
      </c>
      <c r="AB97">
        <v>6</v>
      </c>
      <c r="AC97">
        <v>4</v>
      </c>
      <c r="AD97">
        <v>12</v>
      </c>
      <c r="AE97">
        <v>12</v>
      </c>
      <c r="AF97">
        <v>6</v>
      </c>
      <c r="AG97">
        <v>3</v>
      </c>
      <c r="AH97">
        <v>12</v>
      </c>
      <c r="AI97">
        <v>10</v>
      </c>
      <c r="AJ97">
        <v>1</v>
      </c>
      <c r="AK97">
        <v>7</v>
      </c>
      <c r="AL97">
        <v>11</v>
      </c>
      <c r="AM97">
        <v>5</v>
      </c>
      <c r="AN97">
        <v>4</v>
      </c>
      <c r="AO97">
        <v>8</v>
      </c>
      <c r="AP97">
        <v>6</v>
      </c>
      <c r="AQ97">
        <v>3</v>
      </c>
      <c r="AR97">
        <v>13</v>
      </c>
      <c r="AS97">
        <v>2</v>
      </c>
      <c r="AT97">
        <v>9</v>
      </c>
      <c r="AU97">
        <v>14</v>
      </c>
      <c r="AV97">
        <v>50</v>
      </c>
    </row>
    <row r="98" spans="1:48" x14ac:dyDescent="0.2">
      <c r="A98">
        <v>36733</v>
      </c>
      <c r="B98">
        <v>1</v>
      </c>
      <c r="C98">
        <v>2001</v>
      </c>
      <c r="D98" s="1">
        <v>45595.538483796299</v>
      </c>
      <c r="E98" t="s">
        <v>77</v>
      </c>
      <c r="F98">
        <v>2</v>
      </c>
      <c r="G98">
        <v>1</v>
      </c>
      <c r="H98">
        <v>3</v>
      </c>
      <c r="I98">
        <v>2</v>
      </c>
      <c r="J98">
        <v>3</v>
      </c>
      <c r="K98">
        <v>3</v>
      </c>
      <c r="L98">
        <v>4</v>
      </c>
      <c r="M98">
        <v>2</v>
      </c>
      <c r="N98">
        <v>3</v>
      </c>
      <c r="O98">
        <v>2</v>
      </c>
      <c r="P98">
        <v>4</v>
      </c>
      <c r="Q98">
        <v>2</v>
      </c>
      <c r="R98">
        <v>3</v>
      </c>
      <c r="S98">
        <v>4</v>
      </c>
      <c r="T98">
        <v>4</v>
      </c>
      <c r="U98">
        <v>3</v>
      </c>
      <c r="V98">
        <v>3</v>
      </c>
      <c r="W98">
        <v>3</v>
      </c>
      <c r="X98">
        <v>2</v>
      </c>
      <c r="Y98">
        <v>2</v>
      </c>
      <c r="Z98">
        <v>4</v>
      </c>
      <c r="AA98">
        <v>4</v>
      </c>
      <c r="AB98">
        <v>88</v>
      </c>
      <c r="AC98">
        <v>10</v>
      </c>
      <c r="AD98">
        <v>3</v>
      </c>
      <c r="AE98">
        <v>7</v>
      </c>
      <c r="AF98">
        <v>118</v>
      </c>
      <c r="AG98">
        <v>7</v>
      </c>
      <c r="AH98">
        <v>6</v>
      </c>
      <c r="AI98">
        <v>12</v>
      </c>
      <c r="AJ98">
        <v>7</v>
      </c>
      <c r="AK98">
        <v>3</v>
      </c>
      <c r="AL98">
        <v>4</v>
      </c>
      <c r="AM98">
        <v>14</v>
      </c>
      <c r="AN98">
        <v>5</v>
      </c>
      <c r="AO98">
        <v>11</v>
      </c>
      <c r="AP98">
        <v>2</v>
      </c>
      <c r="AQ98">
        <v>9</v>
      </c>
      <c r="AR98">
        <v>1</v>
      </c>
      <c r="AS98">
        <v>8</v>
      </c>
      <c r="AT98">
        <v>10</v>
      </c>
      <c r="AU98">
        <v>13</v>
      </c>
      <c r="AV98">
        <v>5</v>
      </c>
    </row>
    <row r="99" spans="1:48" x14ac:dyDescent="0.2">
      <c r="A99">
        <v>36744</v>
      </c>
      <c r="B99">
        <v>1</v>
      </c>
      <c r="C99">
        <v>2002</v>
      </c>
      <c r="D99" s="1">
        <v>45595.540810185186</v>
      </c>
      <c r="E99">
        <v>1.31</v>
      </c>
      <c r="F99">
        <v>5</v>
      </c>
      <c r="G99">
        <v>4</v>
      </c>
      <c r="H99">
        <v>4</v>
      </c>
      <c r="I99">
        <v>4</v>
      </c>
      <c r="J99">
        <v>4</v>
      </c>
      <c r="K99">
        <v>1</v>
      </c>
      <c r="L99">
        <v>5</v>
      </c>
      <c r="M99">
        <v>3</v>
      </c>
      <c r="N99">
        <v>3</v>
      </c>
      <c r="O99">
        <v>4</v>
      </c>
      <c r="P99">
        <v>4</v>
      </c>
      <c r="Q99">
        <v>1</v>
      </c>
      <c r="R99">
        <v>2</v>
      </c>
      <c r="S99">
        <v>2</v>
      </c>
      <c r="T99">
        <v>4</v>
      </c>
      <c r="U99">
        <v>7</v>
      </c>
      <c r="V99">
        <v>23</v>
      </c>
      <c r="W99">
        <v>6</v>
      </c>
      <c r="X99">
        <v>5</v>
      </c>
      <c r="Y99">
        <v>57</v>
      </c>
      <c r="Z99">
        <v>5</v>
      </c>
      <c r="AA99">
        <v>3</v>
      </c>
      <c r="AB99">
        <v>6</v>
      </c>
      <c r="AC99">
        <v>6</v>
      </c>
      <c r="AD99">
        <v>6</v>
      </c>
      <c r="AE99">
        <v>9</v>
      </c>
      <c r="AF99">
        <v>10</v>
      </c>
      <c r="AG99">
        <v>6</v>
      </c>
      <c r="AH99">
        <v>5</v>
      </c>
      <c r="AI99">
        <v>13</v>
      </c>
      <c r="AJ99">
        <v>3</v>
      </c>
      <c r="AK99">
        <v>4</v>
      </c>
      <c r="AL99">
        <v>7</v>
      </c>
      <c r="AM99">
        <v>2</v>
      </c>
      <c r="AN99">
        <v>12</v>
      </c>
      <c r="AO99">
        <v>8</v>
      </c>
      <c r="AP99">
        <v>10</v>
      </c>
      <c r="AQ99">
        <v>6</v>
      </c>
      <c r="AR99">
        <v>1</v>
      </c>
      <c r="AS99">
        <v>14</v>
      </c>
      <c r="AT99">
        <v>11</v>
      </c>
      <c r="AU99">
        <v>9</v>
      </c>
      <c r="AV99">
        <v>80</v>
      </c>
    </row>
    <row r="100" spans="1:48" x14ac:dyDescent="0.2">
      <c r="A100">
        <v>36741</v>
      </c>
      <c r="B100">
        <v>1</v>
      </c>
      <c r="C100">
        <v>1993</v>
      </c>
      <c r="D100" s="1">
        <v>45595.546539351853</v>
      </c>
      <c r="E100" t="s">
        <v>99</v>
      </c>
      <c r="F100">
        <v>5</v>
      </c>
      <c r="G100">
        <v>5</v>
      </c>
      <c r="H100">
        <v>5</v>
      </c>
      <c r="I100">
        <v>3</v>
      </c>
      <c r="J100">
        <v>3</v>
      </c>
      <c r="K100">
        <v>3</v>
      </c>
      <c r="L100">
        <v>4</v>
      </c>
      <c r="M100">
        <v>4</v>
      </c>
      <c r="N100">
        <v>4</v>
      </c>
      <c r="O100">
        <v>4</v>
      </c>
      <c r="P100">
        <v>5</v>
      </c>
      <c r="Q100">
        <v>1</v>
      </c>
      <c r="R100">
        <v>4</v>
      </c>
      <c r="S100">
        <v>2</v>
      </c>
      <c r="T100">
        <v>3</v>
      </c>
      <c r="U100">
        <v>6</v>
      </c>
      <c r="V100">
        <v>5</v>
      </c>
      <c r="W100">
        <v>9</v>
      </c>
      <c r="X100">
        <v>4</v>
      </c>
      <c r="Y100">
        <v>2</v>
      </c>
      <c r="Z100">
        <v>2</v>
      </c>
      <c r="AA100">
        <v>6</v>
      </c>
      <c r="AB100">
        <v>3</v>
      </c>
      <c r="AC100">
        <v>6</v>
      </c>
      <c r="AD100">
        <v>2</v>
      </c>
      <c r="AE100">
        <v>3</v>
      </c>
      <c r="AF100">
        <v>2</v>
      </c>
      <c r="AG100">
        <v>1</v>
      </c>
      <c r="AH100">
        <v>11</v>
      </c>
      <c r="AI100">
        <v>12</v>
      </c>
      <c r="AJ100">
        <v>5</v>
      </c>
      <c r="AK100">
        <v>1</v>
      </c>
      <c r="AL100">
        <v>3</v>
      </c>
      <c r="AM100">
        <v>2</v>
      </c>
      <c r="AN100">
        <v>10</v>
      </c>
      <c r="AO100">
        <v>9</v>
      </c>
      <c r="AP100">
        <v>13</v>
      </c>
      <c r="AQ100">
        <v>14</v>
      </c>
      <c r="AR100">
        <v>4</v>
      </c>
      <c r="AS100">
        <v>8</v>
      </c>
      <c r="AT100">
        <v>6</v>
      </c>
      <c r="AU100">
        <v>7</v>
      </c>
      <c r="AV100">
        <v>66</v>
      </c>
    </row>
    <row r="101" spans="1:48" x14ac:dyDescent="0.2">
      <c r="A101">
        <v>36697</v>
      </c>
      <c r="B101">
        <v>0</v>
      </c>
      <c r="C101">
        <v>1998</v>
      </c>
      <c r="D101" s="1">
        <v>45595.551550925928</v>
      </c>
      <c r="E101">
        <v>1.1399999999999999</v>
      </c>
      <c r="F101">
        <v>5</v>
      </c>
      <c r="G101">
        <v>5</v>
      </c>
      <c r="H101">
        <v>5</v>
      </c>
      <c r="I101">
        <v>4</v>
      </c>
      <c r="J101">
        <v>5</v>
      </c>
      <c r="K101">
        <v>4</v>
      </c>
      <c r="L101">
        <v>5</v>
      </c>
      <c r="M101">
        <v>5</v>
      </c>
      <c r="N101">
        <v>5</v>
      </c>
      <c r="O101">
        <v>2</v>
      </c>
      <c r="P101">
        <v>5</v>
      </c>
      <c r="Q101">
        <v>3</v>
      </c>
      <c r="R101">
        <v>5</v>
      </c>
      <c r="S101">
        <v>4</v>
      </c>
      <c r="T101">
        <v>2</v>
      </c>
      <c r="U101">
        <v>3</v>
      </c>
      <c r="V101">
        <v>3</v>
      </c>
      <c r="W101">
        <v>3</v>
      </c>
      <c r="X101">
        <v>2</v>
      </c>
      <c r="Y101">
        <v>5</v>
      </c>
      <c r="Z101">
        <v>2</v>
      </c>
      <c r="AA101">
        <v>1</v>
      </c>
      <c r="AB101">
        <v>2</v>
      </c>
      <c r="AC101">
        <v>5</v>
      </c>
      <c r="AD101">
        <v>3</v>
      </c>
      <c r="AE101">
        <v>5</v>
      </c>
      <c r="AF101">
        <v>2</v>
      </c>
      <c r="AG101">
        <v>4</v>
      </c>
      <c r="AH101">
        <v>13</v>
      </c>
      <c r="AI101">
        <v>4</v>
      </c>
      <c r="AJ101">
        <v>11</v>
      </c>
      <c r="AK101">
        <v>2</v>
      </c>
      <c r="AL101">
        <v>14</v>
      </c>
      <c r="AM101">
        <v>10</v>
      </c>
      <c r="AN101">
        <v>12</v>
      </c>
      <c r="AO101">
        <v>8</v>
      </c>
      <c r="AP101">
        <v>7</v>
      </c>
      <c r="AQ101">
        <v>1</v>
      </c>
      <c r="AR101">
        <v>6</v>
      </c>
      <c r="AS101">
        <v>5</v>
      </c>
      <c r="AT101">
        <v>9</v>
      </c>
      <c r="AU101">
        <v>3</v>
      </c>
      <c r="AV101">
        <v>95</v>
      </c>
    </row>
    <row r="102" spans="1:48" x14ac:dyDescent="0.2">
      <c r="A102">
        <v>36774</v>
      </c>
      <c r="B102">
        <v>0</v>
      </c>
      <c r="C102">
        <v>2000</v>
      </c>
      <c r="D102" s="1">
        <v>45595.554710648146</v>
      </c>
      <c r="E102" t="s">
        <v>100</v>
      </c>
      <c r="F102">
        <v>4</v>
      </c>
      <c r="G102">
        <v>1</v>
      </c>
      <c r="H102">
        <v>4</v>
      </c>
      <c r="I102">
        <v>4</v>
      </c>
      <c r="J102">
        <v>4</v>
      </c>
      <c r="K102">
        <v>2</v>
      </c>
      <c r="L102">
        <v>4</v>
      </c>
      <c r="M102">
        <v>3</v>
      </c>
      <c r="N102">
        <v>3</v>
      </c>
      <c r="O102">
        <v>3</v>
      </c>
      <c r="P102">
        <v>4</v>
      </c>
      <c r="Q102">
        <v>2</v>
      </c>
      <c r="R102">
        <v>2</v>
      </c>
      <c r="S102">
        <v>3</v>
      </c>
      <c r="T102">
        <v>5</v>
      </c>
      <c r="U102">
        <v>4</v>
      </c>
      <c r="V102">
        <v>5</v>
      </c>
      <c r="W102">
        <v>4</v>
      </c>
      <c r="X102">
        <v>2</v>
      </c>
      <c r="Y102">
        <v>4</v>
      </c>
      <c r="Z102">
        <v>3</v>
      </c>
      <c r="AA102">
        <v>4</v>
      </c>
      <c r="AB102">
        <v>5</v>
      </c>
      <c r="AC102">
        <v>4</v>
      </c>
      <c r="AD102">
        <v>2</v>
      </c>
      <c r="AE102">
        <v>4</v>
      </c>
      <c r="AF102">
        <v>4</v>
      </c>
      <c r="AG102">
        <v>6</v>
      </c>
      <c r="AH102">
        <v>12</v>
      </c>
      <c r="AI102">
        <v>9</v>
      </c>
      <c r="AJ102">
        <v>1</v>
      </c>
      <c r="AK102">
        <v>5</v>
      </c>
      <c r="AL102">
        <v>2</v>
      </c>
      <c r="AM102">
        <v>8</v>
      </c>
      <c r="AN102">
        <v>4</v>
      </c>
      <c r="AO102">
        <v>7</v>
      </c>
      <c r="AP102">
        <v>13</v>
      </c>
      <c r="AQ102">
        <v>6</v>
      </c>
      <c r="AR102">
        <v>14</v>
      </c>
      <c r="AS102">
        <v>3</v>
      </c>
      <c r="AT102">
        <v>10</v>
      </c>
      <c r="AU102">
        <v>11</v>
      </c>
      <c r="AV102">
        <v>48</v>
      </c>
    </row>
    <row r="103" spans="1:48" x14ac:dyDescent="0.2">
      <c r="A103">
        <v>36787</v>
      </c>
      <c r="B103">
        <v>0</v>
      </c>
      <c r="C103">
        <v>2005</v>
      </c>
      <c r="D103" s="1">
        <v>45595.555798611109</v>
      </c>
      <c r="E103" t="s">
        <v>77</v>
      </c>
      <c r="F103">
        <v>3</v>
      </c>
      <c r="G103">
        <v>2</v>
      </c>
      <c r="H103">
        <v>4</v>
      </c>
      <c r="I103">
        <v>4</v>
      </c>
      <c r="J103">
        <v>3</v>
      </c>
      <c r="K103">
        <v>3</v>
      </c>
      <c r="L103">
        <v>3</v>
      </c>
      <c r="M103">
        <v>5</v>
      </c>
      <c r="N103">
        <v>4</v>
      </c>
      <c r="O103">
        <v>4</v>
      </c>
      <c r="P103">
        <v>5</v>
      </c>
      <c r="Q103">
        <v>1</v>
      </c>
      <c r="R103">
        <v>4</v>
      </c>
      <c r="S103">
        <v>2</v>
      </c>
      <c r="T103">
        <v>6</v>
      </c>
      <c r="U103">
        <v>5</v>
      </c>
      <c r="V103">
        <v>3</v>
      </c>
      <c r="W103">
        <v>2</v>
      </c>
      <c r="X103">
        <v>3</v>
      </c>
      <c r="Y103">
        <v>2</v>
      </c>
      <c r="Z103">
        <v>3</v>
      </c>
      <c r="AA103">
        <v>3</v>
      </c>
      <c r="AB103">
        <v>6</v>
      </c>
      <c r="AC103">
        <v>9</v>
      </c>
      <c r="AD103">
        <v>5</v>
      </c>
      <c r="AE103">
        <v>5</v>
      </c>
      <c r="AF103">
        <v>3</v>
      </c>
      <c r="AG103">
        <v>3</v>
      </c>
      <c r="AH103">
        <v>2</v>
      </c>
      <c r="AI103">
        <v>6</v>
      </c>
      <c r="AJ103">
        <v>14</v>
      </c>
      <c r="AK103">
        <v>13</v>
      </c>
      <c r="AL103">
        <v>9</v>
      </c>
      <c r="AM103">
        <v>10</v>
      </c>
      <c r="AN103">
        <v>7</v>
      </c>
      <c r="AO103">
        <v>12</v>
      </c>
      <c r="AP103">
        <v>1</v>
      </c>
      <c r="AQ103">
        <v>3</v>
      </c>
      <c r="AR103">
        <v>5</v>
      </c>
      <c r="AS103">
        <v>4</v>
      </c>
      <c r="AT103">
        <v>8</v>
      </c>
      <c r="AU103">
        <v>11</v>
      </c>
      <c r="AV103">
        <v>75</v>
      </c>
    </row>
    <row r="104" spans="1:48" x14ac:dyDescent="0.2">
      <c r="A104">
        <v>36800</v>
      </c>
      <c r="B104">
        <v>1</v>
      </c>
      <c r="C104">
        <v>2001</v>
      </c>
      <c r="D104" s="1">
        <v>45595.561319444445</v>
      </c>
      <c r="E104" t="s">
        <v>77</v>
      </c>
      <c r="F104">
        <v>4</v>
      </c>
      <c r="G104">
        <v>3</v>
      </c>
      <c r="H104">
        <v>4</v>
      </c>
      <c r="I104">
        <v>4</v>
      </c>
      <c r="J104">
        <v>3</v>
      </c>
      <c r="K104">
        <v>2</v>
      </c>
      <c r="L104">
        <v>3</v>
      </c>
      <c r="M104">
        <v>3</v>
      </c>
      <c r="N104">
        <v>4</v>
      </c>
      <c r="O104">
        <v>5</v>
      </c>
      <c r="P104">
        <v>4</v>
      </c>
      <c r="Q104">
        <v>2</v>
      </c>
      <c r="R104">
        <v>4</v>
      </c>
      <c r="S104">
        <v>2</v>
      </c>
      <c r="T104">
        <v>5</v>
      </c>
      <c r="U104">
        <v>4</v>
      </c>
      <c r="V104">
        <v>5</v>
      </c>
      <c r="W104">
        <v>8</v>
      </c>
      <c r="X104">
        <v>4</v>
      </c>
      <c r="Y104">
        <v>4</v>
      </c>
      <c r="Z104">
        <v>4</v>
      </c>
      <c r="AA104">
        <v>5</v>
      </c>
      <c r="AB104">
        <v>5</v>
      </c>
      <c r="AC104">
        <v>2</v>
      </c>
      <c r="AD104">
        <v>4</v>
      </c>
      <c r="AE104">
        <v>7</v>
      </c>
      <c r="AF104">
        <v>3</v>
      </c>
      <c r="AG104">
        <v>5</v>
      </c>
      <c r="AH104">
        <v>10</v>
      </c>
      <c r="AI104">
        <v>11</v>
      </c>
      <c r="AJ104">
        <v>14</v>
      </c>
      <c r="AK104">
        <v>1</v>
      </c>
      <c r="AL104">
        <v>6</v>
      </c>
      <c r="AM104">
        <v>4</v>
      </c>
      <c r="AN104">
        <v>5</v>
      </c>
      <c r="AO104">
        <v>13</v>
      </c>
      <c r="AP104">
        <v>2</v>
      </c>
      <c r="AQ104">
        <v>7</v>
      </c>
      <c r="AR104">
        <v>12</v>
      </c>
      <c r="AS104">
        <v>8</v>
      </c>
      <c r="AT104">
        <v>3</v>
      </c>
      <c r="AU104">
        <v>9</v>
      </c>
      <c r="AV104">
        <v>57</v>
      </c>
    </row>
    <row r="105" spans="1:48" x14ac:dyDescent="0.2">
      <c r="A105" s="60">
        <v>36786</v>
      </c>
      <c r="B105" s="60">
        <v>1</v>
      </c>
      <c r="C105" s="60">
        <v>2001</v>
      </c>
      <c r="D105" s="61">
        <v>45595.564583333333</v>
      </c>
      <c r="E105" s="60" t="s">
        <v>101</v>
      </c>
      <c r="F105" s="60">
        <v>4</v>
      </c>
      <c r="G105" s="60">
        <v>3</v>
      </c>
      <c r="H105" s="60">
        <v>4</v>
      </c>
      <c r="I105" s="60">
        <v>4</v>
      </c>
      <c r="J105" s="60">
        <v>3</v>
      </c>
      <c r="K105" s="60">
        <v>2</v>
      </c>
      <c r="L105" s="60">
        <v>4</v>
      </c>
      <c r="M105" s="60">
        <v>4</v>
      </c>
      <c r="N105" s="60">
        <v>4</v>
      </c>
      <c r="O105" s="60">
        <v>4</v>
      </c>
      <c r="P105" s="60">
        <v>4</v>
      </c>
      <c r="Q105" s="60">
        <v>1</v>
      </c>
      <c r="R105" s="60">
        <v>5</v>
      </c>
      <c r="S105" s="60">
        <v>2</v>
      </c>
      <c r="T105" s="60">
        <v>6</v>
      </c>
      <c r="U105" s="60">
        <v>8</v>
      </c>
      <c r="V105" s="60">
        <v>7</v>
      </c>
      <c r="W105" s="60">
        <v>5</v>
      </c>
      <c r="X105" s="60">
        <v>4</v>
      </c>
      <c r="Y105" s="60">
        <v>4</v>
      </c>
      <c r="Z105" s="60">
        <v>3</v>
      </c>
      <c r="AA105" s="60">
        <v>3</v>
      </c>
      <c r="AB105" s="60">
        <v>4</v>
      </c>
      <c r="AC105" s="60">
        <v>3</v>
      </c>
      <c r="AD105" s="60">
        <v>5</v>
      </c>
      <c r="AE105" s="60">
        <v>8</v>
      </c>
      <c r="AF105" s="60">
        <v>3</v>
      </c>
      <c r="AG105" s="60">
        <v>6</v>
      </c>
      <c r="AH105" s="60">
        <v>9</v>
      </c>
      <c r="AI105" s="60">
        <v>12</v>
      </c>
      <c r="AJ105" s="60">
        <v>6</v>
      </c>
      <c r="AK105" s="60">
        <v>7</v>
      </c>
      <c r="AL105" s="60">
        <v>11</v>
      </c>
      <c r="AM105" s="60">
        <v>5</v>
      </c>
      <c r="AN105" s="60">
        <v>8</v>
      </c>
      <c r="AO105" s="60">
        <v>14</v>
      </c>
      <c r="AP105" s="60">
        <v>13</v>
      </c>
      <c r="AQ105" s="60">
        <v>2</v>
      </c>
      <c r="AR105" s="60">
        <v>1</v>
      </c>
      <c r="AS105" s="60">
        <v>3</v>
      </c>
      <c r="AT105" s="60">
        <v>10</v>
      </c>
      <c r="AU105" s="60">
        <v>4</v>
      </c>
      <c r="AV105" s="60">
        <v>53</v>
      </c>
    </row>
    <row r="106" spans="1:48" x14ac:dyDescent="0.2">
      <c r="A106">
        <v>36802</v>
      </c>
      <c r="B106">
        <v>1</v>
      </c>
      <c r="C106">
        <v>1994</v>
      </c>
      <c r="D106" s="1">
        <v>45595.565949074073</v>
      </c>
      <c r="E106" t="s">
        <v>102</v>
      </c>
      <c r="F106">
        <v>4</v>
      </c>
      <c r="G106">
        <v>3</v>
      </c>
      <c r="H106">
        <v>4</v>
      </c>
      <c r="I106">
        <v>4</v>
      </c>
      <c r="J106">
        <v>4</v>
      </c>
      <c r="K106">
        <v>2</v>
      </c>
      <c r="L106">
        <v>4</v>
      </c>
      <c r="M106">
        <v>4</v>
      </c>
      <c r="N106">
        <v>4</v>
      </c>
      <c r="O106">
        <v>2</v>
      </c>
      <c r="P106">
        <v>4</v>
      </c>
      <c r="Q106">
        <v>2</v>
      </c>
      <c r="R106">
        <v>4</v>
      </c>
      <c r="S106">
        <v>2</v>
      </c>
      <c r="T106">
        <v>5</v>
      </c>
      <c r="U106">
        <v>52</v>
      </c>
      <c r="V106">
        <v>12</v>
      </c>
      <c r="W106">
        <v>4</v>
      </c>
      <c r="X106">
        <v>4</v>
      </c>
      <c r="Y106">
        <v>5</v>
      </c>
      <c r="Z106">
        <v>3</v>
      </c>
      <c r="AA106">
        <v>4</v>
      </c>
      <c r="AB106">
        <v>3</v>
      </c>
      <c r="AC106">
        <v>8</v>
      </c>
      <c r="AD106">
        <v>5</v>
      </c>
      <c r="AE106">
        <v>16</v>
      </c>
      <c r="AF106">
        <v>3</v>
      </c>
      <c r="AG106">
        <v>22</v>
      </c>
      <c r="AH106">
        <v>12</v>
      </c>
      <c r="AI106">
        <v>5</v>
      </c>
      <c r="AJ106">
        <v>6</v>
      </c>
      <c r="AK106">
        <v>10</v>
      </c>
      <c r="AL106">
        <v>8</v>
      </c>
      <c r="AM106">
        <v>1</v>
      </c>
      <c r="AN106">
        <v>9</v>
      </c>
      <c r="AO106">
        <v>2</v>
      </c>
      <c r="AP106">
        <v>13</v>
      </c>
      <c r="AQ106">
        <v>7</v>
      </c>
      <c r="AR106">
        <v>14</v>
      </c>
      <c r="AS106">
        <v>11</v>
      </c>
      <c r="AT106">
        <v>3</v>
      </c>
      <c r="AU106">
        <v>4</v>
      </c>
      <c r="AV106">
        <v>50</v>
      </c>
    </row>
    <row r="107" spans="1:48" x14ac:dyDescent="0.2">
      <c r="A107">
        <v>36810</v>
      </c>
      <c r="B107">
        <v>1</v>
      </c>
      <c r="C107">
        <v>2002</v>
      </c>
      <c r="D107" s="1">
        <v>45595.56690972222</v>
      </c>
      <c r="E107" t="s">
        <v>77</v>
      </c>
      <c r="F107">
        <v>4</v>
      </c>
      <c r="G107">
        <v>4</v>
      </c>
      <c r="H107">
        <v>4</v>
      </c>
      <c r="I107">
        <v>4</v>
      </c>
      <c r="J107">
        <v>4</v>
      </c>
      <c r="K107">
        <v>3</v>
      </c>
      <c r="L107">
        <v>4</v>
      </c>
      <c r="M107">
        <v>3</v>
      </c>
      <c r="N107">
        <v>4</v>
      </c>
      <c r="O107">
        <v>5</v>
      </c>
      <c r="P107">
        <v>5</v>
      </c>
      <c r="Q107">
        <v>1</v>
      </c>
      <c r="R107">
        <v>4</v>
      </c>
      <c r="S107">
        <v>2</v>
      </c>
      <c r="T107">
        <v>7</v>
      </c>
      <c r="U107">
        <v>3</v>
      </c>
      <c r="V107">
        <v>4</v>
      </c>
      <c r="W107">
        <v>4</v>
      </c>
      <c r="X107">
        <v>2</v>
      </c>
      <c r="Y107">
        <v>5</v>
      </c>
      <c r="Z107">
        <v>5</v>
      </c>
      <c r="AA107">
        <v>4</v>
      </c>
      <c r="AB107">
        <v>17</v>
      </c>
      <c r="AC107">
        <v>2</v>
      </c>
      <c r="AD107">
        <v>4</v>
      </c>
      <c r="AE107">
        <v>9</v>
      </c>
      <c r="AF107">
        <v>3</v>
      </c>
      <c r="AG107">
        <v>4</v>
      </c>
      <c r="AH107">
        <v>7</v>
      </c>
      <c r="AI107">
        <v>11</v>
      </c>
      <c r="AJ107">
        <v>6</v>
      </c>
      <c r="AK107">
        <v>3</v>
      </c>
      <c r="AL107">
        <v>14</v>
      </c>
      <c r="AM107">
        <v>8</v>
      </c>
      <c r="AN107">
        <v>2</v>
      </c>
      <c r="AO107">
        <v>4</v>
      </c>
      <c r="AP107">
        <v>1</v>
      </c>
      <c r="AQ107">
        <v>10</v>
      </c>
      <c r="AR107">
        <v>9</v>
      </c>
      <c r="AS107">
        <v>13</v>
      </c>
      <c r="AT107">
        <v>12</v>
      </c>
      <c r="AU107">
        <v>5</v>
      </c>
      <c r="AV107">
        <v>56</v>
      </c>
    </row>
    <row r="108" spans="1:48" x14ac:dyDescent="0.2">
      <c r="A108">
        <v>36782</v>
      </c>
      <c r="B108">
        <v>0</v>
      </c>
      <c r="C108">
        <v>2001</v>
      </c>
      <c r="D108" s="1">
        <v>45595.568541666667</v>
      </c>
      <c r="E108">
        <v>1.5</v>
      </c>
      <c r="F108">
        <v>4</v>
      </c>
      <c r="G108">
        <v>3</v>
      </c>
      <c r="H108">
        <v>4</v>
      </c>
      <c r="I108">
        <v>4</v>
      </c>
      <c r="J108">
        <v>4</v>
      </c>
      <c r="K108">
        <v>2</v>
      </c>
      <c r="L108">
        <v>4</v>
      </c>
      <c r="M108">
        <v>4</v>
      </c>
      <c r="N108">
        <v>4</v>
      </c>
      <c r="O108">
        <v>3</v>
      </c>
      <c r="P108">
        <v>4</v>
      </c>
      <c r="Q108">
        <v>2</v>
      </c>
      <c r="R108">
        <v>3</v>
      </c>
      <c r="S108">
        <v>3</v>
      </c>
      <c r="T108">
        <v>2</v>
      </c>
      <c r="U108">
        <v>5</v>
      </c>
      <c r="V108">
        <v>3</v>
      </c>
      <c r="W108">
        <v>3</v>
      </c>
      <c r="X108">
        <v>4</v>
      </c>
      <c r="Y108">
        <v>4</v>
      </c>
      <c r="Z108">
        <v>2</v>
      </c>
      <c r="AA108">
        <v>4</v>
      </c>
      <c r="AB108">
        <v>2</v>
      </c>
      <c r="AC108">
        <v>3</v>
      </c>
      <c r="AD108">
        <v>3</v>
      </c>
      <c r="AE108">
        <v>6</v>
      </c>
      <c r="AF108">
        <v>3</v>
      </c>
      <c r="AG108">
        <v>5</v>
      </c>
      <c r="AH108">
        <v>11</v>
      </c>
      <c r="AI108">
        <v>7</v>
      </c>
      <c r="AJ108">
        <v>13</v>
      </c>
      <c r="AK108">
        <v>4</v>
      </c>
      <c r="AL108">
        <v>1</v>
      </c>
      <c r="AM108">
        <v>8</v>
      </c>
      <c r="AN108">
        <v>10</v>
      </c>
      <c r="AO108">
        <v>6</v>
      </c>
      <c r="AP108">
        <v>14</v>
      </c>
      <c r="AQ108">
        <v>5</v>
      </c>
      <c r="AR108">
        <v>2</v>
      </c>
      <c r="AS108">
        <v>12</v>
      </c>
      <c r="AT108">
        <v>9</v>
      </c>
      <c r="AU108">
        <v>3</v>
      </c>
      <c r="AV108">
        <v>51</v>
      </c>
    </row>
    <row r="109" spans="1:48" x14ac:dyDescent="0.2">
      <c r="A109">
        <v>36784</v>
      </c>
      <c r="B109">
        <v>0</v>
      </c>
      <c r="C109">
        <v>2002</v>
      </c>
      <c r="D109" s="1">
        <v>45595.568831018521</v>
      </c>
      <c r="E109" t="s">
        <v>77</v>
      </c>
      <c r="F109">
        <v>5</v>
      </c>
      <c r="G109">
        <v>3</v>
      </c>
      <c r="H109">
        <v>5</v>
      </c>
      <c r="I109">
        <v>4</v>
      </c>
      <c r="J109">
        <v>3</v>
      </c>
      <c r="K109">
        <v>2</v>
      </c>
      <c r="L109">
        <v>4</v>
      </c>
      <c r="M109">
        <v>4</v>
      </c>
      <c r="N109">
        <v>4</v>
      </c>
      <c r="O109">
        <v>3</v>
      </c>
      <c r="P109">
        <v>5</v>
      </c>
      <c r="Q109">
        <v>2</v>
      </c>
      <c r="R109">
        <v>4</v>
      </c>
      <c r="S109">
        <v>2</v>
      </c>
      <c r="T109">
        <v>2</v>
      </c>
      <c r="U109">
        <v>6</v>
      </c>
      <c r="V109">
        <v>4</v>
      </c>
      <c r="W109">
        <v>5</v>
      </c>
      <c r="X109">
        <v>5</v>
      </c>
      <c r="Y109">
        <v>2</v>
      </c>
      <c r="Z109">
        <v>3</v>
      </c>
      <c r="AA109">
        <v>3</v>
      </c>
      <c r="AB109">
        <v>2</v>
      </c>
      <c r="AC109">
        <v>8</v>
      </c>
      <c r="AD109">
        <v>3</v>
      </c>
      <c r="AE109">
        <v>3</v>
      </c>
      <c r="AF109">
        <v>3</v>
      </c>
      <c r="AG109">
        <v>3</v>
      </c>
      <c r="AH109">
        <v>11</v>
      </c>
      <c r="AI109">
        <v>9</v>
      </c>
      <c r="AJ109">
        <v>10</v>
      </c>
      <c r="AK109">
        <v>4</v>
      </c>
      <c r="AL109">
        <v>3</v>
      </c>
      <c r="AM109">
        <v>5</v>
      </c>
      <c r="AN109">
        <v>8</v>
      </c>
      <c r="AO109">
        <v>14</v>
      </c>
      <c r="AP109">
        <v>6</v>
      </c>
      <c r="AQ109">
        <v>2</v>
      </c>
      <c r="AR109">
        <v>1</v>
      </c>
      <c r="AS109">
        <v>13</v>
      </c>
      <c r="AT109">
        <v>12</v>
      </c>
      <c r="AU109">
        <v>7</v>
      </c>
      <c r="AV109">
        <v>52</v>
      </c>
    </row>
    <row r="110" spans="1:48" x14ac:dyDescent="0.2">
      <c r="A110">
        <v>36822</v>
      </c>
      <c r="B110">
        <v>0</v>
      </c>
      <c r="C110">
        <v>2002</v>
      </c>
      <c r="D110" s="1">
        <v>45595.574201388888</v>
      </c>
      <c r="E110" t="s">
        <v>77</v>
      </c>
      <c r="F110">
        <v>4</v>
      </c>
      <c r="G110">
        <v>2</v>
      </c>
      <c r="H110">
        <v>4</v>
      </c>
      <c r="I110">
        <v>4</v>
      </c>
      <c r="J110">
        <v>2</v>
      </c>
      <c r="K110">
        <v>2</v>
      </c>
      <c r="L110">
        <v>4</v>
      </c>
      <c r="M110">
        <v>3</v>
      </c>
      <c r="N110">
        <v>3</v>
      </c>
      <c r="O110">
        <v>3</v>
      </c>
      <c r="P110">
        <v>4</v>
      </c>
      <c r="Q110">
        <v>1</v>
      </c>
      <c r="R110">
        <v>3</v>
      </c>
      <c r="S110">
        <v>2</v>
      </c>
      <c r="T110">
        <v>24</v>
      </c>
      <c r="U110">
        <v>8</v>
      </c>
      <c r="V110">
        <v>6</v>
      </c>
      <c r="W110">
        <v>6</v>
      </c>
      <c r="X110">
        <v>6</v>
      </c>
      <c r="Y110">
        <v>17</v>
      </c>
      <c r="Z110">
        <v>4</v>
      </c>
      <c r="AA110">
        <v>3</v>
      </c>
      <c r="AB110">
        <v>6</v>
      </c>
      <c r="AC110">
        <v>25</v>
      </c>
      <c r="AD110">
        <v>2</v>
      </c>
      <c r="AE110">
        <v>177</v>
      </c>
      <c r="AF110">
        <v>4</v>
      </c>
      <c r="AG110">
        <v>11</v>
      </c>
      <c r="AH110">
        <v>6</v>
      </c>
      <c r="AI110">
        <v>8</v>
      </c>
      <c r="AJ110">
        <v>2</v>
      </c>
      <c r="AK110">
        <v>12</v>
      </c>
      <c r="AL110">
        <v>3</v>
      </c>
      <c r="AM110">
        <v>1</v>
      </c>
      <c r="AN110">
        <v>10</v>
      </c>
      <c r="AO110">
        <v>11</v>
      </c>
      <c r="AP110">
        <v>9</v>
      </c>
      <c r="AQ110">
        <v>7</v>
      </c>
      <c r="AR110">
        <v>14</v>
      </c>
      <c r="AS110">
        <v>4</v>
      </c>
      <c r="AT110">
        <v>13</v>
      </c>
      <c r="AU110">
        <v>5</v>
      </c>
      <c r="AV110">
        <v>51</v>
      </c>
    </row>
    <row r="111" spans="1:48" x14ac:dyDescent="0.2">
      <c r="A111">
        <v>36823</v>
      </c>
      <c r="B111">
        <v>0</v>
      </c>
      <c r="C111">
        <v>1981</v>
      </c>
      <c r="D111" s="1">
        <v>45595.574826388889</v>
      </c>
      <c r="E111" t="s">
        <v>103</v>
      </c>
      <c r="F111">
        <v>4</v>
      </c>
      <c r="G111">
        <v>3</v>
      </c>
      <c r="H111">
        <v>4</v>
      </c>
      <c r="I111">
        <v>4</v>
      </c>
      <c r="J111">
        <v>2</v>
      </c>
      <c r="K111">
        <v>2</v>
      </c>
      <c r="L111">
        <v>4</v>
      </c>
      <c r="M111">
        <v>4</v>
      </c>
      <c r="N111">
        <v>4</v>
      </c>
      <c r="O111">
        <v>2</v>
      </c>
      <c r="P111">
        <v>4</v>
      </c>
      <c r="Q111">
        <v>2</v>
      </c>
      <c r="R111">
        <v>4</v>
      </c>
      <c r="S111">
        <v>2</v>
      </c>
      <c r="T111">
        <v>7</v>
      </c>
      <c r="U111">
        <v>9</v>
      </c>
      <c r="V111">
        <v>7</v>
      </c>
      <c r="W111">
        <v>5</v>
      </c>
      <c r="X111">
        <v>4</v>
      </c>
      <c r="Y111">
        <v>5</v>
      </c>
      <c r="Z111">
        <v>4</v>
      </c>
      <c r="AA111">
        <v>6</v>
      </c>
      <c r="AB111">
        <v>4</v>
      </c>
      <c r="AC111">
        <v>6</v>
      </c>
      <c r="AD111">
        <v>4</v>
      </c>
      <c r="AE111">
        <v>9</v>
      </c>
      <c r="AF111">
        <v>13</v>
      </c>
      <c r="AG111">
        <v>7</v>
      </c>
      <c r="AH111">
        <v>14</v>
      </c>
      <c r="AI111">
        <v>3</v>
      </c>
      <c r="AJ111">
        <v>9</v>
      </c>
      <c r="AK111">
        <v>13</v>
      </c>
      <c r="AL111">
        <v>5</v>
      </c>
      <c r="AM111">
        <v>8</v>
      </c>
      <c r="AN111">
        <v>7</v>
      </c>
      <c r="AO111">
        <v>12</v>
      </c>
      <c r="AP111">
        <v>10</v>
      </c>
      <c r="AQ111">
        <v>4</v>
      </c>
      <c r="AR111">
        <v>11</v>
      </c>
      <c r="AS111">
        <v>1</v>
      </c>
      <c r="AT111">
        <v>2</v>
      </c>
      <c r="AU111">
        <v>6</v>
      </c>
      <c r="AV111">
        <v>50</v>
      </c>
    </row>
    <row r="112" spans="1:48" x14ac:dyDescent="0.2">
      <c r="A112">
        <v>36832</v>
      </c>
      <c r="B112">
        <v>1</v>
      </c>
      <c r="C112">
        <v>2000</v>
      </c>
      <c r="D112" s="1">
        <v>45595.57576388889</v>
      </c>
      <c r="E112" t="s">
        <v>77</v>
      </c>
      <c r="F112">
        <v>4</v>
      </c>
      <c r="G112">
        <v>3</v>
      </c>
      <c r="H112">
        <v>4</v>
      </c>
      <c r="I112">
        <v>3</v>
      </c>
      <c r="J112">
        <v>3</v>
      </c>
      <c r="K112">
        <v>2</v>
      </c>
      <c r="L112">
        <v>4</v>
      </c>
      <c r="M112">
        <v>4</v>
      </c>
      <c r="N112">
        <v>4</v>
      </c>
      <c r="O112">
        <v>4</v>
      </c>
      <c r="P112">
        <v>4</v>
      </c>
      <c r="Q112">
        <v>2</v>
      </c>
      <c r="R112">
        <v>4</v>
      </c>
      <c r="S112">
        <v>2</v>
      </c>
      <c r="T112">
        <v>9</v>
      </c>
      <c r="U112">
        <v>4</v>
      </c>
      <c r="V112">
        <v>14</v>
      </c>
      <c r="W112">
        <v>6</v>
      </c>
      <c r="X112">
        <v>3</v>
      </c>
      <c r="Y112">
        <v>4</v>
      </c>
      <c r="Z112">
        <v>3</v>
      </c>
      <c r="AA112">
        <v>3</v>
      </c>
      <c r="AB112">
        <v>2</v>
      </c>
      <c r="AC112">
        <v>6</v>
      </c>
      <c r="AD112">
        <v>3</v>
      </c>
      <c r="AE112">
        <v>10</v>
      </c>
      <c r="AF112">
        <v>7</v>
      </c>
      <c r="AG112">
        <v>3</v>
      </c>
      <c r="AH112">
        <v>12</v>
      </c>
      <c r="AI112">
        <v>8</v>
      </c>
      <c r="AJ112">
        <v>11</v>
      </c>
      <c r="AK112">
        <v>6</v>
      </c>
      <c r="AL112">
        <v>14</v>
      </c>
      <c r="AM112">
        <v>7</v>
      </c>
      <c r="AN112">
        <v>4</v>
      </c>
      <c r="AO112">
        <v>3</v>
      </c>
      <c r="AP112">
        <v>13</v>
      </c>
      <c r="AQ112">
        <v>1</v>
      </c>
      <c r="AR112">
        <v>5</v>
      </c>
      <c r="AS112">
        <v>2</v>
      </c>
      <c r="AT112">
        <v>9</v>
      </c>
      <c r="AU112">
        <v>10</v>
      </c>
      <c r="AV112">
        <v>52</v>
      </c>
    </row>
    <row r="113" spans="1:48" x14ac:dyDescent="0.2">
      <c r="A113">
        <v>36814</v>
      </c>
      <c r="B113">
        <v>1</v>
      </c>
      <c r="C113">
        <v>2004</v>
      </c>
      <c r="D113" s="1">
        <v>45595.581087962964</v>
      </c>
      <c r="E113" t="s">
        <v>104</v>
      </c>
      <c r="F113">
        <v>5</v>
      </c>
      <c r="G113">
        <v>3</v>
      </c>
      <c r="H113">
        <v>5</v>
      </c>
      <c r="I113">
        <v>5</v>
      </c>
      <c r="J113">
        <v>4</v>
      </c>
      <c r="K113">
        <v>1</v>
      </c>
      <c r="L113">
        <v>4</v>
      </c>
      <c r="M113">
        <v>5</v>
      </c>
      <c r="N113">
        <v>5</v>
      </c>
      <c r="O113">
        <v>4</v>
      </c>
      <c r="P113">
        <v>5</v>
      </c>
      <c r="Q113">
        <v>1</v>
      </c>
      <c r="R113">
        <v>5</v>
      </c>
      <c r="S113">
        <v>1</v>
      </c>
      <c r="T113">
        <v>5</v>
      </c>
      <c r="U113">
        <v>15</v>
      </c>
      <c r="V113">
        <v>6</v>
      </c>
      <c r="W113">
        <v>5</v>
      </c>
      <c r="X113">
        <v>5</v>
      </c>
      <c r="Y113">
        <v>41</v>
      </c>
      <c r="Z113">
        <v>3</v>
      </c>
      <c r="AA113">
        <v>4</v>
      </c>
      <c r="AB113">
        <v>3</v>
      </c>
      <c r="AC113">
        <v>6</v>
      </c>
      <c r="AD113">
        <v>3</v>
      </c>
      <c r="AE113">
        <v>19</v>
      </c>
      <c r="AF113">
        <v>4</v>
      </c>
      <c r="AG113">
        <v>13</v>
      </c>
      <c r="AH113">
        <v>12</v>
      </c>
      <c r="AI113">
        <v>8</v>
      </c>
      <c r="AJ113">
        <v>10</v>
      </c>
      <c r="AK113">
        <v>11</v>
      </c>
      <c r="AL113">
        <v>5</v>
      </c>
      <c r="AM113">
        <v>3</v>
      </c>
      <c r="AN113">
        <v>6</v>
      </c>
      <c r="AO113">
        <v>7</v>
      </c>
      <c r="AP113">
        <v>2</v>
      </c>
      <c r="AQ113">
        <v>4</v>
      </c>
      <c r="AR113">
        <v>9</v>
      </c>
      <c r="AS113">
        <v>1</v>
      </c>
      <c r="AT113">
        <v>14</v>
      </c>
      <c r="AU113">
        <v>13</v>
      </c>
      <c r="AV113">
        <v>5</v>
      </c>
    </row>
    <row r="114" spans="1:48" x14ac:dyDescent="0.2">
      <c r="A114">
        <v>36749</v>
      </c>
      <c r="B114">
        <v>1</v>
      </c>
      <c r="C114">
        <v>2003</v>
      </c>
      <c r="D114" s="1">
        <v>45595.583043981482</v>
      </c>
      <c r="E114">
        <v>2.5499999999999998</v>
      </c>
      <c r="F114">
        <v>5</v>
      </c>
      <c r="G114">
        <v>1</v>
      </c>
      <c r="H114">
        <v>5</v>
      </c>
      <c r="I114">
        <v>5</v>
      </c>
      <c r="J114">
        <v>1</v>
      </c>
      <c r="K114">
        <v>5</v>
      </c>
      <c r="L114">
        <v>5</v>
      </c>
      <c r="M114">
        <v>2</v>
      </c>
      <c r="N114">
        <v>5</v>
      </c>
      <c r="O114">
        <v>5</v>
      </c>
      <c r="P114">
        <v>5</v>
      </c>
      <c r="Q114">
        <v>1</v>
      </c>
      <c r="R114">
        <v>5</v>
      </c>
      <c r="S114">
        <v>1</v>
      </c>
      <c r="T114">
        <v>6</v>
      </c>
      <c r="U114">
        <v>19</v>
      </c>
      <c r="V114">
        <v>15</v>
      </c>
      <c r="W114">
        <v>5</v>
      </c>
      <c r="X114">
        <v>5</v>
      </c>
      <c r="Y114">
        <v>6</v>
      </c>
      <c r="Z114">
        <v>3</v>
      </c>
      <c r="AA114">
        <v>21</v>
      </c>
      <c r="AB114">
        <v>3558</v>
      </c>
      <c r="AC114">
        <v>12</v>
      </c>
      <c r="AD114">
        <v>6</v>
      </c>
      <c r="AE114">
        <v>4</v>
      </c>
      <c r="AF114">
        <v>7</v>
      </c>
      <c r="AG114">
        <v>4</v>
      </c>
      <c r="AH114">
        <v>5</v>
      </c>
      <c r="AI114">
        <v>8</v>
      </c>
      <c r="AJ114">
        <v>7</v>
      </c>
      <c r="AK114">
        <v>11</v>
      </c>
      <c r="AL114">
        <v>12</v>
      </c>
      <c r="AM114">
        <v>4</v>
      </c>
      <c r="AN114">
        <v>13</v>
      </c>
      <c r="AO114">
        <v>6</v>
      </c>
      <c r="AP114">
        <v>9</v>
      </c>
      <c r="AQ114">
        <v>2</v>
      </c>
      <c r="AR114">
        <v>10</v>
      </c>
      <c r="AS114">
        <v>14</v>
      </c>
      <c r="AT114">
        <v>1</v>
      </c>
      <c r="AU114">
        <v>3</v>
      </c>
      <c r="AV114">
        <v>92</v>
      </c>
    </row>
    <row r="115" spans="1:48" x14ac:dyDescent="0.2">
      <c r="A115">
        <v>36847</v>
      </c>
      <c r="B115">
        <v>1</v>
      </c>
      <c r="C115">
        <v>2001</v>
      </c>
      <c r="D115" s="1">
        <v>45595.584317129629</v>
      </c>
      <c r="E115">
        <v>1.55</v>
      </c>
      <c r="F115">
        <v>4</v>
      </c>
      <c r="G115">
        <v>4</v>
      </c>
      <c r="H115">
        <v>3</v>
      </c>
      <c r="I115">
        <v>4</v>
      </c>
      <c r="J115">
        <v>4</v>
      </c>
      <c r="K115">
        <v>2</v>
      </c>
      <c r="L115">
        <v>4</v>
      </c>
      <c r="M115">
        <v>3</v>
      </c>
      <c r="N115">
        <v>4</v>
      </c>
      <c r="O115">
        <v>3</v>
      </c>
      <c r="P115">
        <v>3</v>
      </c>
      <c r="Q115">
        <v>3</v>
      </c>
      <c r="R115">
        <v>3</v>
      </c>
      <c r="S115">
        <v>2</v>
      </c>
      <c r="T115">
        <v>2</v>
      </c>
      <c r="U115">
        <v>4</v>
      </c>
      <c r="V115">
        <v>13</v>
      </c>
      <c r="W115">
        <v>7</v>
      </c>
      <c r="X115">
        <v>11</v>
      </c>
      <c r="Y115">
        <v>14</v>
      </c>
      <c r="Z115">
        <v>2</v>
      </c>
      <c r="AA115">
        <v>12</v>
      </c>
      <c r="AB115">
        <v>2</v>
      </c>
      <c r="AC115">
        <v>6</v>
      </c>
      <c r="AD115">
        <v>5</v>
      </c>
      <c r="AE115">
        <v>5</v>
      </c>
      <c r="AF115">
        <v>4</v>
      </c>
      <c r="AG115">
        <v>12</v>
      </c>
      <c r="AH115">
        <v>14</v>
      </c>
      <c r="AI115">
        <v>11</v>
      </c>
      <c r="AJ115">
        <v>4</v>
      </c>
      <c r="AK115">
        <v>2</v>
      </c>
      <c r="AL115">
        <v>8</v>
      </c>
      <c r="AM115">
        <v>12</v>
      </c>
      <c r="AN115">
        <v>7</v>
      </c>
      <c r="AO115">
        <v>3</v>
      </c>
      <c r="AP115">
        <v>9</v>
      </c>
      <c r="AQ115">
        <v>5</v>
      </c>
      <c r="AR115">
        <v>10</v>
      </c>
      <c r="AS115">
        <v>13</v>
      </c>
      <c r="AT115">
        <v>6</v>
      </c>
      <c r="AU115">
        <v>1</v>
      </c>
      <c r="AV115">
        <v>58</v>
      </c>
    </row>
    <row r="116" spans="1:48" x14ac:dyDescent="0.2">
      <c r="A116">
        <v>36861</v>
      </c>
      <c r="B116">
        <v>1</v>
      </c>
      <c r="C116">
        <v>2002</v>
      </c>
      <c r="D116" s="1">
        <v>45595.586817129632</v>
      </c>
      <c r="E116">
        <v>1.29</v>
      </c>
      <c r="F116">
        <v>5</v>
      </c>
      <c r="G116">
        <v>5</v>
      </c>
      <c r="H116">
        <v>4</v>
      </c>
      <c r="I116">
        <v>5</v>
      </c>
      <c r="J116">
        <v>4</v>
      </c>
      <c r="K116">
        <v>1</v>
      </c>
      <c r="L116">
        <v>5</v>
      </c>
      <c r="M116">
        <v>4</v>
      </c>
      <c r="N116">
        <v>1</v>
      </c>
      <c r="O116">
        <v>5</v>
      </c>
      <c r="P116">
        <v>5</v>
      </c>
      <c r="Q116">
        <v>1</v>
      </c>
      <c r="R116">
        <v>4</v>
      </c>
      <c r="S116">
        <v>2</v>
      </c>
      <c r="T116">
        <v>2</v>
      </c>
      <c r="U116">
        <v>12</v>
      </c>
      <c r="V116">
        <v>5</v>
      </c>
      <c r="W116">
        <v>4</v>
      </c>
      <c r="X116">
        <v>3</v>
      </c>
      <c r="Y116">
        <v>2</v>
      </c>
      <c r="Z116">
        <v>3</v>
      </c>
      <c r="AA116">
        <v>25</v>
      </c>
      <c r="AB116">
        <v>3</v>
      </c>
      <c r="AC116">
        <v>3</v>
      </c>
      <c r="AD116">
        <v>5</v>
      </c>
      <c r="AE116">
        <v>6</v>
      </c>
      <c r="AF116">
        <v>6</v>
      </c>
      <c r="AG116">
        <v>4</v>
      </c>
      <c r="AH116">
        <v>4</v>
      </c>
      <c r="AI116">
        <v>8</v>
      </c>
      <c r="AJ116">
        <v>11</v>
      </c>
      <c r="AK116">
        <v>3</v>
      </c>
      <c r="AL116">
        <v>6</v>
      </c>
      <c r="AM116">
        <v>12</v>
      </c>
      <c r="AN116">
        <v>9</v>
      </c>
      <c r="AO116">
        <v>1</v>
      </c>
      <c r="AP116">
        <v>13</v>
      </c>
      <c r="AQ116">
        <v>10</v>
      </c>
      <c r="AR116">
        <v>2</v>
      </c>
      <c r="AS116">
        <v>7</v>
      </c>
      <c r="AT116">
        <v>14</v>
      </c>
      <c r="AU116">
        <v>5</v>
      </c>
      <c r="AV116">
        <v>61</v>
      </c>
    </row>
    <row r="117" spans="1:48" x14ac:dyDescent="0.2">
      <c r="A117">
        <v>36872</v>
      </c>
      <c r="B117">
        <v>0</v>
      </c>
      <c r="C117">
        <v>2003</v>
      </c>
      <c r="D117" s="1">
        <v>45595.591967592591</v>
      </c>
      <c r="E117" t="s">
        <v>77</v>
      </c>
      <c r="F117">
        <v>4</v>
      </c>
      <c r="G117">
        <v>2</v>
      </c>
      <c r="H117">
        <v>5</v>
      </c>
      <c r="I117">
        <v>4</v>
      </c>
      <c r="J117">
        <v>2</v>
      </c>
      <c r="K117">
        <v>3</v>
      </c>
      <c r="L117">
        <v>4</v>
      </c>
      <c r="M117">
        <v>2</v>
      </c>
      <c r="N117">
        <v>4</v>
      </c>
      <c r="O117">
        <v>1</v>
      </c>
      <c r="P117">
        <v>2</v>
      </c>
      <c r="Q117">
        <v>3</v>
      </c>
      <c r="R117">
        <v>5</v>
      </c>
      <c r="S117">
        <v>2</v>
      </c>
      <c r="T117">
        <v>4</v>
      </c>
      <c r="U117">
        <v>6</v>
      </c>
      <c r="V117">
        <v>5</v>
      </c>
      <c r="W117">
        <v>4</v>
      </c>
      <c r="X117">
        <v>42</v>
      </c>
      <c r="Y117">
        <v>4</v>
      </c>
      <c r="Z117">
        <v>4</v>
      </c>
      <c r="AA117">
        <v>14</v>
      </c>
      <c r="AB117">
        <v>4</v>
      </c>
      <c r="AC117">
        <v>18</v>
      </c>
      <c r="AD117">
        <v>2</v>
      </c>
      <c r="AE117">
        <v>4</v>
      </c>
      <c r="AF117">
        <v>2</v>
      </c>
      <c r="AG117">
        <v>18</v>
      </c>
      <c r="AH117">
        <v>13</v>
      </c>
      <c r="AI117">
        <v>7</v>
      </c>
      <c r="AJ117">
        <v>2</v>
      </c>
      <c r="AK117">
        <v>4</v>
      </c>
      <c r="AL117">
        <v>1</v>
      </c>
      <c r="AM117">
        <v>3</v>
      </c>
      <c r="AN117">
        <v>6</v>
      </c>
      <c r="AO117">
        <v>9</v>
      </c>
      <c r="AP117">
        <v>11</v>
      </c>
      <c r="AQ117">
        <v>14</v>
      </c>
      <c r="AR117">
        <v>5</v>
      </c>
      <c r="AS117">
        <v>8</v>
      </c>
      <c r="AT117">
        <v>10</v>
      </c>
      <c r="AU117">
        <v>12</v>
      </c>
      <c r="AV117">
        <v>71</v>
      </c>
    </row>
    <row r="118" spans="1:48" x14ac:dyDescent="0.2">
      <c r="A118">
        <v>36886</v>
      </c>
      <c r="B118">
        <v>0</v>
      </c>
      <c r="C118">
        <v>2001</v>
      </c>
      <c r="D118" s="1">
        <v>45595.6016087963</v>
      </c>
      <c r="E118">
        <v>1.2</v>
      </c>
      <c r="F118">
        <v>3</v>
      </c>
      <c r="G118">
        <v>3</v>
      </c>
      <c r="H118">
        <v>4</v>
      </c>
      <c r="I118">
        <v>4</v>
      </c>
      <c r="J118">
        <v>3</v>
      </c>
      <c r="K118">
        <v>4</v>
      </c>
      <c r="L118">
        <v>3</v>
      </c>
      <c r="M118">
        <v>3</v>
      </c>
      <c r="N118">
        <v>4</v>
      </c>
      <c r="O118">
        <v>4</v>
      </c>
      <c r="P118">
        <v>5</v>
      </c>
      <c r="Q118">
        <v>2</v>
      </c>
      <c r="R118">
        <v>4</v>
      </c>
      <c r="S118">
        <v>1</v>
      </c>
      <c r="T118">
        <v>9</v>
      </c>
      <c r="U118">
        <v>5</v>
      </c>
      <c r="V118">
        <v>4</v>
      </c>
      <c r="W118">
        <v>7</v>
      </c>
      <c r="X118">
        <v>4</v>
      </c>
      <c r="Y118">
        <v>15</v>
      </c>
      <c r="Z118">
        <v>30</v>
      </c>
      <c r="AA118">
        <v>5</v>
      </c>
      <c r="AB118">
        <v>5</v>
      </c>
      <c r="AC118">
        <v>5</v>
      </c>
      <c r="AD118">
        <v>5</v>
      </c>
      <c r="AE118">
        <v>5</v>
      </c>
      <c r="AF118">
        <v>6</v>
      </c>
      <c r="AG118">
        <v>10</v>
      </c>
      <c r="AH118">
        <v>3</v>
      </c>
      <c r="AI118">
        <v>5</v>
      </c>
      <c r="AJ118">
        <v>10</v>
      </c>
      <c r="AK118">
        <v>12</v>
      </c>
      <c r="AL118">
        <v>7</v>
      </c>
      <c r="AM118">
        <v>1</v>
      </c>
      <c r="AN118">
        <v>14</v>
      </c>
      <c r="AO118">
        <v>13</v>
      </c>
      <c r="AP118">
        <v>9</v>
      </c>
      <c r="AQ118">
        <v>4</v>
      </c>
      <c r="AR118">
        <v>6</v>
      </c>
      <c r="AS118">
        <v>11</v>
      </c>
      <c r="AT118">
        <v>8</v>
      </c>
      <c r="AU118">
        <v>2</v>
      </c>
      <c r="AV118">
        <v>75</v>
      </c>
    </row>
    <row r="119" spans="1:48" x14ac:dyDescent="0.2">
      <c r="A119">
        <v>36904</v>
      </c>
      <c r="B119">
        <v>0</v>
      </c>
      <c r="C119">
        <v>1993</v>
      </c>
      <c r="D119" s="1">
        <v>45595.613136574073</v>
      </c>
      <c r="E119">
        <v>1.1000000000000001</v>
      </c>
      <c r="F119">
        <v>5</v>
      </c>
      <c r="G119">
        <v>4</v>
      </c>
      <c r="H119">
        <v>5</v>
      </c>
      <c r="I119">
        <v>4</v>
      </c>
      <c r="J119">
        <v>4</v>
      </c>
      <c r="K119">
        <v>1</v>
      </c>
      <c r="L119">
        <v>4</v>
      </c>
      <c r="M119">
        <v>3</v>
      </c>
      <c r="N119">
        <v>4</v>
      </c>
      <c r="O119">
        <v>5</v>
      </c>
      <c r="P119">
        <v>5</v>
      </c>
      <c r="Q119">
        <v>1</v>
      </c>
      <c r="R119">
        <v>5</v>
      </c>
      <c r="S119">
        <v>2</v>
      </c>
      <c r="T119">
        <v>7</v>
      </c>
      <c r="U119">
        <v>8</v>
      </c>
      <c r="V119">
        <v>5</v>
      </c>
      <c r="W119">
        <v>6</v>
      </c>
      <c r="X119">
        <v>5</v>
      </c>
      <c r="Y119">
        <v>4</v>
      </c>
      <c r="Z119">
        <v>4</v>
      </c>
      <c r="AA119">
        <v>15</v>
      </c>
      <c r="AB119">
        <v>18</v>
      </c>
      <c r="AC119">
        <v>7</v>
      </c>
      <c r="AD119">
        <v>10</v>
      </c>
      <c r="AE119">
        <v>12</v>
      </c>
      <c r="AF119">
        <v>8</v>
      </c>
      <c r="AG119">
        <v>9</v>
      </c>
      <c r="AH119">
        <v>7</v>
      </c>
      <c r="AI119">
        <v>1</v>
      </c>
      <c r="AJ119">
        <v>8</v>
      </c>
      <c r="AK119">
        <v>11</v>
      </c>
      <c r="AL119">
        <v>13</v>
      </c>
      <c r="AM119">
        <v>12</v>
      </c>
      <c r="AN119">
        <v>10</v>
      </c>
      <c r="AO119">
        <v>14</v>
      </c>
      <c r="AP119">
        <v>5</v>
      </c>
      <c r="AQ119">
        <v>9</v>
      </c>
      <c r="AR119">
        <v>6</v>
      </c>
      <c r="AS119">
        <v>4</v>
      </c>
      <c r="AT119">
        <v>3</v>
      </c>
      <c r="AU119">
        <v>2</v>
      </c>
      <c r="AV119">
        <v>35</v>
      </c>
    </row>
    <row r="120" spans="1:48" x14ac:dyDescent="0.2">
      <c r="A120">
        <v>36897</v>
      </c>
      <c r="B120">
        <v>0</v>
      </c>
      <c r="C120">
        <v>2003</v>
      </c>
      <c r="D120" s="1">
        <v>45595.622789351852</v>
      </c>
      <c r="E120">
        <v>1.2</v>
      </c>
      <c r="F120">
        <v>4</v>
      </c>
      <c r="G120">
        <v>2</v>
      </c>
      <c r="H120">
        <v>4</v>
      </c>
      <c r="I120">
        <v>4</v>
      </c>
      <c r="J120">
        <v>4</v>
      </c>
      <c r="K120">
        <v>2</v>
      </c>
      <c r="L120">
        <v>4</v>
      </c>
      <c r="M120">
        <v>4</v>
      </c>
      <c r="N120">
        <v>4</v>
      </c>
      <c r="O120">
        <v>3</v>
      </c>
      <c r="P120">
        <v>4</v>
      </c>
      <c r="Q120">
        <v>2</v>
      </c>
      <c r="R120">
        <v>3</v>
      </c>
      <c r="S120">
        <v>2</v>
      </c>
      <c r="T120">
        <v>3</v>
      </c>
      <c r="U120">
        <v>4</v>
      </c>
      <c r="V120">
        <v>3</v>
      </c>
      <c r="W120">
        <v>3</v>
      </c>
      <c r="X120">
        <v>2</v>
      </c>
      <c r="Y120">
        <v>2</v>
      </c>
      <c r="Z120">
        <v>2</v>
      </c>
      <c r="AA120">
        <v>4</v>
      </c>
      <c r="AB120">
        <v>2</v>
      </c>
      <c r="AC120">
        <v>3</v>
      </c>
      <c r="AD120">
        <v>9</v>
      </c>
      <c r="AE120">
        <v>2</v>
      </c>
      <c r="AF120">
        <v>4</v>
      </c>
      <c r="AG120">
        <v>21</v>
      </c>
      <c r="AH120">
        <v>5</v>
      </c>
      <c r="AI120">
        <v>1</v>
      </c>
      <c r="AJ120">
        <v>9</v>
      </c>
      <c r="AK120">
        <v>12</v>
      </c>
      <c r="AL120">
        <v>2</v>
      </c>
      <c r="AM120">
        <v>8</v>
      </c>
      <c r="AN120">
        <v>4</v>
      </c>
      <c r="AO120">
        <v>13</v>
      </c>
      <c r="AP120">
        <v>6</v>
      </c>
      <c r="AQ120">
        <v>11</v>
      </c>
      <c r="AR120">
        <v>10</v>
      </c>
      <c r="AS120">
        <v>7</v>
      </c>
      <c r="AT120">
        <v>3</v>
      </c>
      <c r="AU120">
        <v>14</v>
      </c>
      <c r="AV120">
        <v>49</v>
      </c>
    </row>
    <row r="121" spans="1:48" x14ac:dyDescent="0.2">
      <c r="A121">
        <v>36893</v>
      </c>
      <c r="B121">
        <v>0</v>
      </c>
      <c r="C121">
        <v>1979</v>
      </c>
      <c r="D121" s="1">
        <v>45595.62296296296</v>
      </c>
      <c r="E121" t="s">
        <v>105</v>
      </c>
      <c r="F121">
        <v>3</v>
      </c>
      <c r="G121">
        <v>3</v>
      </c>
      <c r="H121">
        <v>4</v>
      </c>
      <c r="I121">
        <v>3</v>
      </c>
      <c r="J121">
        <v>2</v>
      </c>
      <c r="K121">
        <v>2</v>
      </c>
      <c r="L121">
        <v>3</v>
      </c>
      <c r="M121">
        <v>3</v>
      </c>
      <c r="N121">
        <v>3</v>
      </c>
      <c r="O121">
        <v>3</v>
      </c>
      <c r="P121">
        <v>4</v>
      </c>
      <c r="Q121">
        <v>1</v>
      </c>
      <c r="R121">
        <v>4</v>
      </c>
      <c r="S121">
        <v>2</v>
      </c>
      <c r="T121">
        <v>4</v>
      </c>
      <c r="U121">
        <v>5</v>
      </c>
      <c r="V121">
        <v>4</v>
      </c>
      <c r="W121">
        <v>5</v>
      </c>
      <c r="X121">
        <v>6</v>
      </c>
      <c r="Y121">
        <v>6</v>
      </c>
      <c r="Z121">
        <v>5</v>
      </c>
      <c r="AA121">
        <v>13</v>
      </c>
      <c r="AB121">
        <v>4</v>
      </c>
      <c r="AC121">
        <v>6</v>
      </c>
      <c r="AD121">
        <v>3</v>
      </c>
      <c r="AE121">
        <v>9</v>
      </c>
      <c r="AF121">
        <v>5</v>
      </c>
      <c r="AG121">
        <v>6</v>
      </c>
      <c r="AH121">
        <v>5</v>
      </c>
      <c r="AI121">
        <v>4</v>
      </c>
      <c r="AJ121">
        <v>9</v>
      </c>
      <c r="AK121">
        <v>2</v>
      </c>
      <c r="AL121">
        <v>3</v>
      </c>
      <c r="AM121">
        <v>14</v>
      </c>
      <c r="AN121">
        <v>11</v>
      </c>
      <c r="AO121">
        <v>1</v>
      </c>
      <c r="AP121">
        <v>10</v>
      </c>
      <c r="AQ121">
        <v>13</v>
      </c>
      <c r="AR121">
        <v>12</v>
      </c>
      <c r="AS121">
        <v>7</v>
      </c>
      <c r="AT121">
        <v>6</v>
      </c>
      <c r="AU121">
        <v>8</v>
      </c>
      <c r="AV121">
        <v>55</v>
      </c>
    </row>
    <row r="122" spans="1:48" x14ac:dyDescent="0.2">
      <c r="A122">
        <v>36891</v>
      </c>
      <c r="B122">
        <v>0</v>
      </c>
      <c r="C122">
        <v>2003</v>
      </c>
      <c r="D122" s="1">
        <v>45595.623032407406</v>
      </c>
      <c r="E122" t="s">
        <v>106</v>
      </c>
      <c r="F122">
        <v>4</v>
      </c>
      <c r="G122">
        <v>1</v>
      </c>
      <c r="H122">
        <v>4</v>
      </c>
      <c r="I122">
        <v>4</v>
      </c>
      <c r="J122">
        <v>2</v>
      </c>
      <c r="K122">
        <v>4</v>
      </c>
      <c r="L122">
        <v>4</v>
      </c>
      <c r="M122">
        <v>4</v>
      </c>
      <c r="N122">
        <v>4</v>
      </c>
      <c r="O122">
        <v>2</v>
      </c>
      <c r="P122">
        <v>4</v>
      </c>
      <c r="Q122">
        <v>4</v>
      </c>
      <c r="R122">
        <v>2</v>
      </c>
      <c r="S122">
        <v>2</v>
      </c>
      <c r="T122">
        <v>132</v>
      </c>
      <c r="U122">
        <v>9</v>
      </c>
      <c r="V122">
        <v>3</v>
      </c>
      <c r="W122">
        <v>3</v>
      </c>
      <c r="X122">
        <v>3</v>
      </c>
      <c r="Y122">
        <v>3</v>
      </c>
      <c r="Z122">
        <v>3</v>
      </c>
      <c r="AA122">
        <v>2</v>
      </c>
      <c r="AB122">
        <v>5</v>
      </c>
      <c r="AC122">
        <v>4</v>
      </c>
      <c r="AD122">
        <v>111</v>
      </c>
      <c r="AE122">
        <v>5</v>
      </c>
      <c r="AF122">
        <v>4</v>
      </c>
      <c r="AG122">
        <v>5</v>
      </c>
      <c r="AH122">
        <v>10</v>
      </c>
      <c r="AI122">
        <v>4</v>
      </c>
      <c r="AJ122">
        <v>14</v>
      </c>
      <c r="AK122">
        <v>7</v>
      </c>
      <c r="AL122">
        <v>12</v>
      </c>
      <c r="AM122">
        <v>6</v>
      </c>
      <c r="AN122">
        <v>8</v>
      </c>
      <c r="AO122">
        <v>9</v>
      </c>
      <c r="AP122">
        <v>2</v>
      </c>
      <c r="AQ122">
        <v>5</v>
      </c>
      <c r="AR122">
        <v>1</v>
      </c>
      <c r="AS122">
        <v>11</v>
      </c>
      <c r="AT122">
        <v>13</v>
      </c>
      <c r="AU122">
        <v>3</v>
      </c>
      <c r="AV122">
        <v>39</v>
      </c>
    </row>
    <row r="123" spans="1:48" x14ac:dyDescent="0.2">
      <c r="A123">
        <v>36920</v>
      </c>
      <c r="B123">
        <v>1</v>
      </c>
      <c r="C123">
        <v>2002</v>
      </c>
      <c r="D123" s="1">
        <v>45595.633993055555</v>
      </c>
      <c r="E123">
        <v>1.5</v>
      </c>
      <c r="F123">
        <v>4</v>
      </c>
      <c r="G123">
        <v>3</v>
      </c>
      <c r="H123">
        <v>5</v>
      </c>
      <c r="I123">
        <v>4</v>
      </c>
      <c r="J123">
        <v>5</v>
      </c>
      <c r="K123">
        <v>1</v>
      </c>
      <c r="L123">
        <v>5</v>
      </c>
      <c r="M123">
        <v>4</v>
      </c>
      <c r="N123">
        <v>4</v>
      </c>
      <c r="O123">
        <v>5</v>
      </c>
      <c r="P123">
        <v>5</v>
      </c>
      <c r="Q123">
        <v>1</v>
      </c>
      <c r="R123">
        <v>5</v>
      </c>
      <c r="S123">
        <v>1</v>
      </c>
      <c r="T123">
        <v>19</v>
      </c>
      <c r="U123">
        <v>44</v>
      </c>
      <c r="V123">
        <v>30</v>
      </c>
      <c r="W123">
        <v>13</v>
      </c>
      <c r="X123">
        <v>4</v>
      </c>
      <c r="Y123">
        <v>4</v>
      </c>
      <c r="Z123">
        <v>9</v>
      </c>
      <c r="AA123">
        <v>5</v>
      </c>
      <c r="AB123">
        <v>10</v>
      </c>
      <c r="AC123">
        <v>9</v>
      </c>
      <c r="AD123">
        <v>6</v>
      </c>
      <c r="AE123">
        <v>13</v>
      </c>
      <c r="AF123">
        <v>4</v>
      </c>
      <c r="AG123">
        <v>5</v>
      </c>
      <c r="AH123">
        <v>1</v>
      </c>
      <c r="AI123">
        <v>3</v>
      </c>
      <c r="AJ123">
        <v>12</v>
      </c>
      <c r="AK123">
        <v>8</v>
      </c>
      <c r="AL123">
        <v>11</v>
      </c>
      <c r="AM123">
        <v>6</v>
      </c>
      <c r="AN123">
        <v>9</v>
      </c>
      <c r="AO123">
        <v>7</v>
      </c>
      <c r="AP123">
        <v>4</v>
      </c>
      <c r="AQ123">
        <v>5</v>
      </c>
      <c r="AR123">
        <v>13</v>
      </c>
      <c r="AS123">
        <v>2</v>
      </c>
      <c r="AT123">
        <v>14</v>
      </c>
      <c r="AU123">
        <v>10</v>
      </c>
      <c r="AV123">
        <v>19</v>
      </c>
    </row>
    <row r="124" spans="1:48" x14ac:dyDescent="0.2">
      <c r="A124">
        <v>36934</v>
      </c>
      <c r="B124">
        <v>0</v>
      </c>
      <c r="C124">
        <v>2007</v>
      </c>
      <c r="D124" s="1">
        <v>45595.640532407408</v>
      </c>
      <c r="E124" t="s">
        <v>77</v>
      </c>
      <c r="F124">
        <v>4</v>
      </c>
      <c r="G124">
        <v>3</v>
      </c>
      <c r="H124">
        <v>4</v>
      </c>
      <c r="I124">
        <v>4</v>
      </c>
      <c r="J124">
        <v>4</v>
      </c>
      <c r="K124">
        <v>3</v>
      </c>
      <c r="L124">
        <v>4</v>
      </c>
      <c r="M124">
        <v>4</v>
      </c>
      <c r="N124">
        <v>5</v>
      </c>
      <c r="O124">
        <v>3</v>
      </c>
      <c r="P124">
        <v>5</v>
      </c>
      <c r="Q124">
        <v>3</v>
      </c>
      <c r="R124">
        <v>5</v>
      </c>
      <c r="S124">
        <v>2</v>
      </c>
      <c r="T124">
        <v>5</v>
      </c>
      <c r="U124">
        <v>6</v>
      </c>
      <c r="V124">
        <v>12</v>
      </c>
      <c r="W124">
        <v>6</v>
      </c>
      <c r="X124">
        <v>4</v>
      </c>
      <c r="Y124">
        <v>5</v>
      </c>
      <c r="Z124">
        <v>4</v>
      </c>
      <c r="AA124">
        <v>3</v>
      </c>
      <c r="AB124">
        <v>4</v>
      </c>
      <c r="AC124">
        <v>6</v>
      </c>
      <c r="AD124">
        <v>7</v>
      </c>
      <c r="AE124">
        <v>6</v>
      </c>
      <c r="AF124">
        <v>3</v>
      </c>
      <c r="AG124">
        <v>4</v>
      </c>
      <c r="AH124">
        <v>7</v>
      </c>
      <c r="AI124">
        <v>13</v>
      </c>
      <c r="AJ124">
        <v>1</v>
      </c>
      <c r="AK124">
        <v>6</v>
      </c>
      <c r="AL124">
        <v>11</v>
      </c>
      <c r="AM124">
        <v>5</v>
      </c>
      <c r="AN124">
        <v>14</v>
      </c>
      <c r="AO124">
        <v>12</v>
      </c>
      <c r="AP124">
        <v>9</v>
      </c>
      <c r="AQ124">
        <v>4</v>
      </c>
      <c r="AR124">
        <v>8</v>
      </c>
      <c r="AS124">
        <v>2</v>
      </c>
      <c r="AT124">
        <v>10</v>
      </c>
      <c r="AU124">
        <v>3</v>
      </c>
      <c r="AV124">
        <v>75</v>
      </c>
    </row>
    <row r="125" spans="1:48" x14ac:dyDescent="0.2">
      <c r="A125">
        <v>36935</v>
      </c>
      <c r="B125">
        <v>0</v>
      </c>
      <c r="C125">
        <v>2001</v>
      </c>
      <c r="D125" s="1">
        <v>45595.642083333332</v>
      </c>
      <c r="E125">
        <v>1.1599999999999999</v>
      </c>
      <c r="F125">
        <v>5</v>
      </c>
      <c r="G125">
        <v>5</v>
      </c>
      <c r="H125">
        <v>4</v>
      </c>
      <c r="I125">
        <v>4</v>
      </c>
      <c r="J125">
        <v>4</v>
      </c>
      <c r="K125">
        <v>2</v>
      </c>
      <c r="L125">
        <v>4</v>
      </c>
      <c r="M125">
        <v>4</v>
      </c>
      <c r="N125">
        <v>4</v>
      </c>
      <c r="O125">
        <v>4</v>
      </c>
      <c r="P125">
        <v>4</v>
      </c>
      <c r="Q125">
        <v>1</v>
      </c>
      <c r="R125">
        <v>4</v>
      </c>
      <c r="S125">
        <v>2</v>
      </c>
      <c r="T125">
        <v>5</v>
      </c>
      <c r="U125">
        <v>4</v>
      </c>
      <c r="V125">
        <v>9</v>
      </c>
      <c r="W125">
        <v>5</v>
      </c>
      <c r="X125">
        <v>3</v>
      </c>
      <c r="Y125">
        <v>5</v>
      </c>
      <c r="Z125">
        <v>5</v>
      </c>
      <c r="AA125">
        <v>6</v>
      </c>
      <c r="AB125">
        <v>5</v>
      </c>
      <c r="AC125">
        <v>34</v>
      </c>
      <c r="AD125">
        <v>3</v>
      </c>
      <c r="AE125">
        <v>6</v>
      </c>
      <c r="AF125">
        <v>4</v>
      </c>
      <c r="AG125">
        <v>6</v>
      </c>
      <c r="AH125">
        <v>10</v>
      </c>
      <c r="AI125">
        <v>13</v>
      </c>
      <c r="AJ125">
        <v>6</v>
      </c>
      <c r="AK125">
        <v>11</v>
      </c>
      <c r="AL125">
        <v>9</v>
      </c>
      <c r="AM125">
        <v>8</v>
      </c>
      <c r="AN125">
        <v>1</v>
      </c>
      <c r="AO125">
        <v>5</v>
      </c>
      <c r="AP125">
        <v>3</v>
      </c>
      <c r="AQ125">
        <v>7</v>
      </c>
      <c r="AR125">
        <v>14</v>
      </c>
      <c r="AS125">
        <v>4</v>
      </c>
      <c r="AT125">
        <v>12</v>
      </c>
      <c r="AU125">
        <v>2</v>
      </c>
      <c r="AV125">
        <v>47</v>
      </c>
    </row>
    <row r="126" spans="1:48" x14ac:dyDescent="0.2">
      <c r="A126">
        <v>36939</v>
      </c>
      <c r="B126">
        <v>0</v>
      </c>
      <c r="C126">
        <v>2001</v>
      </c>
      <c r="D126" s="1">
        <v>45595.642685185187</v>
      </c>
      <c r="E126" t="s">
        <v>77</v>
      </c>
      <c r="F126">
        <v>4</v>
      </c>
      <c r="G126">
        <v>4</v>
      </c>
      <c r="H126">
        <v>5</v>
      </c>
      <c r="I126">
        <v>4</v>
      </c>
      <c r="J126">
        <v>3</v>
      </c>
      <c r="K126">
        <v>2</v>
      </c>
      <c r="L126">
        <v>3</v>
      </c>
      <c r="M126">
        <v>4</v>
      </c>
      <c r="N126">
        <v>4</v>
      </c>
      <c r="O126">
        <v>3</v>
      </c>
      <c r="P126">
        <v>4</v>
      </c>
      <c r="Q126">
        <v>2</v>
      </c>
      <c r="R126">
        <v>3</v>
      </c>
      <c r="S126">
        <v>2</v>
      </c>
      <c r="T126">
        <v>4</v>
      </c>
      <c r="U126">
        <v>4</v>
      </c>
      <c r="V126">
        <v>3</v>
      </c>
      <c r="W126">
        <v>3</v>
      </c>
      <c r="X126">
        <v>3</v>
      </c>
      <c r="Y126">
        <v>2</v>
      </c>
      <c r="Z126">
        <v>5</v>
      </c>
      <c r="AA126">
        <v>3</v>
      </c>
      <c r="AB126">
        <v>5</v>
      </c>
      <c r="AC126">
        <v>3</v>
      </c>
      <c r="AD126">
        <v>3</v>
      </c>
      <c r="AE126">
        <v>3</v>
      </c>
      <c r="AF126">
        <v>5</v>
      </c>
      <c r="AG126">
        <v>7</v>
      </c>
      <c r="AH126">
        <v>11</v>
      </c>
      <c r="AI126">
        <v>5</v>
      </c>
      <c r="AJ126">
        <v>13</v>
      </c>
      <c r="AK126">
        <v>3</v>
      </c>
      <c r="AL126">
        <v>8</v>
      </c>
      <c r="AM126">
        <v>10</v>
      </c>
      <c r="AN126">
        <v>6</v>
      </c>
      <c r="AO126">
        <v>7</v>
      </c>
      <c r="AP126">
        <v>2</v>
      </c>
      <c r="AQ126">
        <v>9</v>
      </c>
      <c r="AR126">
        <v>12</v>
      </c>
      <c r="AS126">
        <v>14</v>
      </c>
      <c r="AT126">
        <v>1</v>
      </c>
      <c r="AU126">
        <v>4</v>
      </c>
      <c r="AV126">
        <v>58</v>
      </c>
    </row>
    <row r="127" spans="1:48" x14ac:dyDescent="0.2">
      <c r="A127">
        <v>36940</v>
      </c>
      <c r="B127">
        <v>0</v>
      </c>
      <c r="C127">
        <v>1997</v>
      </c>
      <c r="D127" s="1">
        <v>45595.643275462964</v>
      </c>
      <c r="E127" t="s">
        <v>77</v>
      </c>
      <c r="F127">
        <v>5</v>
      </c>
      <c r="G127">
        <v>4</v>
      </c>
      <c r="H127">
        <v>5</v>
      </c>
      <c r="I127">
        <v>5</v>
      </c>
      <c r="J127">
        <v>5</v>
      </c>
      <c r="K127">
        <v>1</v>
      </c>
      <c r="L127">
        <v>5</v>
      </c>
      <c r="M127">
        <v>3</v>
      </c>
      <c r="N127">
        <v>5</v>
      </c>
      <c r="O127">
        <v>4</v>
      </c>
      <c r="P127">
        <v>5</v>
      </c>
      <c r="Q127">
        <v>1</v>
      </c>
      <c r="R127">
        <v>5</v>
      </c>
      <c r="S127">
        <v>1</v>
      </c>
      <c r="T127">
        <v>4</v>
      </c>
      <c r="U127">
        <v>6</v>
      </c>
      <c r="V127">
        <v>5</v>
      </c>
      <c r="W127">
        <v>3</v>
      </c>
      <c r="X127">
        <v>3</v>
      </c>
      <c r="Y127">
        <v>3</v>
      </c>
      <c r="Z127">
        <v>2</v>
      </c>
      <c r="AA127">
        <v>16</v>
      </c>
      <c r="AB127">
        <v>3</v>
      </c>
      <c r="AC127">
        <v>4</v>
      </c>
      <c r="AD127">
        <v>4</v>
      </c>
      <c r="AE127">
        <v>6</v>
      </c>
      <c r="AF127">
        <v>3</v>
      </c>
      <c r="AG127">
        <v>5</v>
      </c>
      <c r="AH127">
        <v>8</v>
      </c>
      <c r="AI127">
        <v>2</v>
      </c>
      <c r="AJ127">
        <v>13</v>
      </c>
      <c r="AK127">
        <v>11</v>
      </c>
      <c r="AL127">
        <v>14</v>
      </c>
      <c r="AM127">
        <v>12</v>
      </c>
      <c r="AN127">
        <v>9</v>
      </c>
      <c r="AO127">
        <v>1</v>
      </c>
      <c r="AP127">
        <v>5</v>
      </c>
      <c r="AQ127">
        <v>3</v>
      </c>
      <c r="AR127">
        <v>4</v>
      </c>
      <c r="AS127">
        <v>10</v>
      </c>
      <c r="AT127">
        <v>7</v>
      </c>
      <c r="AU127">
        <v>6</v>
      </c>
      <c r="AV127">
        <v>5</v>
      </c>
    </row>
    <row r="128" spans="1:48" x14ac:dyDescent="0.2">
      <c r="A128">
        <v>36945</v>
      </c>
      <c r="B128">
        <v>0</v>
      </c>
      <c r="C128">
        <v>1999</v>
      </c>
      <c r="D128" s="1">
        <v>45595.64875</v>
      </c>
      <c r="E128">
        <v>1.2</v>
      </c>
      <c r="F128">
        <v>4</v>
      </c>
      <c r="G128">
        <v>2</v>
      </c>
      <c r="H128">
        <v>4</v>
      </c>
      <c r="I128">
        <v>5</v>
      </c>
      <c r="J128">
        <v>4</v>
      </c>
      <c r="K128">
        <v>2</v>
      </c>
      <c r="L128">
        <v>4</v>
      </c>
      <c r="M128">
        <v>4</v>
      </c>
      <c r="N128">
        <v>4</v>
      </c>
      <c r="O128">
        <v>2</v>
      </c>
      <c r="P128">
        <v>5</v>
      </c>
      <c r="Q128">
        <v>2</v>
      </c>
      <c r="R128">
        <v>4</v>
      </c>
      <c r="S128">
        <v>2</v>
      </c>
      <c r="T128">
        <v>7</v>
      </c>
      <c r="U128">
        <v>5</v>
      </c>
      <c r="V128">
        <v>2</v>
      </c>
      <c r="W128">
        <v>9</v>
      </c>
      <c r="X128">
        <v>4</v>
      </c>
      <c r="Y128">
        <v>4</v>
      </c>
      <c r="Z128">
        <v>3</v>
      </c>
      <c r="AA128">
        <v>24</v>
      </c>
      <c r="AB128">
        <v>4</v>
      </c>
      <c r="AC128">
        <v>4</v>
      </c>
      <c r="AD128">
        <v>16</v>
      </c>
      <c r="AE128">
        <v>5</v>
      </c>
      <c r="AF128">
        <v>3</v>
      </c>
      <c r="AG128">
        <v>3</v>
      </c>
      <c r="AH128">
        <v>2</v>
      </c>
      <c r="AI128">
        <v>12</v>
      </c>
      <c r="AJ128">
        <v>13</v>
      </c>
      <c r="AK128">
        <v>1</v>
      </c>
      <c r="AL128">
        <v>10</v>
      </c>
      <c r="AM128">
        <v>3</v>
      </c>
      <c r="AN128">
        <v>4</v>
      </c>
      <c r="AO128">
        <v>6</v>
      </c>
      <c r="AP128">
        <v>11</v>
      </c>
      <c r="AQ128">
        <v>8</v>
      </c>
      <c r="AR128">
        <v>7</v>
      </c>
      <c r="AS128">
        <v>5</v>
      </c>
      <c r="AT128">
        <v>14</v>
      </c>
      <c r="AU128">
        <v>9</v>
      </c>
      <c r="AV128">
        <v>61</v>
      </c>
    </row>
    <row r="129" spans="1:48" x14ac:dyDescent="0.2">
      <c r="A129">
        <v>36949</v>
      </c>
      <c r="B129">
        <v>0</v>
      </c>
      <c r="C129">
        <v>2000</v>
      </c>
      <c r="D129" s="1">
        <v>45595.649861111109</v>
      </c>
      <c r="E129">
        <v>1.19</v>
      </c>
      <c r="F129">
        <v>3</v>
      </c>
      <c r="G129">
        <v>2</v>
      </c>
      <c r="H129">
        <v>4</v>
      </c>
      <c r="I129">
        <v>3</v>
      </c>
      <c r="J129">
        <v>3</v>
      </c>
      <c r="K129">
        <v>3</v>
      </c>
      <c r="L129">
        <v>3</v>
      </c>
      <c r="M129">
        <v>3</v>
      </c>
      <c r="N129">
        <v>4</v>
      </c>
      <c r="O129">
        <v>2</v>
      </c>
      <c r="P129">
        <v>4</v>
      </c>
      <c r="Q129">
        <v>2</v>
      </c>
      <c r="R129">
        <v>2</v>
      </c>
      <c r="S129">
        <v>3</v>
      </c>
      <c r="T129">
        <v>4</v>
      </c>
      <c r="U129">
        <v>5</v>
      </c>
      <c r="V129">
        <v>5</v>
      </c>
      <c r="W129">
        <v>9</v>
      </c>
      <c r="X129">
        <v>3</v>
      </c>
      <c r="Y129">
        <v>4</v>
      </c>
      <c r="Z129">
        <v>3</v>
      </c>
      <c r="AA129">
        <v>3</v>
      </c>
      <c r="AB129">
        <v>7</v>
      </c>
      <c r="AC129">
        <v>6</v>
      </c>
      <c r="AD129">
        <v>3</v>
      </c>
      <c r="AE129">
        <v>3</v>
      </c>
      <c r="AF129">
        <v>4</v>
      </c>
      <c r="AG129">
        <v>4</v>
      </c>
      <c r="AH129">
        <v>14</v>
      </c>
      <c r="AI129">
        <v>1</v>
      </c>
      <c r="AJ129">
        <v>6</v>
      </c>
      <c r="AK129">
        <v>2</v>
      </c>
      <c r="AL129">
        <v>4</v>
      </c>
      <c r="AM129">
        <v>13</v>
      </c>
      <c r="AN129">
        <v>12</v>
      </c>
      <c r="AO129">
        <v>9</v>
      </c>
      <c r="AP129">
        <v>11</v>
      </c>
      <c r="AQ129">
        <v>3</v>
      </c>
      <c r="AR129">
        <v>8</v>
      </c>
      <c r="AS129">
        <v>10</v>
      </c>
      <c r="AT129">
        <v>5</v>
      </c>
      <c r="AU129">
        <v>7</v>
      </c>
      <c r="AV129">
        <v>26</v>
      </c>
    </row>
    <row r="130" spans="1:48" x14ac:dyDescent="0.2">
      <c r="A130">
        <v>36950</v>
      </c>
      <c r="B130">
        <v>0</v>
      </c>
      <c r="C130">
        <v>2000</v>
      </c>
      <c r="D130" s="1">
        <v>45595.65084490741</v>
      </c>
      <c r="E130">
        <v>1.3</v>
      </c>
      <c r="F130">
        <v>5</v>
      </c>
      <c r="G130">
        <v>4</v>
      </c>
      <c r="H130">
        <v>5</v>
      </c>
      <c r="I130">
        <v>5</v>
      </c>
      <c r="J130">
        <v>5</v>
      </c>
      <c r="K130">
        <v>1</v>
      </c>
      <c r="L130">
        <v>4</v>
      </c>
      <c r="M130">
        <v>5</v>
      </c>
      <c r="N130">
        <v>5</v>
      </c>
      <c r="O130">
        <v>4</v>
      </c>
      <c r="P130">
        <v>5</v>
      </c>
      <c r="Q130">
        <v>1</v>
      </c>
      <c r="R130">
        <v>4</v>
      </c>
      <c r="S130">
        <v>1</v>
      </c>
      <c r="T130">
        <v>4</v>
      </c>
      <c r="U130">
        <v>4</v>
      </c>
      <c r="V130">
        <v>3</v>
      </c>
      <c r="W130">
        <v>4</v>
      </c>
      <c r="X130">
        <v>4</v>
      </c>
      <c r="Y130">
        <v>3</v>
      </c>
      <c r="Z130">
        <v>3</v>
      </c>
      <c r="AA130">
        <v>2</v>
      </c>
      <c r="AB130">
        <v>4</v>
      </c>
      <c r="AC130">
        <v>2</v>
      </c>
      <c r="AD130">
        <v>4</v>
      </c>
      <c r="AE130">
        <v>2</v>
      </c>
      <c r="AF130">
        <v>5</v>
      </c>
      <c r="AG130">
        <v>2</v>
      </c>
      <c r="AH130">
        <v>11</v>
      </c>
      <c r="AI130">
        <v>13</v>
      </c>
      <c r="AJ130">
        <v>3</v>
      </c>
      <c r="AK130">
        <v>10</v>
      </c>
      <c r="AL130">
        <v>4</v>
      </c>
      <c r="AM130">
        <v>7</v>
      </c>
      <c r="AN130">
        <v>14</v>
      </c>
      <c r="AO130">
        <v>2</v>
      </c>
      <c r="AP130">
        <v>8</v>
      </c>
      <c r="AQ130">
        <v>5</v>
      </c>
      <c r="AR130">
        <v>1</v>
      </c>
      <c r="AS130">
        <v>9</v>
      </c>
      <c r="AT130">
        <v>6</v>
      </c>
      <c r="AU130">
        <v>12</v>
      </c>
      <c r="AV130">
        <v>5</v>
      </c>
    </row>
    <row r="131" spans="1:48" x14ac:dyDescent="0.2">
      <c r="A131">
        <v>36953</v>
      </c>
      <c r="B131">
        <v>0</v>
      </c>
      <c r="C131">
        <v>2001</v>
      </c>
      <c r="D131" s="1">
        <v>45595.653553240743</v>
      </c>
      <c r="E131">
        <v>1.52</v>
      </c>
      <c r="F131">
        <v>2</v>
      </c>
      <c r="G131">
        <v>3</v>
      </c>
      <c r="H131">
        <v>4</v>
      </c>
      <c r="I131">
        <v>4</v>
      </c>
      <c r="J131">
        <v>3</v>
      </c>
      <c r="K131">
        <v>2</v>
      </c>
      <c r="L131">
        <v>4</v>
      </c>
      <c r="M131">
        <v>4</v>
      </c>
      <c r="N131">
        <v>3</v>
      </c>
      <c r="O131">
        <v>3</v>
      </c>
      <c r="P131">
        <v>4</v>
      </c>
      <c r="Q131">
        <v>2</v>
      </c>
      <c r="R131">
        <v>4</v>
      </c>
      <c r="S131">
        <v>2</v>
      </c>
      <c r="T131">
        <v>4</v>
      </c>
      <c r="U131">
        <v>6</v>
      </c>
      <c r="V131">
        <v>20</v>
      </c>
      <c r="W131">
        <v>7</v>
      </c>
      <c r="X131">
        <v>4</v>
      </c>
      <c r="Y131">
        <v>5</v>
      </c>
      <c r="Z131">
        <v>6</v>
      </c>
      <c r="AA131">
        <v>8</v>
      </c>
      <c r="AB131">
        <v>7</v>
      </c>
      <c r="AC131">
        <v>6</v>
      </c>
      <c r="AD131">
        <v>7</v>
      </c>
      <c r="AE131">
        <v>8</v>
      </c>
      <c r="AF131">
        <v>4</v>
      </c>
      <c r="AG131">
        <v>5</v>
      </c>
      <c r="AH131">
        <v>5</v>
      </c>
      <c r="AI131">
        <v>6</v>
      </c>
      <c r="AJ131">
        <v>8</v>
      </c>
      <c r="AK131">
        <v>7</v>
      </c>
      <c r="AL131">
        <v>13</v>
      </c>
      <c r="AM131">
        <v>12</v>
      </c>
      <c r="AN131">
        <v>10</v>
      </c>
      <c r="AO131">
        <v>1</v>
      </c>
      <c r="AP131">
        <v>4</v>
      </c>
      <c r="AQ131">
        <v>9</v>
      </c>
      <c r="AR131">
        <v>11</v>
      </c>
      <c r="AS131">
        <v>14</v>
      </c>
      <c r="AT131">
        <v>3</v>
      </c>
      <c r="AU131">
        <v>2</v>
      </c>
      <c r="AV131">
        <v>53</v>
      </c>
    </row>
    <row r="132" spans="1:48" x14ac:dyDescent="0.2">
      <c r="A132">
        <v>36946</v>
      </c>
      <c r="B132">
        <v>1</v>
      </c>
      <c r="C132">
        <v>2003</v>
      </c>
      <c r="D132" s="1">
        <v>45595.658784722225</v>
      </c>
      <c r="E132">
        <v>2.4</v>
      </c>
      <c r="F132">
        <v>4</v>
      </c>
      <c r="G132">
        <v>2</v>
      </c>
      <c r="H132">
        <v>4</v>
      </c>
      <c r="I132">
        <v>4</v>
      </c>
      <c r="J132">
        <v>2</v>
      </c>
      <c r="K132">
        <v>2</v>
      </c>
      <c r="L132">
        <v>3</v>
      </c>
      <c r="M132">
        <v>3</v>
      </c>
      <c r="N132">
        <v>4</v>
      </c>
      <c r="O132">
        <v>2</v>
      </c>
      <c r="P132">
        <v>4</v>
      </c>
      <c r="Q132">
        <v>3</v>
      </c>
      <c r="R132">
        <v>3</v>
      </c>
      <c r="S132">
        <v>3</v>
      </c>
      <c r="T132">
        <v>4</v>
      </c>
      <c r="U132">
        <v>6</v>
      </c>
      <c r="V132">
        <v>3</v>
      </c>
      <c r="W132">
        <v>6</v>
      </c>
      <c r="X132">
        <v>5</v>
      </c>
      <c r="Y132">
        <v>6</v>
      </c>
      <c r="Z132">
        <v>3</v>
      </c>
      <c r="AA132">
        <v>4</v>
      </c>
      <c r="AB132">
        <v>3</v>
      </c>
      <c r="AC132">
        <v>5</v>
      </c>
      <c r="AD132">
        <v>3</v>
      </c>
      <c r="AE132">
        <v>4</v>
      </c>
      <c r="AF132">
        <v>2</v>
      </c>
      <c r="AG132">
        <v>4</v>
      </c>
      <c r="AH132">
        <v>8</v>
      </c>
      <c r="AI132">
        <v>7</v>
      </c>
      <c r="AJ132">
        <v>10</v>
      </c>
      <c r="AK132">
        <v>4</v>
      </c>
      <c r="AL132">
        <v>5</v>
      </c>
      <c r="AM132">
        <v>1</v>
      </c>
      <c r="AN132">
        <v>3</v>
      </c>
      <c r="AO132">
        <v>14</v>
      </c>
      <c r="AP132">
        <v>11</v>
      </c>
      <c r="AQ132">
        <v>2</v>
      </c>
      <c r="AR132">
        <v>6</v>
      </c>
      <c r="AS132">
        <v>12</v>
      </c>
      <c r="AT132">
        <v>9</v>
      </c>
      <c r="AU132">
        <v>13</v>
      </c>
      <c r="AV132">
        <v>36</v>
      </c>
    </row>
    <row r="133" spans="1:48" x14ac:dyDescent="0.2">
      <c r="A133">
        <v>36961</v>
      </c>
      <c r="B133">
        <v>1</v>
      </c>
      <c r="C133">
        <v>2002</v>
      </c>
      <c r="D133" s="1">
        <v>45595.66128472222</v>
      </c>
      <c r="E133" t="s">
        <v>107</v>
      </c>
      <c r="F133">
        <v>1</v>
      </c>
      <c r="G133">
        <v>1</v>
      </c>
      <c r="H133">
        <v>5</v>
      </c>
      <c r="I133">
        <v>5</v>
      </c>
      <c r="J133">
        <v>4</v>
      </c>
      <c r="K133">
        <v>2</v>
      </c>
      <c r="L133">
        <v>4</v>
      </c>
      <c r="M133">
        <v>5</v>
      </c>
      <c r="N133">
        <v>2</v>
      </c>
      <c r="O133">
        <v>5</v>
      </c>
      <c r="P133">
        <v>5</v>
      </c>
      <c r="Q133">
        <v>1</v>
      </c>
      <c r="R133">
        <v>1</v>
      </c>
      <c r="S133">
        <v>2</v>
      </c>
      <c r="T133">
        <v>13</v>
      </c>
      <c r="U133">
        <v>39</v>
      </c>
      <c r="V133">
        <v>5</v>
      </c>
      <c r="W133">
        <v>7</v>
      </c>
      <c r="X133">
        <v>4</v>
      </c>
      <c r="Y133">
        <v>4</v>
      </c>
      <c r="Z133">
        <v>12</v>
      </c>
      <c r="AA133">
        <v>5</v>
      </c>
      <c r="AB133">
        <v>5</v>
      </c>
      <c r="AC133">
        <v>8</v>
      </c>
      <c r="AD133">
        <v>7</v>
      </c>
      <c r="AE133">
        <v>7</v>
      </c>
      <c r="AF133">
        <v>7</v>
      </c>
      <c r="AG133">
        <v>8</v>
      </c>
      <c r="AH133">
        <v>5</v>
      </c>
      <c r="AI133">
        <v>4</v>
      </c>
      <c r="AJ133">
        <v>11</v>
      </c>
      <c r="AK133">
        <v>2</v>
      </c>
      <c r="AL133">
        <v>3</v>
      </c>
      <c r="AM133">
        <v>10</v>
      </c>
      <c r="AN133">
        <v>9</v>
      </c>
      <c r="AO133">
        <v>1</v>
      </c>
      <c r="AP133">
        <v>8</v>
      </c>
      <c r="AQ133">
        <v>7</v>
      </c>
      <c r="AR133">
        <v>13</v>
      </c>
      <c r="AS133">
        <v>12</v>
      </c>
      <c r="AT133">
        <v>6</v>
      </c>
      <c r="AU133">
        <v>14</v>
      </c>
      <c r="AV133">
        <v>95</v>
      </c>
    </row>
    <row r="134" spans="1:48" x14ac:dyDescent="0.2">
      <c r="A134">
        <v>36970</v>
      </c>
      <c r="B134">
        <v>0</v>
      </c>
      <c r="C134">
        <v>1994</v>
      </c>
      <c r="D134" s="1">
        <v>45595.670416666668</v>
      </c>
      <c r="E134" t="s">
        <v>108</v>
      </c>
      <c r="F134">
        <v>4</v>
      </c>
      <c r="G134">
        <v>1</v>
      </c>
      <c r="H134">
        <v>4</v>
      </c>
      <c r="I134">
        <v>4</v>
      </c>
      <c r="J134">
        <v>3</v>
      </c>
      <c r="K134">
        <v>4</v>
      </c>
      <c r="L134">
        <v>4</v>
      </c>
      <c r="M134">
        <v>4</v>
      </c>
      <c r="N134">
        <v>4</v>
      </c>
      <c r="O134">
        <v>3</v>
      </c>
      <c r="P134">
        <v>4</v>
      </c>
      <c r="Q134">
        <v>1</v>
      </c>
      <c r="R134">
        <v>4</v>
      </c>
      <c r="S134">
        <v>1</v>
      </c>
      <c r="T134">
        <v>3</v>
      </c>
      <c r="U134">
        <v>6</v>
      </c>
      <c r="V134">
        <v>7</v>
      </c>
      <c r="W134">
        <v>3</v>
      </c>
      <c r="X134">
        <v>4</v>
      </c>
      <c r="Y134">
        <v>6</v>
      </c>
      <c r="Z134">
        <v>4</v>
      </c>
      <c r="AA134">
        <v>5</v>
      </c>
      <c r="AB134">
        <v>5</v>
      </c>
      <c r="AC134">
        <v>6</v>
      </c>
      <c r="AD134">
        <v>3</v>
      </c>
      <c r="AE134">
        <v>6</v>
      </c>
      <c r="AF134">
        <v>4</v>
      </c>
      <c r="AG134">
        <v>6</v>
      </c>
      <c r="AH134">
        <v>10</v>
      </c>
      <c r="AI134">
        <v>7</v>
      </c>
      <c r="AJ134">
        <v>2</v>
      </c>
      <c r="AK134">
        <v>9</v>
      </c>
      <c r="AL134">
        <v>6</v>
      </c>
      <c r="AM134">
        <v>1</v>
      </c>
      <c r="AN134">
        <v>5</v>
      </c>
      <c r="AO134">
        <v>3</v>
      </c>
      <c r="AP134">
        <v>4</v>
      </c>
      <c r="AQ134">
        <v>8</v>
      </c>
      <c r="AR134">
        <v>12</v>
      </c>
      <c r="AS134">
        <v>14</v>
      </c>
      <c r="AT134">
        <v>13</v>
      </c>
      <c r="AU134">
        <v>11</v>
      </c>
      <c r="AV134">
        <v>63</v>
      </c>
    </row>
    <row r="135" spans="1:48" x14ac:dyDescent="0.2">
      <c r="A135">
        <v>36973</v>
      </c>
      <c r="B135">
        <v>0</v>
      </c>
      <c r="C135">
        <v>2002</v>
      </c>
      <c r="D135" s="1">
        <v>45595.671747685185</v>
      </c>
      <c r="E135">
        <v>1.1499999999999999</v>
      </c>
      <c r="F135">
        <v>4</v>
      </c>
      <c r="G135">
        <v>2</v>
      </c>
      <c r="H135">
        <v>4</v>
      </c>
      <c r="I135">
        <v>4</v>
      </c>
      <c r="J135">
        <v>4</v>
      </c>
      <c r="K135">
        <v>4</v>
      </c>
      <c r="L135">
        <v>4</v>
      </c>
      <c r="M135">
        <v>4</v>
      </c>
      <c r="N135">
        <v>4</v>
      </c>
      <c r="O135">
        <v>5</v>
      </c>
      <c r="P135">
        <v>2</v>
      </c>
      <c r="Q135">
        <v>2</v>
      </c>
      <c r="R135">
        <v>5</v>
      </c>
      <c r="S135">
        <v>3</v>
      </c>
      <c r="T135">
        <v>12</v>
      </c>
      <c r="U135">
        <v>4</v>
      </c>
      <c r="V135">
        <v>8</v>
      </c>
      <c r="W135">
        <v>3</v>
      </c>
      <c r="X135">
        <v>5</v>
      </c>
      <c r="Y135">
        <v>4</v>
      </c>
      <c r="Z135">
        <v>4</v>
      </c>
      <c r="AA135">
        <v>3</v>
      </c>
      <c r="AB135">
        <v>3</v>
      </c>
      <c r="AC135">
        <v>3</v>
      </c>
      <c r="AD135">
        <v>5</v>
      </c>
      <c r="AE135">
        <v>4</v>
      </c>
      <c r="AF135">
        <v>4</v>
      </c>
      <c r="AG135">
        <v>6</v>
      </c>
      <c r="AH135">
        <v>6</v>
      </c>
      <c r="AI135">
        <v>7</v>
      </c>
      <c r="AJ135">
        <v>1</v>
      </c>
      <c r="AK135">
        <v>9</v>
      </c>
      <c r="AL135">
        <v>14</v>
      </c>
      <c r="AM135">
        <v>4</v>
      </c>
      <c r="AN135">
        <v>8</v>
      </c>
      <c r="AO135">
        <v>11</v>
      </c>
      <c r="AP135">
        <v>13</v>
      </c>
      <c r="AQ135">
        <v>12</v>
      </c>
      <c r="AR135">
        <v>3</v>
      </c>
      <c r="AS135">
        <v>5</v>
      </c>
      <c r="AT135">
        <v>10</v>
      </c>
      <c r="AU135">
        <v>2</v>
      </c>
      <c r="AV135">
        <v>72</v>
      </c>
    </row>
    <row r="136" spans="1:48" x14ac:dyDescent="0.2">
      <c r="A136">
        <v>36989</v>
      </c>
      <c r="B136">
        <v>0</v>
      </c>
      <c r="C136">
        <v>1999</v>
      </c>
      <c r="D136" s="1">
        <v>45595.675925925927</v>
      </c>
      <c r="E136">
        <v>1.2</v>
      </c>
      <c r="F136">
        <v>4</v>
      </c>
      <c r="G136">
        <v>3</v>
      </c>
      <c r="H136">
        <v>4</v>
      </c>
      <c r="I136">
        <v>4</v>
      </c>
      <c r="J136">
        <v>4</v>
      </c>
      <c r="K136">
        <v>2</v>
      </c>
      <c r="L136">
        <v>4</v>
      </c>
      <c r="M136">
        <v>4</v>
      </c>
      <c r="N136">
        <v>4</v>
      </c>
      <c r="O136">
        <v>3</v>
      </c>
      <c r="P136">
        <v>5</v>
      </c>
      <c r="Q136">
        <v>2</v>
      </c>
      <c r="R136">
        <v>5</v>
      </c>
      <c r="S136">
        <v>2</v>
      </c>
      <c r="T136">
        <v>7</v>
      </c>
      <c r="U136">
        <v>8</v>
      </c>
      <c r="V136">
        <v>7</v>
      </c>
      <c r="W136">
        <v>6</v>
      </c>
      <c r="X136">
        <v>3</v>
      </c>
      <c r="Y136">
        <v>5</v>
      </c>
      <c r="Z136">
        <v>6</v>
      </c>
      <c r="AA136">
        <v>24</v>
      </c>
      <c r="AB136">
        <v>8</v>
      </c>
      <c r="AC136">
        <v>21</v>
      </c>
      <c r="AD136">
        <v>10</v>
      </c>
      <c r="AE136">
        <v>7</v>
      </c>
      <c r="AF136">
        <v>7</v>
      </c>
      <c r="AG136">
        <v>5</v>
      </c>
      <c r="AH136">
        <v>11</v>
      </c>
      <c r="AI136">
        <v>6</v>
      </c>
      <c r="AJ136">
        <v>2</v>
      </c>
      <c r="AK136">
        <v>3</v>
      </c>
      <c r="AL136">
        <v>12</v>
      </c>
      <c r="AM136">
        <v>8</v>
      </c>
      <c r="AN136">
        <v>9</v>
      </c>
      <c r="AO136">
        <v>7</v>
      </c>
      <c r="AP136">
        <v>14</v>
      </c>
      <c r="AQ136">
        <v>13</v>
      </c>
      <c r="AR136">
        <v>10</v>
      </c>
      <c r="AS136">
        <v>1</v>
      </c>
      <c r="AT136">
        <v>5</v>
      </c>
      <c r="AU136">
        <v>4</v>
      </c>
      <c r="AV136">
        <v>54</v>
      </c>
    </row>
    <row r="137" spans="1:48" x14ac:dyDescent="0.2">
      <c r="A137">
        <v>36994</v>
      </c>
      <c r="B137">
        <v>0</v>
      </c>
      <c r="C137">
        <v>2004</v>
      </c>
      <c r="D137" s="1">
        <v>45595.678090277775</v>
      </c>
      <c r="E137" t="s">
        <v>109</v>
      </c>
      <c r="F137">
        <v>4</v>
      </c>
      <c r="G137">
        <v>1</v>
      </c>
      <c r="H137">
        <v>2</v>
      </c>
      <c r="I137">
        <v>4</v>
      </c>
      <c r="J137">
        <v>2</v>
      </c>
      <c r="K137">
        <v>4</v>
      </c>
      <c r="L137">
        <v>4</v>
      </c>
      <c r="M137">
        <v>2</v>
      </c>
      <c r="N137">
        <v>2</v>
      </c>
      <c r="O137">
        <v>2</v>
      </c>
      <c r="P137">
        <v>4</v>
      </c>
      <c r="Q137">
        <v>2</v>
      </c>
      <c r="R137">
        <v>2</v>
      </c>
      <c r="S137">
        <v>2</v>
      </c>
      <c r="T137">
        <v>10</v>
      </c>
      <c r="U137">
        <v>7</v>
      </c>
      <c r="V137">
        <v>5</v>
      </c>
      <c r="W137">
        <v>8</v>
      </c>
      <c r="X137">
        <v>4</v>
      </c>
      <c r="Y137">
        <v>4</v>
      </c>
      <c r="Z137">
        <v>5</v>
      </c>
      <c r="AA137">
        <v>4</v>
      </c>
      <c r="AB137">
        <v>4</v>
      </c>
      <c r="AC137">
        <v>13</v>
      </c>
      <c r="AD137">
        <v>5</v>
      </c>
      <c r="AE137">
        <v>3</v>
      </c>
      <c r="AF137">
        <v>3</v>
      </c>
      <c r="AG137">
        <v>5</v>
      </c>
      <c r="AH137">
        <v>8</v>
      </c>
      <c r="AI137">
        <v>14</v>
      </c>
      <c r="AJ137">
        <v>5</v>
      </c>
      <c r="AK137">
        <v>12</v>
      </c>
      <c r="AL137">
        <v>2</v>
      </c>
      <c r="AM137">
        <v>4</v>
      </c>
      <c r="AN137">
        <v>11</v>
      </c>
      <c r="AO137">
        <v>3</v>
      </c>
      <c r="AP137">
        <v>10</v>
      </c>
      <c r="AQ137">
        <v>1</v>
      </c>
      <c r="AR137">
        <v>7</v>
      </c>
      <c r="AS137">
        <v>9</v>
      </c>
      <c r="AT137">
        <v>13</v>
      </c>
      <c r="AU137">
        <v>6</v>
      </c>
      <c r="AV137">
        <v>16</v>
      </c>
    </row>
    <row r="138" spans="1:48" x14ac:dyDescent="0.2">
      <c r="A138">
        <v>36999</v>
      </c>
      <c r="B138">
        <v>1</v>
      </c>
      <c r="C138">
        <v>2000</v>
      </c>
      <c r="D138" s="1">
        <v>45595.683668981481</v>
      </c>
      <c r="E138" t="s">
        <v>77</v>
      </c>
      <c r="F138">
        <v>4</v>
      </c>
      <c r="G138">
        <v>2</v>
      </c>
      <c r="H138">
        <v>4</v>
      </c>
      <c r="I138">
        <v>4</v>
      </c>
      <c r="J138">
        <v>3</v>
      </c>
      <c r="K138">
        <v>5</v>
      </c>
      <c r="L138">
        <v>4</v>
      </c>
      <c r="M138">
        <v>3</v>
      </c>
      <c r="N138">
        <v>3</v>
      </c>
      <c r="O138">
        <v>4</v>
      </c>
      <c r="P138">
        <v>4</v>
      </c>
      <c r="Q138">
        <v>1</v>
      </c>
      <c r="R138">
        <v>3</v>
      </c>
      <c r="S138">
        <v>2</v>
      </c>
      <c r="T138">
        <v>10</v>
      </c>
      <c r="U138">
        <v>8</v>
      </c>
      <c r="V138">
        <v>25</v>
      </c>
      <c r="W138">
        <v>8</v>
      </c>
      <c r="X138">
        <v>5</v>
      </c>
      <c r="Y138">
        <v>9</v>
      </c>
      <c r="Z138">
        <v>4</v>
      </c>
      <c r="AA138">
        <v>6</v>
      </c>
      <c r="AB138">
        <v>38</v>
      </c>
      <c r="AC138">
        <v>60</v>
      </c>
      <c r="AD138">
        <v>6</v>
      </c>
      <c r="AE138">
        <v>32</v>
      </c>
      <c r="AF138">
        <v>5</v>
      </c>
      <c r="AG138">
        <v>13</v>
      </c>
      <c r="AH138">
        <v>2</v>
      </c>
      <c r="AI138">
        <v>12</v>
      </c>
      <c r="AJ138">
        <v>1</v>
      </c>
      <c r="AK138">
        <v>9</v>
      </c>
      <c r="AL138">
        <v>7</v>
      </c>
      <c r="AM138">
        <v>4</v>
      </c>
      <c r="AN138">
        <v>13</v>
      </c>
      <c r="AO138">
        <v>8</v>
      </c>
      <c r="AP138">
        <v>5</v>
      </c>
      <c r="AQ138">
        <v>10</v>
      </c>
      <c r="AR138">
        <v>14</v>
      </c>
      <c r="AS138">
        <v>6</v>
      </c>
      <c r="AT138">
        <v>11</v>
      </c>
      <c r="AU138">
        <v>3</v>
      </c>
      <c r="AV138">
        <v>53</v>
      </c>
    </row>
    <row r="139" spans="1:48" x14ac:dyDescent="0.2">
      <c r="A139">
        <v>37003</v>
      </c>
      <c r="B139">
        <v>1</v>
      </c>
      <c r="C139">
        <v>2002</v>
      </c>
      <c r="D139" s="1">
        <v>45595.684988425928</v>
      </c>
      <c r="E139">
        <v>1.1100000000000001</v>
      </c>
      <c r="F139">
        <v>5</v>
      </c>
      <c r="G139">
        <v>4</v>
      </c>
      <c r="H139">
        <v>4</v>
      </c>
      <c r="I139">
        <v>3</v>
      </c>
      <c r="J139">
        <v>4</v>
      </c>
      <c r="K139">
        <v>1</v>
      </c>
      <c r="L139">
        <v>4</v>
      </c>
      <c r="M139">
        <v>4</v>
      </c>
      <c r="N139">
        <v>4</v>
      </c>
      <c r="O139">
        <v>3</v>
      </c>
      <c r="P139">
        <v>1</v>
      </c>
      <c r="Q139">
        <v>1</v>
      </c>
      <c r="R139">
        <v>4</v>
      </c>
      <c r="S139">
        <v>3</v>
      </c>
      <c r="T139">
        <v>8</v>
      </c>
      <c r="U139">
        <v>15</v>
      </c>
      <c r="V139">
        <v>5</v>
      </c>
      <c r="W139">
        <v>7</v>
      </c>
      <c r="X139">
        <v>3</v>
      </c>
      <c r="Y139">
        <v>3</v>
      </c>
      <c r="Z139">
        <v>3</v>
      </c>
      <c r="AA139">
        <v>8</v>
      </c>
      <c r="AB139">
        <v>5</v>
      </c>
      <c r="AC139">
        <v>7</v>
      </c>
      <c r="AD139">
        <v>6</v>
      </c>
      <c r="AE139">
        <v>5</v>
      </c>
      <c r="AF139">
        <v>4</v>
      </c>
      <c r="AG139">
        <v>4</v>
      </c>
      <c r="AH139">
        <v>1</v>
      </c>
      <c r="AI139">
        <v>12</v>
      </c>
      <c r="AJ139">
        <v>3</v>
      </c>
      <c r="AK139">
        <v>9</v>
      </c>
      <c r="AL139">
        <v>5</v>
      </c>
      <c r="AM139">
        <v>14</v>
      </c>
      <c r="AN139">
        <v>10</v>
      </c>
      <c r="AO139">
        <v>8</v>
      </c>
      <c r="AP139">
        <v>13</v>
      </c>
      <c r="AQ139">
        <v>6</v>
      </c>
      <c r="AR139">
        <v>2</v>
      </c>
      <c r="AS139">
        <v>7</v>
      </c>
      <c r="AT139">
        <v>11</v>
      </c>
      <c r="AU139">
        <v>4</v>
      </c>
      <c r="AV139">
        <v>69</v>
      </c>
    </row>
    <row r="140" spans="1:48" x14ac:dyDescent="0.2">
      <c r="A140">
        <v>37009</v>
      </c>
      <c r="B140">
        <v>0</v>
      </c>
      <c r="C140">
        <v>2000</v>
      </c>
      <c r="D140" s="1">
        <v>45595.689108796294</v>
      </c>
      <c r="E140" t="s">
        <v>77</v>
      </c>
      <c r="F140">
        <v>5</v>
      </c>
      <c r="G140">
        <v>1</v>
      </c>
      <c r="H140">
        <v>2</v>
      </c>
      <c r="I140">
        <v>4</v>
      </c>
      <c r="J140">
        <v>2</v>
      </c>
      <c r="K140">
        <v>2</v>
      </c>
      <c r="L140">
        <v>4</v>
      </c>
      <c r="M140">
        <v>4</v>
      </c>
      <c r="N140">
        <v>4</v>
      </c>
      <c r="O140">
        <v>2</v>
      </c>
      <c r="P140">
        <v>4</v>
      </c>
      <c r="Q140">
        <v>1</v>
      </c>
      <c r="R140">
        <v>4</v>
      </c>
      <c r="S140">
        <v>1</v>
      </c>
      <c r="T140">
        <v>6</v>
      </c>
      <c r="U140">
        <v>7</v>
      </c>
      <c r="V140">
        <v>10</v>
      </c>
      <c r="W140">
        <v>4</v>
      </c>
      <c r="X140">
        <v>8</v>
      </c>
      <c r="Y140">
        <v>9</v>
      </c>
      <c r="Z140">
        <v>4</v>
      </c>
      <c r="AA140">
        <v>7</v>
      </c>
      <c r="AB140">
        <v>9</v>
      </c>
      <c r="AC140">
        <v>9</v>
      </c>
      <c r="AD140">
        <v>4</v>
      </c>
      <c r="AE140">
        <v>8</v>
      </c>
      <c r="AF140">
        <v>10</v>
      </c>
      <c r="AG140">
        <v>3</v>
      </c>
      <c r="AH140">
        <v>2</v>
      </c>
      <c r="AI140">
        <v>7</v>
      </c>
      <c r="AJ140">
        <v>3</v>
      </c>
      <c r="AK140">
        <v>13</v>
      </c>
      <c r="AL140">
        <v>4</v>
      </c>
      <c r="AM140">
        <v>5</v>
      </c>
      <c r="AN140">
        <v>9</v>
      </c>
      <c r="AO140">
        <v>11</v>
      </c>
      <c r="AP140">
        <v>6</v>
      </c>
      <c r="AQ140">
        <v>8</v>
      </c>
      <c r="AR140">
        <v>12</v>
      </c>
      <c r="AS140">
        <v>10</v>
      </c>
      <c r="AT140">
        <v>1</v>
      </c>
      <c r="AU140">
        <v>14</v>
      </c>
      <c r="AV140">
        <v>74</v>
      </c>
    </row>
    <row r="141" spans="1:48" x14ac:dyDescent="0.2">
      <c r="A141">
        <v>37012</v>
      </c>
      <c r="B141">
        <v>0</v>
      </c>
      <c r="C141">
        <v>2005</v>
      </c>
      <c r="D141" s="1">
        <v>45595.691562499997</v>
      </c>
      <c r="E141" t="s">
        <v>77</v>
      </c>
      <c r="F141">
        <v>4</v>
      </c>
      <c r="G141">
        <v>2</v>
      </c>
      <c r="H141">
        <v>4</v>
      </c>
      <c r="I141">
        <v>2</v>
      </c>
      <c r="J141">
        <v>3</v>
      </c>
      <c r="K141">
        <v>4</v>
      </c>
      <c r="L141">
        <v>4</v>
      </c>
      <c r="M141">
        <v>2</v>
      </c>
      <c r="N141">
        <v>2</v>
      </c>
      <c r="O141">
        <v>3</v>
      </c>
      <c r="P141">
        <v>4</v>
      </c>
      <c r="Q141">
        <v>3</v>
      </c>
      <c r="R141">
        <v>3</v>
      </c>
      <c r="S141">
        <v>2</v>
      </c>
      <c r="T141">
        <v>3</v>
      </c>
      <c r="U141">
        <v>8</v>
      </c>
      <c r="V141">
        <v>2</v>
      </c>
      <c r="W141">
        <v>3</v>
      </c>
      <c r="X141">
        <v>2</v>
      </c>
      <c r="Y141">
        <v>2</v>
      </c>
      <c r="Z141">
        <v>2</v>
      </c>
      <c r="AA141">
        <v>3</v>
      </c>
      <c r="AB141">
        <v>2</v>
      </c>
      <c r="AC141">
        <v>4</v>
      </c>
      <c r="AD141">
        <v>3</v>
      </c>
      <c r="AE141">
        <v>4</v>
      </c>
      <c r="AF141">
        <v>2</v>
      </c>
      <c r="AG141">
        <v>7</v>
      </c>
      <c r="AH141">
        <v>10</v>
      </c>
      <c r="AI141">
        <v>1</v>
      </c>
      <c r="AJ141">
        <v>13</v>
      </c>
      <c r="AK141">
        <v>8</v>
      </c>
      <c r="AL141">
        <v>3</v>
      </c>
      <c r="AM141">
        <v>6</v>
      </c>
      <c r="AN141">
        <v>11</v>
      </c>
      <c r="AO141">
        <v>5</v>
      </c>
      <c r="AP141">
        <v>14</v>
      </c>
      <c r="AQ141">
        <v>4</v>
      </c>
      <c r="AR141">
        <v>2</v>
      </c>
      <c r="AS141">
        <v>12</v>
      </c>
      <c r="AT141">
        <v>9</v>
      </c>
      <c r="AU141">
        <v>7</v>
      </c>
      <c r="AV141">
        <v>32</v>
      </c>
    </row>
    <row r="142" spans="1:48" x14ac:dyDescent="0.2">
      <c r="A142">
        <v>37019</v>
      </c>
      <c r="B142">
        <v>0</v>
      </c>
      <c r="C142">
        <v>2005</v>
      </c>
      <c r="D142" s="1">
        <v>45595.697280092594</v>
      </c>
      <c r="E142" t="s">
        <v>110</v>
      </c>
      <c r="F142">
        <v>4</v>
      </c>
      <c r="G142">
        <v>1</v>
      </c>
      <c r="H142">
        <v>4</v>
      </c>
      <c r="I142">
        <v>3</v>
      </c>
      <c r="J142">
        <v>2</v>
      </c>
      <c r="K142">
        <v>5</v>
      </c>
      <c r="L142">
        <v>2</v>
      </c>
      <c r="M142">
        <v>2</v>
      </c>
      <c r="N142">
        <v>2</v>
      </c>
      <c r="O142">
        <v>2</v>
      </c>
      <c r="P142">
        <v>4</v>
      </c>
      <c r="Q142">
        <v>4</v>
      </c>
      <c r="R142">
        <v>2</v>
      </c>
      <c r="S142">
        <v>4</v>
      </c>
      <c r="T142">
        <v>8</v>
      </c>
      <c r="U142">
        <v>5</v>
      </c>
      <c r="V142">
        <v>4</v>
      </c>
      <c r="W142">
        <v>7</v>
      </c>
      <c r="X142">
        <v>2</v>
      </c>
      <c r="Y142">
        <v>3</v>
      </c>
      <c r="Z142">
        <v>2</v>
      </c>
      <c r="AA142">
        <v>4</v>
      </c>
      <c r="AB142">
        <v>3</v>
      </c>
      <c r="AC142">
        <v>5</v>
      </c>
      <c r="AD142">
        <v>5</v>
      </c>
      <c r="AE142">
        <v>8</v>
      </c>
      <c r="AF142">
        <v>2</v>
      </c>
      <c r="AG142">
        <v>13</v>
      </c>
      <c r="AH142">
        <v>8</v>
      </c>
      <c r="AI142">
        <v>12</v>
      </c>
      <c r="AJ142">
        <v>11</v>
      </c>
      <c r="AK142">
        <v>4</v>
      </c>
      <c r="AL142">
        <v>13</v>
      </c>
      <c r="AM142">
        <v>3</v>
      </c>
      <c r="AN142">
        <v>10</v>
      </c>
      <c r="AO142">
        <v>9</v>
      </c>
      <c r="AP142">
        <v>14</v>
      </c>
      <c r="AQ142">
        <v>5</v>
      </c>
      <c r="AR142">
        <v>7</v>
      </c>
      <c r="AS142">
        <v>2</v>
      </c>
      <c r="AT142">
        <v>6</v>
      </c>
      <c r="AU142">
        <v>1</v>
      </c>
      <c r="AV142">
        <v>5</v>
      </c>
    </row>
    <row r="143" spans="1:48" x14ac:dyDescent="0.2">
      <c r="A143">
        <v>37016</v>
      </c>
      <c r="B143">
        <v>0</v>
      </c>
      <c r="C143">
        <v>1987</v>
      </c>
      <c r="D143" s="1">
        <v>45595.698240740741</v>
      </c>
      <c r="E143" t="s">
        <v>111</v>
      </c>
      <c r="F143">
        <v>5</v>
      </c>
      <c r="G143">
        <v>1</v>
      </c>
      <c r="H143">
        <v>5</v>
      </c>
      <c r="I143">
        <v>5</v>
      </c>
      <c r="J143">
        <v>1</v>
      </c>
      <c r="K143">
        <v>2</v>
      </c>
      <c r="L143">
        <v>4</v>
      </c>
      <c r="M143">
        <v>3</v>
      </c>
      <c r="N143">
        <v>4</v>
      </c>
      <c r="O143">
        <v>1</v>
      </c>
      <c r="P143">
        <v>5</v>
      </c>
      <c r="Q143">
        <v>1</v>
      </c>
      <c r="R143">
        <v>3</v>
      </c>
      <c r="S143">
        <v>2</v>
      </c>
      <c r="T143">
        <v>4</v>
      </c>
      <c r="U143">
        <v>5</v>
      </c>
      <c r="V143">
        <v>27</v>
      </c>
      <c r="W143">
        <v>4</v>
      </c>
      <c r="X143">
        <v>4</v>
      </c>
      <c r="Y143">
        <v>25</v>
      </c>
      <c r="Z143">
        <v>6</v>
      </c>
      <c r="AA143">
        <v>11</v>
      </c>
      <c r="AB143">
        <v>6</v>
      </c>
      <c r="AC143">
        <v>5</v>
      </c>
      <c r="AD143">
        <v>4</v>
      </c>
      <c r="AE143">
        <v>3</v>
      </c>
      <c r="AF143">
        <v>6</v>
      </c>
      <c r="AG143">
        <v>3</v>
      </c>
      <c r="AH143">
        <v>5</v>
      </c>
      <c r="AI143">
        <v>12</v>
      </c>
      <c r="AJ143">
        <v>10</v>
      </c>
      <c r="AK143">
        <v>14</v>
      </c>
      <c r="AL143">
        <v>9</v>
      </c>
      <c r="AM143">
        <v>7</v>
      </c>
      <c r="AN143">
        <v>2</v>
      </c>
      <c r="AO143">
        <v>4</v>
      </c>
      <c r="AP143">
        <v>13</v>
      </c>
      <c r="AQ143">
        <v>11</v>
      </c>
      <c r="AR143">
        <v>1</v>
      </c>
      <c r="AS143">
        <v>3</v>
      </c>
      <c r="AT143">
        <v>6</v>
      </c>
      <c r="AU143">
        <v>8</v>
      </c>
      <c r="AV143">
        <v>82</v>
      </c>
    </row>
    <row r="144" spans="1:48" x14ac:dyDescent="0.2">
      <c r="A144">
        <v>37022</v>
      </c>
      <c r="B144">
        <v>0</v>
      </c>
      <c r="C144">
        <v>2002</v>
      </c>
      <c r="D144" s="1">
        <v>45595.698518518519</v>
      </c>
      <c r="E144">
        <v>1</v>
      </c>
      <c r="F144">
        <v>5</v>
      </c>
      <c r="G144">
        <v>3</v>
      </c>
      <c r="H144">
        <v>5</v>
      </c>
      <c r="I144">
        <v>5</v>
      </c>
      <c r="J144">
        <v>4</v>
      </c>
      <c r="K144">
        <v>2</v>
      </c>
      <c r="L144">
        <v>4</v>
      </c>
      <c r="M144">
        <v>4</v>
      </c>
      <c r="N144">
        <v>4</v>
      </c>
      <c r="O144">
        <v>4</v>
      </c>
      <c r="P144">
        <v>4</v>
      </c>
      <c r="Q144">
        <v>1</v>
      </c>
      <c r="R144">
        <v>5</v>
      </c>
      <c r="S144">
        <v>2</v>
      </c>
      <c r="T144">
        <v>4</v>
      </c>
      <c r="U144">
        <v>6</v>
      </c>
      <c r="V144">
        <v>5</v>
      </c>
      <c r="W144">
        <v>4</v>
      </c>
      <c r="X144">
        <v>4</v>
      </c>
      <c r="Y144">
        <v>3</v>
      </c>
      <c r="Z144">
        <v>4</v>
      </c>
      <c r="AA144">
        <v>3</v>
      </c>
      <c r="AB144">
        <v>4</v>
      </c>
      <c r="AC144">
        <v>7</v>
      </c>
      <c r="AD144">
        <v>2</v>
      </c>
      <c r="AE144">
        <v>4</v>
      </c>
      <c r="AF144">
        <v>5</v>
      </c>
      <c r="AG144">
        <v>7</v>
      </c>
      <c r="AH144">
        <v>13</v>
      </c>
      <c r="AI144">
        <v>11</v>
      </c>
      <c r="AJ144">
        <v>3</v>
      </c>
      <c r="AK144">
        <v>6</v>
      </c>
      <c r="AL144">
        <v>2</v>
      </c>
      <c r="AM144">
        <v>7</v>
      </c>
      <c r="AN144">
        <v>10</v>
      </c>
      <c r="AO144">
        <v>4</v>
      </c>
      <c r="AP144">
        <v>8</v>
      </c>
      <c r="AQ144">
        <v>9</v>
      </c>
      <c r="AR144">
        <v>14</v>
      </c>
      <c r="AS144">
        <v>5</v>
      </c>
      <c r="AT144">
        <v>12</v>
      </c>
      <c r="AU144">
        <v>1</v>
      </c>
      <c r="AV144">
        <v>42</v>
      </c>
    </row>
    <row r="145" spans="1:48" x14ac:dyDescent="0.2">
      <c r="A145">
        <v>37029</v>
      </c>
      <c r="B145">
        <v>0</v>
      </c>
      <c r="C145">
        <v>2000</v>
      </c>
      <c r="D145" s="1">
        <v>45595.701655092591</v>
      </c>
      <c r="E145">
        <v>1.1000000000000001</v>
      </c>
      <c r="F145">
        <v>5</v>
      </c>
      <c r="G145">
        <v>4</v>
      </c>
      <c r="H145">
        <v>4</v>
      </c>
      <c r="I145">
        <v>4</v>
      </c>
      <c r="J145">
        <v>4</v>
      </c>
      <c r="K145">
        <v>2</v>
      </c>
      <c r="L145">
        <v>4</v>
      </c>
      <c r="M145">
        <v>5</v>
      </c>
      <c r="N145">
        <v>4</v>
      </c>
      <c r="O145">
        <v>3</v>
      </c>
      <c r="P145">
        <v>5</v>
      </c>
      <c r="Q145">
        <v>1</v>
      </c>
      <c r="R145">
        <v>4</v>
      </c>
      <c r="S145">
        <v>1</v>
      </c>
      <c r="T145">
        <v>6</v>
      </c>
      <c r="U145">
        <v>5</v>
      </c>
      <c r="V145">
        <v>4</v>
      </c>
      <c r="W145">
        <v>7</v>
      </c>
      <c r="X145">
        <v>10</v>
      </c>
      <c r="Y145">
        <v>2</v>
      </c>
      <c r="Z145">
        <v>2</v>
      </c>
      <c r="AA145">
        <v>3</v>
      </c>
      <c r="AB145">
        <v>4</v>
      </c>
      <c r="AC145">
        <v>8</v>
      </c>
      <c r="AD145">
        <v>3</v>
      </c>
      <c r="AE145">
        <v>3</v>
      </c>
      <c r="AF145">
        <v>3</v>
      </c>
      <c r="AG145">
        <v>3</v>
      </c>
      <c r="AH145">
        <v>13</v>
      </c>
      <c r="AI145">
        <v>6</v>
      </c>
      <c r="AJ145">
        <v>12</v>
      </c>
      <c r="AK145">
        <v>2</v>
      </c>
      <c r="AL145">
        <v>1</v>
      </c>
      <c r="AM145">
        <v>4</v>
      </c>
      <c r="AN145">
        <v>8</v>
      </c>
      <c r="AO145">
        <v>7</v>
      </c>
      <c r="AP145">
        <v>11</v>
      </c>
      <c r="AQ145">
        <v>5</v>
      </c>
      <c r="AR145">
        <v>3</v>
      </c>
      <c r="AS145">
        <v>9</v>
      </c>
      <c r="AT145">
        <v>14</v>
      </c>
      <c r="AU145">
        <v>10</v>
      </c>
      <c r="AV145">
        <v>43</v>
      </c>
    </row>
    <row r="146" spans="1:48" x14ac:dyDescent="0.2">
      <c r="A146">
        <v>37030</v>
      </c>
      <c r="B146">
        <v>0</v>
      </c>
      <c r="C146">
        <v>1985</v>
      </c>
      <c r="D146" s="1">
        <v>45595.702523148146</v>
      </c>
      <c r="E146">
        <v>1.5</v>
      </c>
      <c r="F146">
        <v>4</v>
      </c>
      <c r="G146">
        <v>2</v>
      </c>
      <c r="H146">
        <v>4</v>
      </c>
      <c r="I146">
        <v>4</v>
      </c>
      <c r="J146">
        <v>3</v>
      </c>
      <c r="K146">
        <v>3</v>
      </c>
      <c r="L146">
        <v>4</v>
      </c>
      <c r="M146">
        <v>3</v>
      </c>
      <c r="N146">
        <v>3</v>
      </c>
      <c r="O146">
        <v>2</v>
      </c>
      <c r="P146">
        <v>4</v>
      </c>
      <c r="Q146">
        <v>2</v>
      </c>
      <c r="R146">
        <v>3</v>
      </c>
      <c r="S146">
        <v>4</v>
      </c>
      <c r="T146">
        <v>11</v>
      </c>
      <c r="U146">
        <v>7</v>
      </c>
      <c r="V146">
        <v>6</v>
      </c>
      <c r="W146">
        <v>6</v>
      </c>
      <c r="X146">
        <v>5</v>
      </c>
      <c r="Y146">
        <v>7</v>
      </c>
      <c r="Z146">
        <v>11</v>
      </c>
      <c r="AA146">
        <v>7</v>
      </c>
      <c r="AB146">
        <v>5</v>
      </c>
      <c r="AC146">
        <v>4</v>
      </c>
      <c r="AD146">
        <v>8</v>
      </c>
      <c r="AE146">
        <v>7</v>
      </c>
      <c r="AF146">
        <v>7</v>
      </c>
      <c r="AG146">
        <v>6</v>
      </c>
      <c r="AH146">
        <v>1</v>
      </c>
      <c r="AI146">
        <v>7</v>
      </c>
      <c r="AJ146">
        <v>5</v>
      </c>
      <c r="AK146">
        <v>3</v>
      </c>
      <c r="AL146">
        <v>14</v>
      </c>
      <c r="AM146">
        <v>8</v>
      </c>
      <c r="AN146">
        <v>9</v>
      </c>
      <c r="AO146">
        <v>4</v>
      </c>
      <c r="AP146">
        <v>6</v>
      </c>
      <c r="AQ146">
        <v>11</v>
      </c>
      <c r="AR146">
        <v>13</v>
      </c>
      <c r="AS146">
        <v>2</v>
      </c>
      <c r="AT146">
        <v>12</v>
      </c>
      <c r="AU146">
        <v>10</v>
      </c>
      <c r="AV146">
        <v>36</v>
      </c>
    </row>
    <row r="147" spans="1:48" x14ac:dyDescent="0.2">
      <c r="A147">
        <v>37034</v>
      </c>
      <c r="B147">
        <v>0</v>
      </c>
      <c r="C147">
        <v>1999</v>
      </c>
      <c r="D147" s="1">
        <v>45595.705821759257</v>
      </c>
      <c r="E147" t="s">
        <v>77</v>
      </c>
      <c r="F147">
        <v>4</v>
      </c>
      <c r="G147">
        <v>4</v>
      </c>
      <c r="H147">
        <v>4</v>
      </c>
      <c r="I147">
        <v>4</v>
      </c>
      <c r="J147">
        <v>3</v>
      </c>
      <c r="K147">
        <v>4</v>
      </c>
      <c r="L147">
        <v>4</v>
      </c>
      <c r="M147">
        <v>5</v>
      </c>
      <c r="N147">
        <v>3</v>
      </c>
      <c r="O147">
        <v>4</v>
      </c>
      <c r="P147">
        <v>4</v>
      </c>
      <c r="Q147">
        <v>2</v>
      </c>
      <c r="R147">
        <v>4</v>
      </c>
      <c r="S147">
        <v>3</v>
      </c>
      <c r="T147">
        <v>6</v>
      </c>
      <c r="U147">
        <v>6</v>
      </c>
      <c r="V147">
        <v>6</v>
      </c>
      <c r="W147">
        <v>9</v>
      </c>
      <c r="X147">
        <v>3</v>
      </c>
      <c r="Y147">
        <v>2</v>
      </c>
      <c r="Z147">
        <v>8</v>
      </c>
      <c r="AA147">
        <v>4</v>
      </c>
      <c r="AB147">
        <v>11</v>
      </c>
      <c r="AC147">
        <v>5</v>
      </c>
      <c r="AD147">
        <v>4</v>
      </c>
      <c r="AE147">
        <v>10</v>
      </c>
      <c r="AF147">
        <v>7</v>
      </c>
      <c r="AG147">
        <v>11</v>
      </c>
      <c r="AH147">
        <v>4</v>
      </c>
      <c r="AI147">
        <v>7</v>
      </c>
      <c r="AJ147">
        <v>14</v>
      </c>
      <c r="AK147">
        <v>12</v>
      </c>
      <c r="AL147">
        <v>3</v>
      </c>
      <c r="AM147">
        <v>11</v>
      </c>
      <c r="AN147">
        <v>1</v>
      </c>
      <c r="AO147">
        <v>8</v>
      </c>
      <c r="AP147">
        <v>9</v>
      </c>
      <c r="AQ147">
        <v>6</v>
      </c>
      <c r="AR147">
        <v>10</v>
      </c>
      <c r="AS147">
        <v>13</v>
      </c>
      <c r="AT147">
        <v>2</v>
      </c>
      <c r="AU147">
        <v>5</v>
      </c>
      <c r="AV147">
        <v>70</v>
      </c>
    </row>
    <row r="148" spans="1:48" x14ac:dyDescent="0.2">
      <c r="A148">
        <v>36449</v>
      </c>
      <c r="B148">
        <v>0</v>
      </c>
      <c r="C148">
        <v>1997</v>
      </c>
      <c r="D148" s="1">
        <v>45595.707337962966</v>
      </c>
      <c r="E148" t="s">
        <v>108</v>
      </c>
      <c r="F148">
        <v>4</v>
      </c>
      <c r="G148">
        <v>3</v>
      </c>
      <c r="H148">
        <v>4</v>
      </c>
      <c r="I148">
        <v>4</v>
      </c>
      <c r="J148">
        <v>4</v>
      </c>
      <c r="K148">
        <v>1</v>
      </c>
      <c r="L148">
        <v>5</v>
      </c>
      <c r="M148">
        <v>4</v>
      </c>
      <c r="N148">
        <v>5</v>
      </c>
      <c r="O148">
        <v>3</v>
      </c>
      <c r="P148">
        <v>4</v>
      </c>
      <c r="Q148">
        <v>2</v>
      </c>
      <c r="R148">
        <v>4</v>
      </c>
      <c r="S148">
        <v>2</v>
      </c>
      <c r="T148">
        <v>5</v>
      </c>
      <c r="U148">
        <v>4</v>
      </c>
      <c r="V148">
        <v>3</v>
      </c>
      <c r="W148">
        <v>3</v>
      </c>
      <c r="X148">
        <v>7</v>
      </c>
      <c r="Y148">
        <v>5</v>
      </c>
      <c r="Z148">
        <v>4</v>
      </c>
      <c r="AA148">
        <v>4</v>
      </c>
      <c r="AB148">
        <v>4</v>
      </c>
      <c r="AC148">
        <v>4</v>
      </c>
      <c r="AD148">
        <v>2</v>
      </c>
      <c r="AE148">
        <v>3</v>
      </c>
      <c r="AF148">
        <v>8</v>
      </c>
      <c r="AG148">
        <v>18</v>
      </c>
      <c r="AH148">
        <v>9</v>
      </c>
      <c r="AI148">
        <v>8</v>
      </c>
      <c r="AJ148">
        <v>2</v>
      </c>
      <c r="AK148">
        <v>10</v>
      </c>
      <c r="AL148">
        <v>13</v>
      </c>
      <c r="AM148">
        <v>4</v>
      </c>
      <c r="AN148">
        <v>7</v>
      </c>
      <c r="AO148">
        <v>3</v>
      </c>
      <c r="AP148">
        <v>11</v>
      </c>
      <c r="AQ148">
        <v>14</v>
      </c>
      <c r="AR148">
        <v>5</v>
      </c>
      <c r="AS148">
        <v>6</v>
      </c>
      <c r="AT148">
        <v>1</v>
      </c>
      <c r="AU148">
        <v>12</v>
      </c>
      <c r="AV148">
        <v>63</v>
      </c>
    </row>
    <row r="149" spans="1:48" x14ac:dyDescent="0.2">
      <c r="A149">
        <v>37045</v>
      </c>
      <c r="B149">
        <v>0</v>
      </c>
      <c r="C149">
        <v>2004</v>
      </c>
      <c r="D149" s="1">
        <v>45595.714884259258</v>
      </c>
      <c r="E149" t="s">
        <v>77</v>
      </c>
      <c r="F149">
        <v>2</v>
      </c>
      <c r="G149">
        <v>1</v>
      </c>
      <c r="H149">
        <v>4</v>
      </c>
      <c r="I149">
        <v>4</v>
      </c>
      <c r="J149">
        <v>2</v>
      </c>
      <c r="K149">
        <v>4</v>
      </c>
      <c r="L149">
        <v>2</v>
      </c>
      <c r="M149">
        <v>3</v>
      </c>
      <c r="N149">
        <v>2</v>
      </c>
      <c r="O149">
        <v>2</v>
      </c>
      <c r="P149">
        <v>4</v>
      </c>
      <c r="Q149">
        <v>1</v>
      </c>
      <c r="R149">
        <v>2</v>
      </c>
      <c r="S149">
        <v>2</v>
      </c>
      <c r="T149">
        <v>12</v>
      </c>
      <c r="U149">
        <v>6</v>
      </c>
      <c r="V149">
        <v>4</v>
      </c>
      <c r="W149">
        <v>15</v>
      </c>
      <c r="X149">
        <v>5</v>
      </c>
      <c r="Y149">
        <v>4</v>
      </c>
      <c r="Z149">
        <v>4</v>
      </c>
      <c r="AA149">
        <v>5</v>
      </c>
      <c r="AB149">
        <v>8</v>
      </c>
      <c r="AC149">
        <v>4</v>
      </c>
      <c r="AD149">
        <v>3</v>
      </c>
      <c r="AE149">
        <v>7</v>
      </c>
      <c r="AF149">
        <v>4</v>
      </c>
      <c r="AG149">
        <v>6</v>
      </c>
      <c r="AH149">
        <v>1</v>
      </c>
      <c r="AI149">
        <v>6</v>
      </c>
      <c r="AJ149">
        <v>2</v>
      </c>
      <c r="AK149">
        <v>8</v>
      </c>
      <c r="AL149">
        <v>4</v>
      </c>
      <c r="AM149">
        <v>13</v>
      </c>
      <c r="AN149">
        <v>5</v>
      </c>
      <c r="AO149">
        <v>9</v>
      </c>
      <c r="AP149">
        <v>10</v>
      </c>
      <c r="AQ149">
        <v>14</v>
      </c>
      <c r="AR149">
        <v>3</v>
      </c>
      <c r="AS149">
        <v>7</v>
      </c>
      <c r="AT149">
        <v>12</v>
      </c>
      <c r="AU149">
        <v>11</v>
      </c>
      <c r="AV149">
        <v>25</v>
      </c>
    </row>
    <row r="150" spans="1:48" x14ac:dyDescent="0.2">
      <c r="A150">
        <v>37050</v>
      </c>
      <c r="B150">
        <v>0</v>
      </c>
      <c r="C150">
        <v>1999</v>
      </c>
      <c r="D150" s="1">
        <v>45595.720462962963</v>
      </c>
      <c r="E150" t="s">
        <v>112</v>
      </c>
      <c r="F150">
        <v>5</v>
      </c>
      <c r="G150">
        <v>5</v>
      </c>
      <c r="H150">
        <v>4</v>
      </c>
      <c r="I150">
        <v>4</v>
      </c>
      <c r="J150">
        <v>4</v>
      </c>
      <c r="K150">
        <v>1</v>
      </c>
      <c r="L150">
        <v>3</v>
      </c>
      <c r="M150">
        <v>4</v>
      </c>
      <c r="N150">
        <v>4</v>
      </c>
      <c r="O150">
        <v>4</v>
      </c>
      <c r="P150">
        <v>5</v>
      </c>
      <c r="Q150">
        <v>2</v>
      </c>
      <c r="R150">
        <v>4</v>
      </c>
      <c r="S150">
        <v>1</v>
      </c>
      <c r="T150">
        <v>4</v>
      </c>
      <c r="U150">
        <v>7</v>
      </c>
      <c r="V150">
        <v>5</v>
      </c>
      <c r="W150">
        <v>7</v>
      </c>
      <c r="X150">
        <v>8</v>
      </c>
      <c r="Y150">
        <v>3</v>
      </c>
      <c r="Z150">
        <v>4</v>
      </c>
      <c r="AA150">
        <v>4</v>
      </c>
      <c r="AB150">
        <v>5</v>
      </c>
      <c r="AC150">
        <v>5</v>
      </c>
      <c r="AD150">
        <v>6</v>
      </c>
      <c r="AE150">
        <v>9</v>
      </c>
      <c r="AF150">
        <v>4</v>
      </c>
      <c r="AG150">
        <v>6</v>
      </c>
      <c r="AH150">
        <v>7</v>
      </c>
      <c r="AI150">
        <v>6</v>
      </c>
      <c r="AJ150">
        <v>2</v>
      </c>
      <c r="AK150">
        <v>8</v>
      </c>
      <c r="AL150">
        <v>5</v>
      </c>
      <c r="AM150">
        <v>12</v>
      </c>
      <c r="AN150">
        <v>13</v>
      </c>
      <c r="AO150">
        <v>14</v>
      </c>
      <c r="AP150">
        <v>9</v>
      </c>
      <c r="AQ150">
        <v>3</v>
      </c>
      <c r="AR150">
        <v>1</v>
      </c>
      <c r="AS150">
        <v>4</v>
      </c>
      <c r="AT150">
        <v>10</v>
      </c>
      <c r="AU150">
        <v>11</v>
      </c>
      <c r="AV150">
        <v>55</v>
      </c>
    </row>
    <row r="151" spans="1:48" x14ac:dyDescent="0.2">
      <c r="A151">
        <v>37057</v>
      </c>
      <c r="B151">
        <v>0</v>
      </c>
      <c r="C151">
        <v>2003</v>
      </c>
      <c r="D151" s="1">
        <v>45595.723935185182</v>
      </c>
      <c r="E151" t="s">
        <v>77</v>
      </c>
      <c r="F151">
        <v>4</v>
      </c>
      <c r="G151">
        <v>4</v>
      </c>
      <c r="H151">
        <v>5</v>
      </c>
      <c r="I151">
        <v>4</v>
      </c>
      <c r="J151">
        <v>4</v>
      </c>
      <c r="K151">
        <v>2</v>
      </c>
      <c r="L151">
        <v>4</v>
      </c>
      <c r="M151">
        <v>3</v>
      </c>
      <c r="N151">
        <v>4</v>
      </c>
      <c r="O151">
        <v>3</v>
      </c>
      <c r="P151">
        <v>4</v>
      </c>
      <c r="Q151">
        <v>2</v>
      </c>
      <c r="R151">
        <v>3</v>
      </c>
      <c r="S151">
        <v>2</v>
      </c>
      <c r="T151">
        <v>2</v>
      </c>
      <c r="U151">
        <v>4</v>
      </c>
      <c r="V151">
        <v>4</v>
      </c>
      <c r="W151">
        <v>3</v>
      </c>
      <c r="X151">
        <v>4</v>
      </c>
      <c r="Y151">
        <v>7</v>
      </c>
      <c r="Z151">
        <v>3</v>
      </c>
      <c r="AA151">
        <v>3</v>
      </c>
      <c r="AB151">
        <v>13</v>
      </c>
      <c r="AC151">
        <v>4</v>
      </c>
      <c r="AD151">
        <v>4</v>
      </c>
      <c r="AE151">
        <v>4</v>
      </c>
      <c r="AF151">
        <v>6</v>
      </c>
      <c r="AG151">
        <v>6</v>
      </c>
      <c r="AH151">
        <v>13</v>
      </c>
      <c r="AI151">
        <v>5</v>
      </c>
      <c r="AJ151">
        <v>7</v>
      </c>
      <c r="AK151">
        <v>3</v>
      </c>
      <c r="AL151">
        <v>11</v>
      </c>
      <c r="AM151">
        <v>2</v>
      </c>
      <c r="AN151">
        <v>12</v>
      </c>
      <c r="AO151">
        <v>9</v>
      </c>
      <c r="AP151">
        <v>1</v>
      </c>
      <c r="AQ151">
        <v>14</v>
      </c>
      <c r="AR151">
        <v>8</v>
      </c>
      <c r="AS151">
        <v>6</v>
      </c>
      <c r="AT151">
        <v>4</v>
      </c>
      <c r="AU151">
        <v>10</v>
      </c>
      <c r="AV151">
        <v>55</v>
      </c>
    </row>
    <row r="152" spans="1:48" x14ac:dyDescent="0.2">
      <c r="A152">
        <v>37059</v>
      </c>
      <c r="B152">
        <v>0</v>
      </c>
      <c r="C152">
        <v>2004</v>
      </c>
      <c r="D152" s="1">
        <v>45595.72451388889</v>
      </c>
      <c r="E152" t="s">
        <v>77</v>
      </c>
      <c r="F152">
        <v>4</v>
      </c>
      <c r="G152">
        <v>3</v>
      </c>
      <c r="H152">
        <v>4</v>
      </c>
      <c r="I152">
        <v>4</v>
      </c>
      <c r="J152">
        <v>5</v>
      </c>
      <c r="K152">
        <v>2</v>
      </c>
      <c r="L152">
        <v>4</v>
      </c>
      <c r="M152">
        <v>2</v>
      </c>
      <c r="N152">
        <v>4</v>
      </c>
      <c r="O152">
        <v>2</v>
      </c>
      <c r="P152">
        <v>4</v>
      </c>
      <c r="Q152">
        <v>2</v>
      </c>
      <c r="R152">
        <v>3</v>
      </c>
      <c r="S152">
        <v>2</v>
      </c>
      <c r="T152">
        <v>7</v>
      </c>
      <c r="U152">
        <v>4</v>
      </c>
      <c r="V152">
        <v>3</v>
      </c>
      <c r="W152">
        <v>4</v>
      </c>
      <c r="X152">
        <v>2</v>
      </c>
      <c r="Y152">
        <v>4</v>
      </c>
      <c r="Z152">
        <v>2</v>
      </c>
      <c r="AA152">
        <v>5</v>
      </c>
      <c r="AB152">
        <v>9</v>
      </c>
      <c r="AC152">
        <v>3</v>
      </c>
      <c r="AD152">
        <v>2</v>
      </c>
      <c r="AE152">
        <v>3</v>
      </c>
      <c r="AF152">
        <v>5</v>
      </c>
      <c r="AG152">
        <v>3</v>
      </c>
      <c r="AH152">
        <v>5</v>
      </c>
      <c r="AI152">
        <v>12</v>
      </c>
      <c r="AJ152">
        <v>4</v>
      </c>
      <c r="AK152">
        <v>8</v>
      </c>
      <c r="AL152">
        <v>10</v>
      </c>
      <c r="AM152">
        <v>6</v>
      </c>
      <c r="AN152">
        <v>9</v>
      </c>
      <c r="AO152">
        <v>13</v>
      </c>
      <c r="AP152">
        <v>2</v>
      </c>
      <c r="AQ152">
        <v>11</v>
      </c>
      <c r="AR152">
        <v>7</v>
      </c>
      <c r="AS152">
        <v>14</v>
      </c>
      <c r="AT152">
        <v>1</v>
      </c>
      <c r="AU152">
        <v>3</v>
      </c>
      <c r="AV152">
        <v>65</v>
      </c>
    </row>
    <row r="153" spans="1:48" x14ac:dyDescent="0.2">
      <c r="A153">
        <v>37068</v>
      </c>
      <c r="B153">
        <v>0</v>
      </c>
      <c r="C153">
        <v>1999</v>
      </c>
      <c r="D153" s="1">
        <v>45595.731030092589</v>
      </c>
      <c r="E153">
        <v>1.4</v>
      </c>
      <c r="F153">
        <v>4</v>
      </c>
      <c r="G153">
        <v>2</v>
      </c>
      <c r="H153">
        <v>4</v>
      </c>
      <c r="I153">
        <v>4</v>
      </c>
      <c r="J153">
        <v>4</v>
      </c>
      <c r="K153">
        <v>2</v>
      </c>
      <c r="L153">
        <v>4</v>
      </c>
      <c r="M153">
        <v>4</v>
      </c>
      <c r="N153">
        <v>4</v>
      </c>
      <c r="O153">
        <v>2</v>
      </c>
      <c r="P153">
        <v>4</v>
      </c>
      <c r="Q153">
        <v>2</v>
      </c>
      <c r="R153">
        <v>4</v>
      </c>
      <c r="S153">
        <v>2</v>
      </c>
      <c r="T153">
        <v>5</v>
      </c>
      <c r="U153">
        <v>8</v>
      </c>
      <c r="V153">
        <v>4</v>
      </c>
      <c r="W153">
        <v>5</v>
      </c>
      <c r="X153">
        <v>2</v>
      </c>
      <c r="Y153">
        <v>11</v>
      </c>
      <c r="Z153">
        <v>2</v>
      </c>
      <c r="AA153">
        <v>2</v>
      </c>
      <c r="AB153">
        <v>4</v>
      </c>
      <c r="AC153">
        <v>3</v>
      </c>
      <c r="AD153">
        <v>3</v>
      </c>
      <c r="AE153">
        <v>5</v>
      </c>
      <c r="AF153">
        <v>3</v>
      </c>
      <c r="AG153">
        <v>7</v>
      </c>
      <c r="AH153">
        <v>3</v>
      </c>
      <c r="AI153">
        <v>10</v>
      </c>
      <c r="AJ153">
        <v>8</v>
      </c>
      <c r="AK153">
        <v>1</v>
      </c>
      <c r="AL153">
        <v>7</v>
      </c>
      <c r="AM153">
        <v>5</v>
      </c>
      <c r="AN153">
        <v>9</v>
      </c>
      <c r="AO153">
        <v>12</v>
      </c>
      <c r="AP153">
        <v>14</v>
      </c>
      <c r="AQ153">
        <v>4</v>
      </c>
      <c r="AR153">
        <v>6</v>
      </c>
      <c r="AS153">
        <v>13</v>
      </c>
      <c r="AT153">
        <v>11</v>
      </c>
      <c r="AU153">
        <v>2</v>
      </c>
      <c r="AV153">
        <v>50</v>
      </c>
    </row>
    <row r="154" spans="1:48" x14ac:dyDescent="0.2">
      <c r="A154">
        <v>37038</v>
      </c>
      <c r="B154">
        <v>0</v>
      </c>
      <c r="C154">
        <v>2000</v>
      </c>
      <c r="D154" s="1">
        <v>45595.731863425928</v>
      </c>
      <c r="E154" t="s">
        <v>113</v>
      </c>
      <c r="F154">
        <v>4</v>
      </c>
      <c r="G154">
        <v>1</v>
      </c>
      <c r="H154">
        <v>4</v>
      </c>
      <c r="I154">
        <v>4</v>
      </c>
      <c r="J154">
        <v>3</v>
      </c>
      <c r="K154">
        <v>2</v>
      </c>
      <c r="L154">
        <v>4</v>
      </c>
      <c r="M154">
        <v>2</v>
      </c>
      <c r="N154">
        <v>4</v>
      </c>
      <c r="O154">
        <v>4</v>
      </c>
      <c r="P154">
        <v>4</v>
      </c>
      <c r="Q154">
        <v>2</v>
      </c>
      <c r="R154">
        <v>4</v>
      </c>
      <c r="S154">
        <v>2</v>
      </c>
      <c r="T154">
        <v>2</v>
      </c>
      <c r="U154">
        <v>4</v>
      </c>
      <c r="V154">
        <v>3</v>
      </c>
      <c r="W154">
        <v>3</v>
      </c>
      <c r="X154">
        <v>2</v>
      </c>
      <c r="Y154">
        <v>2</v>
      </c>
      <c r="Z154">
        <v>3</v>
      </c>
      <c r="AA154">
        <v>3</v>
      </c>
      <c r="AB154">
        <v>2</v>
      </c>
      <c r="AC154">
        <v>4</v>
      </c>
      <c r="AD154">
        <v>2</v>
      </c>
      <c r="AE154">
        <v>6</v>
      </c>
      <c r="AF154">
        <v>3</v>
      </c>
      <c r="AG154">
        <v>3</v>
      </c>
      <c r="AH154">
        <v>12</v>
      </c>
      <c r="AI154">
        <v>8</v>
      </c>
      <c r="AJ154">
        <v>13</v>
      </c>
      <c r="AK154">
        <v>3</v>
      </c>
      <c r="AL154">
        <v>14</v>
      </c>
      <c r="AM154">
        <v>1</v>
      </c>
      <c r="AN154">
        <v>2</v>
      </c>
      <c r="AO154">
        <v>9</v>
      </c>
      <c r="AP154">
        <v>11</v>
      </c>
      <c r="AQ154">
        <v>6</v>
      </c>
      <c r="AR154">
        <v>4</v>
      </c>
      <c r="AS154">
        <v>7</v>
      </c>
      <c r="AT154">
        <v>10</v>
      </c>
      <c r="AU154">
        <v>5</v>
      </c>
      <c r="AV154">
        <v>50</v>
      </c>
    </row>
    <row r="155" spans="1:48" x14ac:dyDescent="0.2">
      <c r="A155">
        <v>37072</v>
      </c>
      <c r="B155">
        <v>0</v>
      </c>
      <c r="C155">
        <v>1993</v>
      </c>
      <c r="D155" s="1">
        <v>45595.732511574075</v>
      </c>
      <c r="E155">
        <v>1.24</v>
      </c>
      <c r="F155">
        <v>3</v>
      </c>
      <c r="G155">
        <v>4</v>
      </c>
      <c r="H155">
        <v>4</v>
      </c>
      <c r="I155">
        <v>4</v>
      </c>
      <c r="J155">
        <v>4</v>
      </c>
      <c r="K155">
        <v>2</v>
      </c>
      <c r="L155">
        <v>4</v>
      </c>
      <c r="M155">
        <v>3</v>
      </c>
      <c r="N155">
        <v>4</v>
      </c>
      <c r="O155">
        <v>4</v>
      </c>
      <c r="P155">
        <v>4</v>
      </c>
      <c r="Q155">
        <v>3</v>
      </c>
      <c r="R155">
        <v>4</v>
      </c>
      <c r="S155">
        <v>2</v>
      </c>
      <c r="T155">
        <v>5</v>
      </c>
      <c r="U155">
        <v>5</v>
      </c>
      <c r="V155">
        <v>3</v>
      </c>
      <c r="W155">
        <v>4</v>
      </c>
      <c r="X155">
        <v>3</v>
      </c>
      <c r="Y155">
        <v>3</v>
      </c>
      <c r="Z155">
        <v>3</v>
      </c>
      <c r="AA155">
        <v>4</v>
      </c>
      <c r="AB155">
        <v>2</v>
      </c>
      <c r="AC155">
        <v>5</v>
      </c>
      <c r="AD155">
        <v>3</v>
      </c>
      <c r="AE155">
        <v>4</v>
      </c>
      <c r="AF155">
        <v>3</v>
      </c>
      <c r="AG155">
        <v>8</v>
      </c>
      <c r="AH155">
        <v>10</v>
      </c>
      <c r="AI155">
        <v>5</v>
      </c>
      <c r="AJ155">
        <v>7</v>
      </c>
      <c r="AK155">
        <v>6</v>
      </c>
      <c r="AL155">
        <v>1</v>
      </c>
      <c r="AM155">
        <v>13</v>
      </c>
      <c r="AN155">
        <v>2</v>
      </c>
      <c r="AO155">
        <v>8</v>
      </c>
      <c r="AP155">
        <v>11</v>
      </c>
      <c r="AQ155">
        <v>14</v>
      </c>
      <c r="AR155">
        <v>3</v>
      </c>
      <c r="AS155">
        <v>12</v>
      </c>
      <c r="AT155">
        <v>4</v>
      </c>
      <c r="AU155">
        <v>9</v>
      </c>
      <c r="AV155">
        <v>60</v>
      </c>
    </row>
    <row r="156" spans="1:48" x14ac:dyDescent="0.2">
      <c r="A156">
        <v>37073</v>
      </c>
      <c r="B156">
        <v>0</v>
      </c>
      <c r="C156">
        <v>2001</v>
      </c>
      <c r="D156" s="1">
        <v>45595.73296296296</v>
      </c>
      <c r="E156">
        <v>2.1</v>
      </c>
      <c r="F156">
        <v>4</v>
      </c>
      <c r="G156">
        <v>2</v>
      </c>
      <c r="H156">
        <v>4</v>
      </c>
      <c r="I156">
        <v>4</v>
      </c>
      <c r="J156">
        <v>4</v>
      </c>
      <c r="K156">
        <v>5</v>
      </c>
      <c r="L156">
        <v>4</v>
      </c>
      <c r="M156">
        <v>3</v>
      </c>
      <c r="N156">
        <v>4</v>
      </c>
      <c r="O156">
        <v>3</v>
      </c>
      <c r="P156">
        <v>4</v>
      </c>
      <c r="Q156">
        <v>2</v>
      </c>
      <c r="R156">
        <v>3</v>
      </c>
      <c r="S156">
        <v>2</v>
      </c>
      <c r="T156">
        <v>4</v>
      </c>
      <c r="U156">
        <v>5</v>
      </c>
      <c r="V156">
        <v>7</v>
      </c>
      <c r="W156">
        <v>4</v>
      </c>
      <c r="X156">
        <v>8</v>
      </c>
      <c r="Y156">
        <v>6</v>
      </c>
      <c r="Z156">
        <v>4</v>
      </c>
      <c r="AA156">
        <v>6</v>
      </c>
      <c r="AB156">
        <v>4</v>
      </c>
      <c r="AC156">
        <v>7</v>
      </c>
      <c r="AD156">
        <v>4</v>
      </c>
      <c r="AE156">
        <v>9</v>
      </c>
      <c r="AF156">
        <v>5</v>
      </c>
      <c r="AG156">
        <v>2</v>
      </c>
      <c r="AH156">
        <v>3</v>
      </c>
      <c r="AI156">
        <v>8</v>
      </c>
      <c r="AJ156">
        <v>11</v>
      </c>
      <c r="AK156">
        <v>2</v>
      </c>
      <c r="AL156">
        <v>10</v>
      </c>
      <c r="AM156">
        <v>1</v>
      </c>
      <c r="AN156">
        <v>7</v>
      </c>
      <c r="AO156">
        <v>4</v>
      </c>
      <c r="AP156">
        <v>6</v>
      </c>
      <c r="AQ156">
        <v>5</v>
      </c>
      <c r="AR156">
        <v>13</v>
      </c>
      <c r="AS156">
        <v>12</v>
      </c>
      <c r="AT156">
        <v>9</v>
      </c>
      <c r="AU156">
        <v>14</v>
      </c>
      <c r="AV156">
        <v>48</v>
      </c>
    </row>
    <row r="157" spans="1:48" x14ac:dyDescent="0.2">
      <c r="A157">
        <v>37071</v>
      </c>
      <c r="B157">
        <v>0</v>
      </c>
      <c r="C157">
        <v>2001</v>
      </c>
      <c r="D157" s="1">
        <v>45595.733055555553</v>
      </c>
      <c r="E157" t="s">
        <v>77</v>
      </c>
      <c r="F157">
        <v>4</v>
      </c>
      <c r="G157">
        <v>3</v>
      </c>
      <c r="H157">
        <v>4</v>
      </c>
      <c r="I157">
        <v>3</v>
      </c>
      <c r="J157">
        <v>3</v>
      </c>
      <c r="K157">
        <v>3</v>
      </c>
      <c r="L157">
        <v>4</v>
      </c>
      <c r="M157">
        <v>3</v>
      </c>
      <c r="N157">
        <v>3</v>
      </c>
      <c r="O157">
        <v>2</v>
      </c>
      <c r="P157">
        <v>4</v>
      </c>
      <c r="Q157">
        <v>3</v>
      </c>
      <c r="R157">
        <v>3</v>
      </c>
      <c r="S157">
        <v>3</v>
      </c>
      <c r="T157">
        <v>10</v>
      </c>
      <c r="U157">
        <v>6</v>
      </c>
      <c r="V157">
        <v>5</v>
      </c>
      <c r="W157">
        <v>25</v>
      </c>
      <c r="X157">
        <v>4</v>
      </c>
      <c r="Y157">
        <v>6</v>
      </c>
      <c r="Z157">
        <v>7</v>
      </c>
      <c r="AA157">
        <v>6</v>
      </c>
      <c r="AB157">
        <v>3</v>
      </c>
      <c r="AC157">
        <v>6</v>
      </c>
      <c r="AD157">
        <v>4</v>
      </c>
      <c r="AE157">
        <v>5</v>
      </c>
      <c r="AF157">
        <v>11</v>
      </c>
      <c r="AG157">
        <v>5</v>
      </c>
      <c r="AH157">
        <v>2</v>
      </c>
      <c r="AI157">
        <v>14</v>
      </c>
      <c r="AJ157">
        <v>4</v>
      </c>
      <c r="AK157">
        <v>7</v>
      </c>
      <c r="AL157">
        <v>12</v>
      </c>
      <c r="AM157">
        <v>8</v>
      </c>
      <c r="AN157">
        <v>9</v>
      </c>
      <c r="AO157">
        <v>5</v>
      </c>
      <c r="AP157">
        <v>6</v>
      </c>
      <c r="AQ157">
        <v>11</v>
      </c>
      <c r="AR157">
        <v>3</v>
      </c>
      <c r="AS157">
        <v>13</v>
      </c>
      <c r="AT157">
        <v>10</v>
      </c>
      <c r="AU157">
        <v>1</v>
      </c>
      <c r="AV157">
        <v>34</v>
      </c>
    </row>
    <row r="158" spans="1:48" x14ac:dyDescent="0.2">
      <c r="A158">
        <v>37075</v>
      </c>
      <c r="B158">
        <v>0</v>
      </c>
      <c r="C158">
        <v>1999</v>
      </c>
      <c r="D158" s="1">
        <v>45595.733495370368</v>
      </c>
      <c r="E158">
        <v>1.2</v>
      </c>
      <c r="F158">
        <v>5</v>
      </c>
      <c r="G158">
        <v>5</v>
      </c>
      <c r="H158">
        <v>5</v>
      </c>
      <c r="I158">
        <v>5</v>
      </c>
      <c r="J158">
        <v>5</v>
      </c>
      <c r="K158">
        <v>4</v>
      </c>
      <c r="L158">
        <v>5</v>
      </c>
      <c r="M158">
        <v>5</v>
      </c>
      <c r="N158">
        <v>5</v>
      </c>
      <c r="O158">
        <v>5</v>
      </c>
      <c r="P158">
        <v>5</v>
      </c>
      <c r="Q158">
        <v>1</v>
      </c>
      <c r="R158">
        <v>5</v>
      </c>
      <c r="S158">
        <v>2</v>
      </c>
      <c r="T158">
        <v>3</v>
      </c>
      <c r="U158">
        <v>4</v>
      </c>
      <c r="V158">
        <v>3</v>
      </c>
      <c r="W158">
        <v>7</v>
      </c>
      <c r="X158">
        <v>4</v>
      </c>
      <c r="Y158">
        <v>4</v>
      </c>
      <c r="Z158">
        <v>6</v>
      </c>
      <c r="AA158">
        <v>3</v>
      </c>
      <c r="AB158">
        <v>4</v>
      </c>
      <c r="AC158">
        <v>4</v>
      </c>
      <c r="AD158">
        <v>3</v>
      </c>
      <c r="AE158">
        <v>6</v>
      </c>
      <c r="AF158">
        <v>3</v>
      </c>
      <c r="AG158">
        <v>3</v>
      </c>
      <c r="AH158">
        <v>8</v>
      </c>
      <c r="AI158">
        <v>7</v>
      </c>
      <c r="AJ158">
        <v>13</v>
      </c>
      <c r="AK158">
        <v>5</v>
      </c>
      <c r="AL158">
        <v>10</v>
      </c>
      <c r="AM158">
        <v>2</v>
      </c>
      <c r="AN158">
        <v>9</v>
      </c>
      <c r="AO158">
        <v>12</v>
      </c>
      <c r="AP158">
        <v>14</v>
      </c>
      <c r="AQ158">
        <v>4</v>
      </c>
      <c r="AR158">
        <v>6</v>
      </c>
      <c r="AS158">
        <v>1</v>
      </c>
      <c r="AT158">
        <v>11</v>
      </c>
      <c r="AU158">
        <v>3</v>
      </c>
      <c r="AV158">
        <v>9</v>
      </c>
    </row>
    <row r="159" spans="1:48" x14ac:dyDescent="0.2">
      <c r="A159">
        <v>37081</v>
      </c>
      <c r="B159">
        <v>1</v>
      </c>
      <c r="C159">
        <v>2001</v>
      </c>
      <c r="D159" s="1">
        <v>45595.737013888887</v>
      </c>
      <c r="E159" t="s">
        <v>114</v>
      </c>
      <c r="F159">
        <v>4</v>
      </c>
      <c r="G159">
        <v>2</v>
      </c>
      <c r="H159">
        <v>5</v>
      </c>
      <c r="I159">
        <v>4</v>
      </c>
      <c r="J159">
        <v>3</v>
      </c>
      <c r="K159">
        <v>2</v>
      </c>
      <c r="L159">
        <v>3</v>
      </c>
      <c r="M159">
        <v>3</v>
      </c>
      <c r="N159">
        <v>4</v>
      </c>
      <c r="O159">
        <v>4</v>
      </c>
      <c r="P159">
        <v>4</v>
      </c>
      <c r="Q159">
        <v>1</v>
      </c>
      <c r="R159">
        <v>4</v>
      </c>
      <c r="S159">
        <v>2</v>
      </c>
      <c r="T159">
        <v>9</v>
      </c>
      <c r="U159">
        <v>7</v>
      </c>
      <c r="V159">
        <v>7</v>
      </c>
      <c r="W159">
        <v>3</v>
      </c>
      <c r="X159">
        <v>6</v>
      </c>
      <c r="Y159">
        <v>3</v>
      </c>
      <c r="Z159">
        <v>6</v>
      </c>
      <c r="AA159">
        <v>5</v>
      </c>
      <c r="AB159">
        <v>4</v>
      </c>
      <c r="AC159">
        <v>8</v>
      </c>
      <c r="AD159">
        <v>6</v>
      </c>
      <c r="AE159">
        <v>12</v>
      </c>
      <c r="AF159">
        <v>4</v>
      </c>
      <c r="AG159">
        <v>3</v>
      </c>
      <c r="AH159">
        <v>10</v>
      </c>
      <c r="AI159">
        <v>9</v>
      </c>
      <c r="AJ159">
        <v>2</v>
      </c>
      <c r="AK159">
        <v>11</v>
      </c>
      <c r="AL159">
        <v>6</v>
      </c>
      <c r="AM159">
        <v>14</v>
      </c>
      <c r="AN159">
        <v>7</v>
      </c>
      <c r="AO159">
        <v>8</v>
      </c>
      <c r="AP159">
        <v>13</v>
      </c>
      <c r="AQ159">
        <v>5</v>
      </c>
      <c r="AR159">
        <v>1</v>
      </c>
      <c r="AS159">
        <v>3</v>
      </c>
      <c r="AT159">
        <v>4</v>
      </c>
      <c r="AU159">
        <v>12</v>
      </c>
      <c r="AV159">
        <v>57</v>
      </c>
    </row>
    <row r="160" spans="1:48" x14ac:dyDescent="0.2">
      <c r="A160">
        <v>37082</v>
      </c>
      <c r="B160">
        <v>1</v>
      </c>
      <c r="C160">
        <v>1999</v>
      </c>
      <c r="D160" s="1">
        <v>45595.737696759257</v>
      </c>
      <c r="E160" t="s">
        <v>77</v>
      </c>
      <c r="F160">
        <v>5</v>
      </c>
      <c r="G160">
        <v>5</v>
      </c>
      <c r="H160">
        <v>1</v>
      </c>
      <c r="I160">
        <v>5</v>
      </c>
      <c r="J160">
        <v>4</v>
      </c>
      <c r="K160">
        <v>1</v>
      </c>
      <c r="L160">
        <v>4</v>
      </c>
      <c r="M160">
        <v>5</v>
      </c>
      <c r="N160">
        <v>5</v>
      </c>
      <c r="O160">
        <v>2</v>
      </c>
      <c r="P160">
        <v>5</v>
      </c>
      <c r="Q160">
        <v>1</v>
      </c>
      <c r="R160">
        <v>4</v>
      </c>
      <c r="S160">
        <v>2</v>
      </c>
      <c r="T160">
        <v>10</v>
      </c>
      <c r="U160">
        <v>7</v>
      </c>
      <c r="V160">
        <v>6</v>
      </c>
      <c r="W160">
        <v>11</v>
      </c>
      <c r="X160">
        <v>9</v>
      </c>
      <c r="Y160">
        <v>9</v>
      </c>
      <c r="Z160">
        <v>19</v>
      </c>
      <c r="AA160">
        <v>7</v>
      </c>
      <c r="AB160">
        <v>7</v>
      </c>
      <c r="AC160">
        <v>8</v>
      </c>
      <c r="AD160">
        <v>6</v>
      </c>
      <c r="AE160">
        <v>10</v>
      </c>
      <c r="AF160">
        <v>20</v>
      </c>
      <c r="AG160">
        <v>11</v>
      </c>
      <c r="AH160">
        <v>11</v>
      </c>
      <c r="AI160">
        <v>14</v>
      </c>
      <c r="AJ160">
        <v>8</v>
      </c>
      <c r="AK160">
        <v>12</v>
      </c>
      <c r="AL160">
        <v>3</v>
      </c>
      <c r="AM160">
        <v>6</v>
      </c>
      <c r="AN160">
        <v>2</v>
      </c>
      <c r="AO160">
        <v>13</v>
      </c>
      <c r="AP160">
        <v>10</v>
      </c>
      <c r="AQ160">
        <v>1</v>
      </c>
      <c r="AR160">
        <v>5</v>
      </c>
      <c r="AS160">
        <v>9</v>
      </c>
      <c r="AT160">
        <v>4</v>
      </c>
      <c r="AU160">
        <v>7</v>
      </c>
      <c r="AV160">
        <v>67</v>
      </c>
    </row>
    <row r="161" spans="1:48" x14ac:dyDescent="0.2">
      <c r="A161">
        <v>37095</v>
      </c>
      <c r="B161">
        <v>0</v>
      </c>
      <c r="C161">
        <v>1990</v>
      </c>
      <c r="D161" s="1">
        <v>45595.744166666664</v>
      </c>
      <c r="E161">
        <v>1.67</v>
      </c>
      <c r="F161">
        <v>4</v>
      </c>
      <c r="G161">
        <v>3</v>
      </c>
      <c r="H161">
        <v>5</v>
      </c>
      <c r="I161">
        <v>4</v>
      </c>
      <c r="J161">
        <v>4</v>
      </c>
      <c r="K161">
        <v>2</v>
      </c>
      <c r="L161">
        <v>4</v>
      </c>
      <c r="M161">
        <v>5</v>
      </c>
      <c r="N161">
        <v>5</v>
      </c>
      <c r="O161">
        <v>4</v>
      </c>
      <c r="P161">
        <v>5</v>
      </c>
      <c r="Q161">
        <v>1</v>
      </c>
      <c r="R161">
        <v>4</v>
      </c>
      <c r="S161">
        <v>1</v>
      </c>
      <c r="T161">
        <v>10</v>
      </c>
      <c r="U161">
        <v>8</v>
      </c>
      <c r="V161">
        <v>5</v>
      </c>
      <c r="W161">
        <v>5</v>
      </c>
      <c r="X161">
        <v>5</v>
      </c>
      <c r="Y161">
        <v>10</v>
      </c>
      <c r="Z161">
        <v>6</v>
      </c>
      <c r="AA161">
        <v>4</v>
      </c>
      <c r="AB161">
        <v>26</v>
      </c>
      <c r="AC161">
        <v>8</v>
      </c>
      <c r="AD161">
        <v>4</v>
      </c>
      <c r="AE161">
        <v>8</v>
      </c>
      <c r="AF161">
        <v>9</v>
      </c>
      <c r="AG161">
        <v>5</v>
      </c>
      <c r="AH161">
        <v>13</v>
      </c>
      <c r="AI161">
        <v>12</v>
      </c>
      <c r="AJ161">
        <v>4</v>
      </c>
      <c r="AK161">
        <v>14</v>
      </c>
      <c r="AL161">
        <v>7</v>
      </c>
      <c r="AM161">
        <v>9</v>
      </c>
      <c r="AN161">
        <v>11</v>
      </c>
      <c r="AO161">
        <v>6</v>
      </c>
      <c r="AP161">
        <v>1</v>
      </c>
      <c r="AQ161">
        <v>10</v>
      </c>
      <c r="AR161">
        <v>8</v>
      </c>
      <c r="AS161">
        <v>3</v>
      </c>
      <c r="AT161">
        <v>2</v>
      </c>
      <c r="AU161">
        <v>5</v>
      </c>
      <c r="AV161">
        <v>36</v>
      </c>
    </row>
    <row r="162" spans="1:48" x14ac:dyDescent="0.2">
      <c r="A162">
        <v>37102</v>
      </c>
      <c r="B162">
        <v>0</v>
      </c>
      <c r="C162">
        <v>2001</v>
      </c>
      <c r="D162" s="1">
        <v>45595.745740740742</v>
      </c>
      <c r="E162">
        <v>1.6</v>
      </c>
      <c r="F162">
        <v>5</v>
      </c>
      <c r="G162">
        <v>3</v>
      </c>
      <c r="H162">
        <v>4</v>
      </c>
      <c r="I162">
        <v>4</v>
      </c>
      <c r="J162">
        <v>4</v>
      </c>
      <c r="K162">
        <v>3</v>
      </c>
      <c r="L162">
        <v>3</v>
      </c>
      <c r="M162">
        <v>4</v>
      </c>
      <c r="N162">
        <v>4</v>
      </c>
      <c r="O162">
        <v>4</v>
      </c>
      <c r="P162">
        <v>4</v>
      </c>
      <c r="Q162">
        <v>2</v>
      </c>
      <c r="R162">
        <v>5</v>
      </c>
      <c r="S162">
        <v>2</v>
      </c>
      <c r="T162">
        <v>3</v>
      </c>
      <c r="U162">
        <v>5</v>
      </c>
      <c r="V162">
        <v>4</v>
      </c>
      <c r="W162">
        <v>5</v>
      </c>
      <c r="X162">
        <v>2</v>
      </c>
      <c r="Y162">
        <v>6</v>
      </c>
      <c r="Z162">
        <v>3</v>
      </c>
      <c r="AA162">
        <v>3</v>
      </c>
      <c r="AB162">
        <v>6</v>
      </c>
      <c r="AC162">
        <v>4</v>
      </c>
      <c r="AD162">
        <v>5</v>
      </c>
      <c r="AE162">
        <v>5</v>
      </c>
      <c r="AF162">
        <v>2</v>
      </c>
      <c r="AG162">
        <v>3</v>
      </c>
      <c r="AH162">
        <v>9</v>
      </c>
      <c r="AI162">
        <v>2</v>
      </c>
      <c r="AJ162">
        <v>3</v>
      </c>
      <c r="AK162">
        <v>6</v>
      </c>
      <c r="AL162">
        <v>7</v>
      </c>
      <c r="AM162">
        <v>1</v>
      </c>
      <c r="AN162">
        <v>13</v>
      </c>
      <c r="AO162">
        <v>4</v>
      </c>
      <c r="AP162">
        <v>5</v>
      </c>
      <c r="AQ162">
        <v>12</v>
      </c>
      <c r="AR162">
        <v>8</v>
      </c>
      <c r="AS162">
        <v>11</v>
      </c>
      <c r="AT162">
        <v>10</v>
      </c>
      <c r="AU162">
        <v>14</v>
      </c>
      <c r="AV162">
        <v>63</v>
      </c>
    </row>
    <row r="163" spans="1:48" x14ac:dyDescent="0.2">
      <c r="A163">
        <v>37101</v>
      </c>
      <c r="B163">
        <v>0</v>
      </c>
      <c r="C163">
        <v>1988</v>
      </c>
      <c r="D163" s="1">
        <v>45595.746087962965</v>
      </c>
      <c r="E163">
        <v>2.2999999999999998</v>
      </c>
      <c r="F163">
        <v>4</v>
      </c>
      <c r="G163">
        <v>1</v>
      </c>
      <c r="H163">
        <v>4</v>
      </c>
      <c r="I163">
        <v>4</v>
      </c>
      <c r="J163">
        <v>2</v>
      </c>
      <c r="K163">
        <v>2</v>
      </c>
      <c r="L163">
        <v>4</v>
      </c>
      <c r="M163">
        <v>3</v>
      </c>
      <c r="N163">
        <v>4</v>
      </c>
      <c r="O163">
        <v>2</v>
      </c>
      <c r="P163">
        <v>4</v>
      </c>
      <c r="Q163">
        <v>2</v>
      </c>
      <c r="R163">
        <v>4</v>
      </c>
      <c r="S163">
        <v>2</v>
      </c>
      <c r="T163">
        <v>3</v>
      </c>
      <c r="U163">
        <v>15</v>
      </c>
      <c r="V163">
        <v>3</v>
      </c>
      <c r="W163">
        <v>7</v>
      </c>
      <c r="X163">
        <v>3</v>
      </c>
      <c r="Y163">
        <v>4</v>
      </c>
      <c r="Z163">
        <v>3</v>
      </c>
      <c r="AA163">
        <v>5</v>
      </c>
      <c r="AB163">
        <v>6</v>
      </c>
      <c r="AC163">
        <v>5</v>
      </c>
      <c r="AD163">
        <v>4</v>
      </c>
      <c r="AE163">
        <v>4</v>
      </c>
      <c r="AF163">
        <v>2</v>
      </c>
      <c r="AG163">
        <v>3</v>
      </c>
      <c r="AH163">
        <v>2</v>
      </c>
      <c r="AI163">
        <v>10</v>
      </c>
      <c r="AJ163">
        <v>6</v>
      </c>
      <c r="AK163">
        <v>1</v>
      </c>
      <c r="AL163">
        <v>14</v>
      </c>
      <c r="AM163">
        <v>5</v>
      </c>
      <c r="AN163">
        <v>7</v>
      </c>
      <c r="AO163">
        <v>11</v>
      </c>
      <c r="AP163">
        <v>4</v>
      </c>
      <c r="AQ163">
        <v>13</v>
      </c>
      <c r="AR163">
        <v>9</v>
      </c>
      <c r="AS163">
        <v>8</v>
      </c>
      <c r="AT163">
        <v>3</v>
      </c>
      <c r="AU163">
        <v>12</v>
      </c>
      <c r="AV163">
        <v>46</v>
      </c>
    </row>
    <row r="164" spans="1:48" x14ac:dyDescent="0.2">
      <c r="A164">
        <v>37104</v>
      </c>
      <c r="B164">
        <v>0</v>
      </c>
      <c r="C164">
        <v>1999</v>
      </c>
      <c r="D164" s="1">
        <v>45595.746527777781</v>
      </c>
      <c r="E164">
        <v>1.45</v>
      </c>
      <c r="F164">
        <v>4</v>
      </c>
      <c r="G164">
        <v>1</v>
      </c>
      <c r="H164">
        <v>4</v>
      </c>
      <c r="I164">
        <v>4</v>
      </c>
      <c r="J164">
        <v>2</v>
      </c>
      <c r="K164">
        <v>3</v>
      </c>
      <c r="L164">
        <v>2</v>
      </c>
      <c r="M164">
        <v>4</v>
      </c>
      <c r="N164">
        <v>4</v>
      </c>
      <c r="O164">
        <v>2</v>
      </c>
      <c r="P164">
        <v>4</v>
      </c>
      <c r="Q164">
        <v>2</v>
      </c>
      <c r="R164">
        <v>2</v>
      </c>
      <c r="S164">
        <v>3</v>
      </c>
      <c r="T164">
        <v>3</v>
      </c>
      <c r="U164">
        <v>4</v>
      </c>
      <c r="V164">
        <v>5</v>
      </c>
      <c r="W164">
        <v>6</v>
      </c>
      <c r="X164">
        <v>6</v>
      </c>
      <c r="Y164">
        <v>13</v>
      </c>
      <c r="Z164">
        <v>3</v>
      </c>
      <c r="AA164">
        <v>5</v>
      </c>
      <c r="AB164">
        <v>6</v>
      </c>
      <c r="AC164">
        <v>9</v>
      </c>
      <c r="AD164">
        <v>8</v>
      </c>
      <c r="AE164">
        <v>4</v>
      </c>
      <c r="AF164">
        <v>11</v>
      </c>
      <c r="AG164">
        <v>7</v>
      </c>
      <c r="AH164">
        <v>5</v>
      </c>
      <c r="AI164">
        <v>12</v>
      </c>
      <c r="AJ164">
        <v>4</v>
      </c>
      <c r="AK164">
        <v>3</v>
      </c>
      <c r="AL164">
        <v>7</v>
      </c>
      <c r="AM164">
        <v>1</v>
      </c>
      <c r="AN164">
        <v>10</v>
      </c>
      <c r="AO164">
        <v>14</v>
      </c>
      <c r="AP164">
        <v>8</v>
      </c>
      <c r="AQ164">
        <v>13</v>
      </c>
      <c r="AR164">
        <v>9</v>
      </c>
      <c r="AS164">
        <v>11</v>
      </c>
      <c r="AT164">
        <v>2</v>
      </c>
      <c r="AU164">
        <v>6</v>
      </c>
      <c r="AV164">
        <v>35</v>
      </c>
    </row>
    <row r="165" spans="1:48" x14ac:dyDescent="0.2">
      <c r="A165">
        <v>37105</v>
      </c>
      <c r="B165">
        <v>1</v>
      </c>
      <c r="C165">
        <v>2001</v>
      </c>
      <c r="D165" s="1">
        <v>45595.746562499997</v>
      </c>
      <c r="E165">
        <v>1.6</v>
      </c>
      <c r="F165">
        <v>4</v>
      </c>
      <c r="G165">
        <v>2</v>
      </c>
      <c r="H165">
        <v>4</v>
      </c>
      <c r="I165">
        <v>4</v>
      </c>
      <c r="J165">
        <v>3</v>
      </c>
      <c r="K165">
        <v>2</v>
      </c>
      <c r="L165">
        <v>4</v>
      </c>
      <c r="M165">
        <v>4</v>
      </c>
      <c r="N165">
        <v>5</v>
      </c>
      <c r="O165">
        <v>1</v>
      </c>
      <c r="P165">
        <v>5</v>
      </c>
      <c r="Q165">
        <v>1</v>
      </c>
      <c r="R165">
        <v>4</v>
      </c>
      <c r="S165">
        <v>4</v>
      </c>
      <c r="T165">
        <v>5</v>
      </c>
      <c r="U165">
        <v>5</v>
      </c>
      <c r="V165">
        <v>4</v>
      </c>
      <c r="W165">
        <v>7</v>
      </c>
      <c r="X165">
        <v>4</v>
      </c>
      <c r="Y165">
        <v>2</v>
      </c>
      <c r="Z165">
        <v>3</v>
      </c>
      <c r="AA165">
        <v>6</v>
      </c>
      <c r="AB165">
        <v>3</v>
      </c>
      <c r="AC165">
        <v>2</v>
      </c>
      <c r="AD165">
        <v>8</v>
      </c>
      <c r="AE165">
        <v>9</v>
      </c>
      <c r="AF165">
        <v>9</v>
      </c>
      <c r="AG165">
        <v>6</v>
      </c>
      <c r="AH165">
        <v>14</v>
      </c>
      <c r="AI165">
        <v>11</v>
      </c>
      <c r="AJ165">
        <v>7</v>
      </c>
      <c r="AK165">
        <v>12</v>
      </c>
      <c r="AL165">
        <v>9</v>
      </c>
      <c r="AM165">
        <v>10</v>
      </c>
      <c r="AN165">
        <v>6</v>
      </c>
      <c r="AO165">
        <v>13</v>
      </c>
      <c r="AP165">
        <v>8</v>
      </c>
      <c r="AQ165">
        <v>2</v>
      </c>
      <c r="AR165">
        <v>4</v>
      </c>
      <c r="AS165">
        <v>1</v>
      </c>
      <c r="AT165">
        <v>3</v>
      </c>
      <c r="AU165">
        <v>5</v>
      </c>
      <c r="AV165">
        <v>75</v>
      </c>
    </row>
    <row r="166" spans="1:48" x14ac:dyDescent="0.2">
      <c r="A166">
        <v>37115</v>
      </c>
      <c r="B166">
        <v>0</v>
      </c>
      <c r="C166">
        <v>2005</v>
      </c>
      <c r="D166" s="1">
        <v>45595.755914351852</v>
      </c>
      <c r="E166" t="s">
        <v>115</v>
      </c>
      <c r="F166">
        <v>5</v>
      </c>
      <c r="G166">
        <v>5</v>
      </c>
      <c r="H166">
        <v>5</v>
      </c>
      <c r="I166">
        <v>5</v>
      </c>
      <c r="J166">
        <v>4</v>
      </c>
      <c r="K166">
        <v>1</v>
      </c>
      <c r="L166">
        <v>5</v>
      </c>
      <c r="M166">
        <v>4</v>
      </c>
      <c r="N166">
        <v>4</v>
      </c>
      <c r="O166">
        <v>4</v>
      </c>
      <c r="P166">
        <v>5</v>
      </c>
      <c r="Q166">
        <v>1</v>
      </c>
      <c r="R166">
        <v>4</v>
      </c>
      <c r="S166">
        <v>2</v>
      </c>
      <c r="T166">
        <v>5</v>
      </c>
      <c r="U166">
        <v>4</v>
      </c>
      <c r="V166">
        <v>3</v>
      </c>
      <c r="W166">
        <v>20</v>
      </c>
      <c r="X166">
        <v>8</v>
      </c>
      <c r="Y166">
        <v>5</v>
      </c>
      <c r="Z166">
        <v>3</v>
      </c>
      <c r="AA166">
        <v>4</v>
      </c>
      <c r="AB166">
        <v>3</v>
      </c>
      <c r="AC166">
        <v>5</v>
      </c>
      <c r="AD166">
        <v>3</v>
      </c>
      <c r="AE166">
        <v>12</v>
      </c>
      <c r="AF166">
        <v>5</v>
      </c>
      <c r="AG166">
        <v>7</v>
      </c>
      <c r="AH166">
        <v>11</v>
      </c>
      <c r="AI166">
        <v>9</v>
      </c>
      <c r="AJ166">
        <v>3</v>
      </c>
      <c r="AK166">
        <v>13</v>
      </c>
      <c r="AL166">
        <v>1</v>
      </c>
      <c r="AM166">
        <v>10</v>
      </c>
      <c r="AN166">
        <v>7</v>
      </c>
      <c r="AO166">
        <v>6</v>
      </c>
      <c r="AP166">
        <v>12</v>
      </c>
      <c r="AQ166">
        <v>4</v>
      </c>
      <c r="AR166">
        <v>14</v>
      </c>
      <c r="AS166">
        <v>5</v>
      </c>
      <c r="AT166">
        <v>2</v>
      </c>
      <c r="AU166">
        <v>8</v>
      </c>
      <c r="AV166">
        <v>16</v>
      </c>
    </row>
    <row r="167" spans="1:48" x14ac:dyDescent="0.2">
      <c r="A167">
        <v>35875</v>
      </c>
      <c r="B167">
        <v>0</v>
      </c>
      <c r="C167">
        <v>2003</v>
      </c>
      <c r="D167" s="1">
        <v>45595.75922453704</v>
      </c>
      <c r="E167">
        <v>1.2</v>
      </c>
      <c r="F167">
        <v>4</v>
      </c>
      <c r="G167">
        <v>4</v>
      </c>
      <c r="H167">
        <v>4</v>
      </c>
      <c r="I167">
        <v>4</v>
      </c>
      <c r="J167">
        <v>4</v>
      </c>
      <c r="K167">
        <v>2</v>
      </c>
      <c r="L167">
        <v>4</v>
      </c>
      <c r="M167">
        <v>4</v>
      </c>
      <c r="N167">
        <v>4</v>
      </c>
      <c r="O167">
        <v>4</v>
      </c>
      <c r="P167">
        <v>4</v>
      </c>
      <c r="Q167">
        <v>2</v>
      </c>
      <c r="R167">
        <v>4</v>
      </c>
      <c r="S167">
        <v>2</v>
      </c>
      <c r="T167">
        <v>3</v>
      </c>
      <c r="U167">
        <v>4</v>
      </c>
      <c r="V167">
        <v>3</v>
      </c>
      <c r="W167">
        <v>10</v>
      </c>
      <c r="X167">
        <v>5</v>
      </c>
      <c r="Y167">
        <v>5</v>
      </c>
      <c r="Z167">
        <v>3</v>
      </c>
      <c r="AA167">
        <v>2</v>
      </c>
      <c r="AB167">
        <v>3</v>
      </c>
      <c r="AC167">
        <v>5</v>
      </c>
      <c r="AD167">
        <v>2</v>
      </c>
      <c r="AE167">
        <v>5</v>
      </c>
      <c r="AF167">
        <v>2</v>
      </c>
      <c r="AG167">
        <v>5</v>
      </c>
      <c r="AH167">
        <v>12</v>
      </c>
      <c r="AI167">
        <v>5</v>
      </c>
      <c r="AJ167">
        <v>7</v>
      </c>
      <c r="AK167">
        <v>1</v>
      </c>
      <c r="AL167">
        <v>2</v>
      </c>
      <c r="AM167">
        <v>10</v>
      </c>
      <c r="AN167">
        <v>13</v>
      </c>
      <c r="AO167">
        <v>4</v>
      </c>
      <c r="AP167">
        <v>14</v>
      </c>
      <c r="AQ167">
        <v>11</v>
      </c>
      <c r="AR167">
        <v>8</v>
      </c>
      <c r="AS167">
        <v>9</v>
      </c>
      <c r="AT167">
        <v>3</v>
      </c>
      <c r="AU167">
        <v>6</v>
      </c>
      <c r="AV167">
        <v>47</v>
      </c>
    </row>
    <row r="168" spans="1:48" x14ac:dyDescent="0.2">
      <c r="A168">
        <v>37119</v>
      </c>
      <c r="B168">
        <v>0</v>
      </c>
      <c r="C168">
        <v>2001</v>
      </c>
      <c r="D168" s="1">
        <v>45595.76021990741</v>
      </c>
      <c r="E168">
        <v>1.2</v>
      </c>
      <c r="F168">
        <v>4</v>
      </c>
      <c r="G168">
        <v>4</v>
      </c>
      <c r="H168">
        <v>4</v>
      </c>
      <c r="I168">
        <v>4</v>
      </c>
      <c r="J168">
        <v>4</v>
      </c>
      <c r="K168">
        <v>2</v>
      </c>
      <c r="L168">
        <v>4</v>
      </c>
      <c r="M168">
        <v>4</v>
      </c>
      <c r="N168">
        <v>4</v>
      </c>
      <c r="O168">
        <v>3</v>
      </c>
      <c r="P168">
        <v>4</v>
      </c>
      <c r="Q168">
        <v>2</v>
      </c>
      <c r="R168">
        <v>4</v>
      </c>
      <c r="S168">
        <v>2</v>
      </c>
      <c r="T168">
        <v>13</v>
      </c>
      <c r="U168">
        <v>5</v>
      </c>
      <c r="V168">
        <v>4</v>
      </c>
      <c r="W168">
        <v>15</v>
      </c>
      <c r="X168">
        <v>7</v>
      </c>
      <c r="Y168">
        <v>6</v>
      </c>
      <c r="Z168">
        <v>3</v>
      </c>
      <c r="AA168">
        <v>22</v>
      </c>
      <c r="AB168">
        <v>4</v>
      </c>
      <c r="AC168">
        <v>20</v>
      </c>
      <c r="AD168">
        <v>29</v>
      </c>
      <c r="AE168">
        <v>15</v>
      </c>
      <c r="AF168">
        <v>4</v>
      </c>
      <c r="AG168">
        <v>8</v>
      </c>
      <c r="AH168">
        <v>2</v>
      </c>
      <c r="AI168">
        <v>5</v>
      </c>
      <c r="AJ168">
        <v>4</v>
      </c>
      <c r="AK168">
        <v>12</v>
      </c>
      <c r="AL168">
        <v>7</v>
      </c>
      <c r="AM168">
        <v>1</v>
      </c>
      <c r="AN168">
        <v>11</v>
      </c>
      <c r="AO168">
        <v>8</v>
      </c>
      <c r="AP168">
        <v>6</v>
      </c>
      <c r="AQ168">
        <v>3</v>
      </c>
      <c r="AR168">
        <v>10</v>
      </c>
      <c r="AS168">
        <v>9</v>
      </c>
      <c r="AT168">
        <v>14</v>
      </c>
      <c r="AU168">
        <v>13</v>
      </c>
      <c r="AV168">
        <v>48</v>
      </c>
    </row>
    <row r="169" spans="1:48" x14ac:dyDescent="0.2">
      <c r="A169">
        <v>37123</v>
      </c>
      <c r="B169">
        <v>0</v>
      </c>
      <c r="C169">
        <v>1997</v>
      </c>
      <c r="D169" s="1">
        <v>45595.762696759259</v>
      </c>
      <c r="E169">
        <v>3</v>
      </c>
      <c r="F169">
        <v>4</v>
      </c>
      <c r="G169">
        <v>1</v>
      </c>
      <c r="H169">
        <v>3</v>
      </c>
      <c r="I169">
        <v>4</v>
      </c>
      <c r="J169">
        <v>1</v>
      </c>
      <c r="K169">
        <v>4</v>
      </c>
      <c r="L169">
        <v>4</v>
      </c>
      <c r="M169">
        <v>4</v>
      </c>
      <c r="N169">
        <v>4</v>
      </c>
      <c r="O169">
        <v>2</v>
      </c>
      <c r="P169">
        <v>2</v>
      </c>
      <c r="Q169">
        <v>5</v>
      </c>
      <c r="R169">
        <v>4</v>
      </c>
      <c r="S169">
        <v>2</v>
      </c>
      <c r="T169">
        <v>5</v>
      </c>
      <c r="U169">
        <v>3</v>
      </c>
      <c r="V169">
        <v>4</v>
      </c>
      <c r="W169">
        <v>2</v>
      </c>
      <c r="X169">
        <v>2</v>
      </c>
      <c r="Y169">
        <v>2</v>
      </c>
      <c r="Z169">
        <v>6</v>
      </c>
      <c r="AA169">
        <v>2</v>
      </c>
      <c r="AB169">
        <v>2</v>
      </c>
      <c r="AC169">
        <v>9</v>
      </c>
      <c r="AD169">
        <v>3</v>
      </c>
      <c r="AE169">
        <v>2</v>
      </c>
      <c r="AF169">
        <v>5</v>
      </c>
      <c r="AG169">
        <v>2</v>
      </c>
      <c r="AH169">
        <v>6</v>
      </c>
      <c r="AI169">
        <v>3</v>
      </c>
      <c r="AJ169">
        <v>2</v>
      </c>
      <c r="AK169">
        <v>4</v>
      </c>
      <c r="AL169">
        <v>13</v>
      </c>
      <c r="AM169">
        <v>12</v>
      </c>
      <c r="AN169">
        <v>7</v>
      </c>
      <c r="AO169">
        <v>8</v>
      </c>
      <c r="AP169">
        <v>5</v>
      </c>
      <c r="AQ169">
        <v>1</v>
      </c>
      <c r="AR169">
        <v>14</v>
      </c>
      <c r="AS169">
        <v>9</v>
      </c>
      <c r="AT169">
        <v>10</v>
      </c>
      <c r="AU169">
        <v>11</v>
      </c>
      <c r="AV169">
        <v>43</v>
      </c>
    </row>
    <row r="170" spans="1:48" x14ac:dyDescent="0.2">
      <c r="A170">
        <v>37124</v>
      </c>
      <c r="B170">
        <v>1</v>
      </c>
      <c r="C170">
        <v>1987</v>
      </c>
      <c r="D170" s="1">
        <v>45595.764039351852</v>
      </c>
      <c r="E170" t="s">
        <v>77</v>
      </c>
      <c r="F170">
        <v>4</v>
      </c>
      <c r="G170">
        <v>2</v>
      </c>
      <c r="H170">
        <v>4</v>
      </c>
      <c r="I170">
        <v>5</v>
      </c>
      <c r="J170">
        <v>3</v>
      </c>
      <c r="K170">
        <v>2</v>
      </c>
      <c r="L170">
        <v>4</v>
      </c>
      <c r="M170">
        <v>4</v>
      </c>
      <c r="N170">
        <v>4</v>
      </c>
      <c r="O170">
        <v>4</v>
      </c>
      <c r="P170">
        <v>4</v>
      </c>
      <c r="Q170">
        <v>1</v>
      </c>
      <c r="R170">
        <v>4</v>
      </c>
      <c r="S170">
        <v>1</v>
      </c>
      <c r="T170">
        <v>8</v>
      </c>
      <c r="U170">
        <v>4</v>
      </c>
      <c r="V170">
        <v>3</v>
      </c>
      <c r="W170">
        <v>7</v>
      </c>
      <c r="X170">
        <v>3</v>
      </c>
      <c r="Y170">
        <v>8</v>
      </c>
      <c r="Z170">
        <v>5</v>
      </c>
      <c r="AA170">
        <v>4</v>
      </c>
      <c r="AB170">
        <v>4</v>
      </c>
      <c r="AC170">
        <v>40</v>
      </c>
      <c r="AD170">
        <v>3</v>
      </c>
      <c r="AE170">
        <v>12</v>
      </c>
      <c r="AF170">
        <v>3</v>
      </c>
      <c r="AG170">
        <v>12</v>
      </c>
      <c r="AH170">
        <v>13</v>
      </c>
      <c r="AI170">
        <v>8</v>
      </c>
      <c r="AJ170">
        <v>4</v>
      </c>
      <c r="AK170">
        <v>5</v>
      </c>
      <c r="AL170">
        <v>7</v>
      </c>
      <c r="AM170">
        <v>12</v>
      </c>
      <c r="AN170">
        <v>2</v>
      </c>
      <c r="AO170">
        <v>6</v>
      </c>
      <c r="AP170">
        <v>3</v>
      </c>
      <c r="AQ170">
        <v>10</v>
      </c>
      <c r="AR170">
        <v>11</v>
      </c>
      <c r="AS170">
        <v>9</v>
      </c>
      <c r="AT170">
        <v>14</v>
      </c>
      <c r="AU170">
        <v>1</v>
      </c>
      <c r="AV170">
        <v>57</v>
      </c>
    </row>
    <row r="171" spans="1:48" x14ac:dyDescent="0.2">
      <c r="A171">
        <v>37129</v>
      </c>
      <c r="B171">
        <v>0</v>
      </c>
      <c r="C171">
        <v>2001</v>
      </c>
      <c r="D171" s="1">
        <v>45595.765370370369</v>
      </c>
      <c r="E171">
        <v>1.35</v>
      </c>
      <c r="F171">
        <v>4</v>
      </c>
      <c r="G171">
        <v>3</v>
      </c>
      <c r="H171">
        <v>4</v>
      </c>
      <c r="I171">
        <v>4</v>
      </c>
      <c r="J171">
        <v>4</v>
      </c>
      <c r="K171">
        <v>2</v>
      </c>
      <c r="L171">
        <v>4</v>
      </c>
      <c r="M171">
        <v>4</v>
      </c>
      <c r="N171">
        <v>4</v>
      </c>
      <c r="O171">
        <v>4</v>
      </c>
      <c r="P171">
        <v>4</v>
      </c>
      <c r="Q171">
        <v>2</v>
      </c>
      <c r="R171">
        <v>4</v>
      </c>
      <c r="S171">
        <v>2</v>
      </c>
      <c r="T171">
        <v>8</v>
      </c>
      <c r="U171">
        <v>7</v>
      </c>
      <c r="V171">
        <v>4</v>
      </c>
      <c r="W171">
        <v>8</v>
      </c>
      <c r="X171">
        <v>8</v>
      </c>
      <c r="Y171">
        <v>7</v>
      </c>
      <c r="Z171">
        <v>4</v>
      </c>
      <c r="AA171">
        <v>13</v>
      </c>
      <c r="AB171">
        <v>3</v>
      </c>
      <c r="AC171">
        <v>6</v>
      </c>
      <c r="AD171">
        <v>4</v>
      </c>
      <c r="AE171">
        <v>11</v>
      </c>
      <c r="AF171">
        <v>7</v>
      </c>
      <c r="AG171">
        <v>14</v>
      </c>
      <c r="AH171">
        <v>9</v>
      </c>
      <c r="AI171">
        <v>5</v>
      </c>
      <c r="AJ171">
        <v>8</v>
      </c>
      <c r="AK171">
        <v>10</v>
      </c>
      <c r="AL171">
        <v>11</v>
      </c>
      <c r="AM171">
        <v>2</v>
      </c>
      <c r="AN171">
        <v>7</v>
      </c>
      <c r="AO171">
        <v>3</v>
      </c>
      <c r="AP171">
        <v>12</v>
      </c>
      <c r="AQ171">
        <v>14</v>
      </c>
      <c r="AR171">
        <v>4</v>
      </c>
      <c r="AS171">
        <v>1</v>
      </c>
      <c r="AT171">
        <v>6</v>
      </c>
      <c r="AU171">
        <v>13</v>
      </c>
      <c r="AV171">
        <v>47</v>
      </c>
    </row>
    <row r="172" spans="1:48" x14ac:dyDescent="0.2">
      <c r="A172">
        <v>37131</v>
      </c>
      <c r="B172">
        <v>0</v>
      </c>
      <c r="C172">
        <v>2003</v>
      </c>
      <c r="D172" s="1">
        <v>45595.76798611111</v>
      </c>
      <c r="E172">
        <v>1.8</v>
      </c>
      <c r="F172">
        <v>4</v>
      </c>
      <c r="G172">
        <v>1</v>
      </c>
      <c r="H172">
        <v>5</v>
      </c>
      <c r="I172">
        <v>4</v>
      </c>
      <c r="J172">
        <v>4</v>
      </c>
      <c r="K172">
        <v>2</v>
      </c>
      <c r="L172">
        <v>3</v>
      </c>
      <c r="M172">
        <v>4</v>
      </c>
      <c r="N172">
        <v>4</v>
      </c>
      <c r="O172">
        <v>2</v>
      </c>
      <c r="P172">
        <v>4</v>
      </c>
      <c r="Q172">
        <v>2</v>
      </c>
      <c r="R172">
        <v>4</v>
      </c>
      <c r="S172">
        <v>2</v>
      </c>
      <c r="T172">
        <v>4</v>
      </c>
      <c r="U172">
        <v>66</v>
      </c>
      <c r="V172">
        <v>3</v>
      </c>
      <c r="W172">
        <v>4</v>
      </c>
      <c r="X172">
        <v>4</v>
      </c>
      <c r="Y172">
        <v>11</v>
      </c>
      <c r="Z172">
        <v>3</v>
      </c>
      <c r="AA172">
        <v>4</v>
      </c>
      <c r="AB172">
        <v>3</v>
      </c>
      <c r="AC172">
        <v>4</v>
      </c>
      <c r="AD172">
        <v>3</v>
      </c>
      <c r="AE172">
        <v>6</v>
      </c>
      <c r="AF172">
        <v>5</v>
      </c>
      <c r="AG172">
        <v>4</v>
      </c>
      <c r="AH172">
        <v>8</v>
      </c>
      <c r="AI172">
        <v>4</v>
      </c>
      <c r="AJ172">
        <v>10</v>
      </c>
      <c r="AK172">
        <v>6</v>
      </c>
      <c r="AL172">
        <v>11</v>
      </c>
      <c r="AM172">
        <v>1</v>
      </c>
      <c r="AN172">
        <v>12</v>
      </c>
      <c r="AO172">
        <v>14</v>
      </c>
      <c r="AP172">
        <v>13</v>
      </c>
      <c r="AQ172">
        <v>2</v>
      </c>
      <c r="AR172">
        <v>9</v>
      </c>
      <c r="AS172">
        <v>3</v>
      </c>
      <c r="AT172">
        <v>5</v>
      </c>
      <c r="AU172">
        <v>7</v>
      </c>
      <c r="AV172">
        <v>60</v>
      </c>
    </row>
    <row r="173" spans="1:48" x14ac:dyDescent="0.2">
      <c r="A173">
        <v>37135</v>
      </c>
      <c r="B173">
        <v>1</v>
      </c>
      <c r="C173">
        <v>2001</v>
      </c>
      <c r="D173" s="1">
        <v>45595.768449074072</v>
      </c>
      <c r="E173">
        <v>1.7</v>
      </c>
      <c r="F173">
        <v>5</v>
      </c>
      <c r="G173">
        <v>5</v>
      </c>
      <c r="H173">
        <v>5</v>
      </c>
      <c r="I173">
        <v>5</v>
      </c>
      <c r="J173">
        <v>5</v>
      </c>
      <c r="K173">
        <v>1</v>
      </c>
      <c r="L173">
        <v>5</v>
      </c>
      <c r="M173">
        <v>5</v>
      </c>
      <c r="N173">
        <v>5</v>
      </c>
      <c r="O173">
        <v>5</v>
      </c>
      <c r="P173">
        <v>5</v>
      </c>
      <c r="Q173">
        <v>1</v>
      </c>
      <c r="R173">
        <v>5</v>
      </c>
      <c r="S173">
        <v>1</v>
      </c>
      <c r="T173">
        <v>5</v>
      </c>
      <c r="U173">
        <v>3</v>
      </c>
      <c r="V173">
        <v>4</v>
      </c>
      <c r="W173">
        <v>5</v>
      </c>
      <c r="X173">
        <v>7</v>
      </c>
      <c r="Y173">
        <v>4</v>
      </c>
      <c r="Z173">
        <v>3</v>
      </c>
      <c r="AA173">
        <v>6</v>
      </c>
      <c r="AB173">
        <v>2</v>
      </c>
      <c r="AC173">
        <v>4</v>
      </c>
      <c r="AD173">
        <v>5</v>
      </c>
      <c r="AE173">
        <v>5</v>
      </c>
      <c r="AF173">
        <v>3</v>
      </c>
      <c r="AG173">
        <v>2</v>
      </c>
      <c r="AH173">
        <v>14</v>
      </c>
      <c r="AI173">
        <v>12</v>
      </c>
      <c r="AJ173">
        <v>6</v>
      </c>
      <c r="AK173">
        <v>3</v>
      </c>
      <c r="AL173">
        <v>1</v>
      </c>
      <c r="AM173">
        <v>7</v>
      </c>
      <c r="AN173">
        <v>4</v>
      </c>
      <c r="AO173">
        <v>10</v>
      </c>
      <c r="AP173">
        <v>13</v>
      </c>
      <c r="AQ173">
        <v>5</v>
      </c>
      <c r="AR173">
        <v>8</v>
      </c>
      <c r="AS173">
        <v>2</v>
      </c>
      <c r="AT173">
        <v>11</v>
      </c>
      <c r="AU173">
        <v>9</v>
      </c>
      <c r="AV173">
        <v>5</v>
      </c>
    </row>
    <row r="174" spans="1:48" x14ac:dyDescent="0.2">
      <c r="A174">
        <v>37122</v>
      </c>
      <c r="B174">
        <v>0</v>
      </c>
      <c r="C174">
        <v>2004</v>
      </c>
      <c r="D174" s="1">
        <v>45595.769861111112</v>
      </c>
      <c r="E174" t="s">
        <v>77</v>
      </c>
      <c r="F174">
        <v>3</v>
      </c>
      <c r="G174">
        <v>3</v>
      </c>
      <c r="H174">
        <v>3</v>
      </c>
      <c r="I174">
        <v>3</v>
      </c>
      <c r="J174">
        <v>3</v>
      </c>
      <c r="K174">
        <v>3</v>
      </c>
      <c r="L174">
        <v>4</v>
      </c>
      <c r="M174">
        <v>4</v>
      </c>
      <c r="N174">
        <v>3</v>
      </c>
      <c r="O174">
        <v>3</v>
      </c>
      <c r="P174">
        <v>3</v>
      </c>
      <c r="Q174">
        <v>3</v>
      </c>
      <c r="R174">
        <v>3</v>
      </c>
      <c r="S174">
        <v>3</v>
      </c>
      <c r="T174">
        <v>8</v>
      </c>
      <c r="U174">
        <v>4</v>
      </c>
      <c r="V174">
        <v>5</v>
      </c>
      <c r="W174">
        <v>6</v>
      </c>
      <c r="X174">
        <v>3</v>
      </c>
      <c r="Y174">
        <v>2</v>
      </c>
      <c r="Z174">
        <v>3</v>
      </c>
      <c r="AA174">
        <v>4</v>
      </c>
      <c r="AB174">
        <v>3</v>
      </c>
      <c r="AC174">
        <v>4</v>
      </c>
      <c r="AD174">
        <v>3</v>
      </c>
      <c r="AE174">
        <v>5</v>
      </c>
      <c r="AF174">
        <v>3</v>
      </c>
      <c r="AG174">
        <v>3</v>
      </c>
      <c r="AH174">
        <v>5</v>
      </c>
      <c r="AI174">
        <v>7</v>
      </c>
      <c r="AJ174">
        <v>13</v>
      </c>
      <c r="AK174">
        <v>2</v>
      </c>
      <c r="AL174">
        <v>6</v>
      </c>
      <c r="AM174">
        <v>10</v>
      </c>
      <c r="AN174">
        <v>8</v>
      </c>
      <c r="AO174">
        <v>1</v>
      </c>
      <c r="AP174">
        <v>4</v>
      </c>
      <c r="AQ174">
        <v>3</v>
      </c>
      <c r="AR174">
        <v>11</v>
      </c>
      <c r="AS174">
        <v>9</v>
      </c>
      <c r="AT174">
        <v>14</v>
      </c>
      <c r="AU174">
        <v>12</v>
      </c>
      <c r="AV174">
        <v>37</v>
      </c>
    </row>
    <row r="175" spans="1:48" x14ac:dyDescent="0.2">
      <c r="A175">
        <v>37138</v>
      </c>
      <c r="B175">
        <v>0</v>
      </c>
      <c r="C175">
        <v>2002</v>
      </c>
      <c r="D175" s="1">
        <v>45595.769976851851</v>
      </c>
      <c r="E175">
        <v>1</v>
      </c>
      <c r="F175">
        <v>4</v>
      </c>
      <c r="G175">
        <v>2</v>
      </c>
      <c r="H175">
        <v>4</v>
      </c>
      <c r="I175">
        <v>4</v>
      </c>
      <c r="J175">
        <v>4</v>
      </c>
      <c r="K175">
        <v>2</v>
      </c>
      <c r="L175">
        <v>2</v>
      </c>
      <c r="M175">
        <v>3</v>
      </c>
      <c r="N175">
        <v>3</v>
      </c>
      <c r="O175">
        <v>4</v>
      </c>
      <c r="P175">
        <v>4</v>
      </c>
      <c r="Q175">
        <v>2</v>
      </c>
      <c r="R175">
        <v>4</v>
      </c>
      <c r="S175">
        <v>2</v>
      </c>
      <c r="T175">
        <v>3</v>
      </c>
      <c r="U175">
        <v>10</v>
      </c>
      <c r="V175">
        <v>2</v>
      </c>
      <c r="W175">
        <v>5</v>
      </c>
      <c r="X175">
        <v>4</v>
      </c>
      <c r="Y175">
        <v>4</v>
      </c>
      <c r="Z175">
        <v>3</v>
      </c>
      <c r="AA175">
        <v>6</v>
      </c>
      <c r="AB175">
        <v>6</v>
      </c>
      <c r="AC175">
        <v>3</v>
      </c>
      <c r="AD175">
        <v>2</v>
      </c>
      <c r="AE175">
        <v>5</v>
      </c>
      <c r="AF175">
        <v>10</v>
      </c>
      <c r="AG175">
        <v>5</v>
      </c>
      <c r="AH175">
        <v>13</v>
      </c>
      <c r="AI175">
        <v>2</v>
      </c>
      <c r="AJ175">
        <v>12</v>
      </c>
      <c r="AK175">
        <v>7</v>
      </c>
      <c r="AL175">
        <v>8</v>
      </c>
      <c r="AM175">
        <v>5</v>
      </c>
      <c r="AN175">
        <v>9</v>
      </c>
      <c r="AO175">
        <v>1</v>
      </c>
      <c r="AP175">
        <v>10</v>
      </c>
      <c r="AQ175">
        <v>14</v>
      </c>
      <c r="AR175">
        <v>4</v>
      </c>
      <c r="AS175">
        <v>6</v>
      </c>
      <c r="AT175">
        <v>11</v>
      </c>
      <c r="AU175">
        <v>3</v>
      </c>
      <c r="AV175">
        <v>55</v>
      </c>
    </row>
    <row r="176" spans="1:48" x14ac:dyDescent="0.2">
      <c r="A176">
        <v>37152</v>
      </c>
      <c r="B176">
        <v>1</v>
      </c>
      <c r="C176">
        <v>2002</v>
      </c>
      <c r="D176" s="1">
        <v>45595.781701388885</v>
      </c>
      <c r="E176">
        <v>1.65</v>
      </c>
      <c r="F176">
        <v>5</v>
      </c>
      <c r="G176">
        <v>2</v>
      </c>
      <c r="H176">
        <v>4</v>
      </c>
      <c r="I176">
        <v>4</v>
      </c>
      <c r="J176">
        <v>3</v>
      </c>
      <c r="K176">
        <v>2</v>
      </c>
      <c r="L176">
        <v>4</v>
      </c>
      <c r="M176">
        <v>2</v>
      </c>
      <c r="N176">
        <v>3</v>
      </c>
      <c r="O176">
        <v>4</v>
      </c>
      <c r="P176">
        <v>4</v>
      </c>
      <c r="Q176">
        <v>1</v>
      </c>
      <c r="R176">
        <v>3</v>
      </c>
      <c r="S176">
        <v>2</v>
      </c>
      <c r="T176">
        <v>6</v>
      </c>
      <c r="U176">
        <v>6</v>
      </c>
      <c r="V176">
        <v>9</v>
      </c>
      <c r="W176">
        <v>7</v>
      </c>
      <c r="X176">
        <v>6</v>
      </c>
      <c r="Y176">
        <v>4</v>
      </c>
      <c r="Z176">
        <v>6</v>
      </c>
      <c r="AA176">
        <v>9</v>
      </c>
      <c r="AB176">
        <v>10</v>
      </c>
      <c r="AC176">
        <v>5</v>
      </c>
      <c r="AD176">
        <v>4</v>
      </c>
      <c r="AE176">
        <v>9</v>
      </c>
      <c r="AF176">
        <v>4</v>
      </c>
      <c r="AG176">
        <v>7</v>
      </c>
      <c r="AH176">
        <v>6</v>
      </c>
      <c r="AI176">
        <v>12</v>
      </c>
      <c r="AJ176">
        <v>11</v>
      </c>
      <c r="AK176">
        <v>3</v>
      </c>
      <c r="AL176">
        <v>4</v>
      </c>
      <c r="AM176">
        <v>9</v>
      </c>
      <c r="AN176">
        <v>1</v>
      </c>
      <c r="AO176">
        <v>7</v>
      </c>
      <c r="AP176">
        <v>8</v>
      </c>
      <c r="AQ176">
        <v>2</v>
      </c>
      <c r="AR176">
        <v>14</v>
      </c>
      <c r="AS176">
        <v>13</v>
      </c>
      <c r="AT176">
        <v>10</v>
      </c>
      <c r="AU176">
        <v>5</v>
      </c>
      <c r="AV176">
        <v>64</v>
      </c>
    </row>
    <row r="177" spans="1:48" x14ac:dyDescent="0.2">
      <c r="A177">
        <v>37145</v>
      </c>
      <c r="B177">
        <v>0</v>
      </c>
      <c r="C177">
        <v>1999</v>
      </c>
      <c r="D177" s="1">
        <v>45595.782696759263</v>
      </c>
      <c r="E177">
        <v>1.5</v>
      </c>
      <c r="F177">
        <v>4</v>
      </c>
      <c r="G177">
        <v>1</v>
      </c>
      <c r="H177">
        <v>4</v>
      </c>
      <c r="I177">
        <v>4</v>
      </c>
      <c r="J177">
        <v>4</v>
      </c>
      <c r="K177">
        <v>2</v>
      </c>
      <c r="L177">
        <v>2</v>
      </c>
      <c r="M177">
        <v>4</v>
      </c>
      <c r="N177">
        <v>4</v>
      </c>
      <c r="O177">
        <v>4</v>
      </c>
      <c r="P177">
        <v>4</v>
      </c>
      <c r="Q177">
        <v>2</v>
      </c>
      <c r="R177">
        <v>2</v>
      </c>
      <c r="S177">
        <v>2</v>
      </c>
      <c r="T177">
        <v>8</v>
      </c>
      <c r="U177">
        <v>7</v>
      </c>
      <c r="V177">
        <v>5</v>
      </c>
      <c r="W177">
        <v>5</v>
      </c>
      <c r="X177">
        <v>8</v>
      </c>
      <c r="Y177">
        <v>4</v>
      </c>
      <c r="Z177">
        <v>5</v>
      </c>
      <c r="AA177">
        <v>5</v>
      </c>
      <c r="AB177">
        <v>5</v>
      </c>
      <c r="AC177">
        <v>162</v>
      </c>
      <c r="AD177">
        <v>5</v>
      </c>
      <c r="AE177">
        <v>6</v>
      </c>
      <c r="AF177">
        <v>55</v>
      </c>
      <c r="AG177">
        <v>7</v>
      </c>
      <c r="AH177">
        <v>3</v>
      </c>
      <c r="AI177">
        <v>7</v>
      </c>
      <c r="AJ177">
        <v>11</v>
      </c>
      <c r="AK177">
        <v>14</v>
      </c>
      <c r="AL177">
        <v>1</v>
      </c>
      <c r="AM177">
        <v>6</v>
      </c>
      <c r="AN177">
        <v>8</v>
      </c>
      <c r="AO177">
        <v>4</v>
      </c>
      <c r="AP177">
        <v>5</v>
      </c>
      <c r="AQ177">
        <v>9</v>
      </c>
      <c r="AR177">
        <v>12</v>
      </c>
      <c r="AS177">
        <v>2</v>
      </c>
      <c r="AT177">
        <v>10</v>
      </c>
      <c r="AU177">
        <v>13</v>
      </c>
      <c r="AV177">
        <v>58</v>
      </c>
    </row>
    <row r="178" spans="1:48" x14ac:dyDescent="0.2">
      <c r="A178">
        <v>37155</v>
      </c>
      <c r="B178">
        <v>0</v>
      </c>
      <c r="C178">
        <v>2002</v>
      </c>
      <c r="D178" s="1">
        <v>45595.782766203702</v>
      </c>
      <c r="E178">
        <v>2.04</v>
      </c>
      <c r="F178">
        <v>4</v>
      </c>
      <c r="G178">
        <v>5</v>
      </c>
      <c r="H178">
        <v>5</v>
      </c>
      <c r="I178">
        <v>5</v>
      </c>
      <c r="J178">
        <v>4</v>
      </c>
      <c r="K178">
        <v>2</v>
      </c>
      <c r="L178">
        <v>4</v>
      </c>
      <c r="M178">
        <v>4</v>
      </c>
      <c r="N178">
        <v>4</v>
      </c>
      <c r="O178">
        <v>4</v>
      </c>
      <c r="P178">
        <v>5</v>
      </c>
      <c r="Q178">
        <v>1</v>
      </c>
      <c r="R178">
        <v>4</v>
      </c>
      <c r="S178">
        <v>2</v>
      </c>
      <c r="T178">
        <v>9</v>
      </c>
      <c r="U178">
        <v>4</v>
      </c>
      <c r="V178">
        <v>5</v>
      </c>
      <c r="W178">
        <v>9</v>
      </c>
      <c r="X178">
        <v>5</v>
      </c>
      <c r="Y178">
        <v>5</v>
      </c>
      <c r="Z178">
        <v>9</v>
      </c>
      <c r="AA178">
        <v>13</v>
      </c>
      <c r="AB178">
        <v>4</v>
      </c>
      <c r="AC178">
        <v>4</v>
      </c>
      <c r="AD178">
        <v>3</v>
      </c>
      <c r="AE178">
        <v>4</v>
      </c>
      <c r="AF178">
        <v>5</v>
      </c>
      <c r="AG178">
        <v>4</v>
      </c>
      <c r="AH178">
        <v>6</v>
      </c>
      <c r="AI178">
        <v>10</v>
      </c>
      <c r="AJ178">
        <v>7</v>
      </c>
      <c r="AK178">
        <v>13</v>
      </c>
      <c r="AL178">
        <v>11</v>
      </c>
      <c r="AM178">
        <v>5</v>
      </c>
      <c r="AN178">
        <v>12</v>
      </c>
      <c r="AO178">
        <v>1</v>
      </c>
      <c r="AP178">
        <v>4</v>
      </c>
      <c r="AQ178">
        <v>9</v>
      </c>
      <c r="AR178">
        <v>14</v>
      </c>
      <c r="AS178">
        <v>8</v>
      </c>
      <c r="AT178">
        <v>2</v>
      </c>
      <c r="AU178">
        <v>3</v>
      </c>
      <c r="AV178">
        <v>37</v>
      </c>
    </row>
    <row r="179" spans="1:48" x14ac:dyDescent="0.2">
      <c r="A179">
        <v>37156</v>
      </c>
      <c r="B179">
        <v>0</v>
      </c>
      <c r="C179">
        <v>2004</v>
      </c>
      <c r="D179" s="1">
        <v>45595.783067129632</v>
      </c>
      <c r="E179" t="s">
        <v>77</v>
      </c>
      <c r="F179">
        <v>5</v>
      </c>
      <c r="G179">
        <v>3</v>
      </c>
      <c r="H179">
        <v>5</v>
      </c>
      <c r="I179">
        <v>5</v>
      </c>
      <c r="J179">
        <v>3</v>
      </c>
      <c r="K179">
        <v>2</v>
      </c>
      <c r="L179">
        <v>4</v>
      </c>
      <c r="M179">
        <v>4</v>
      </c>
      <c r="N179">
        <v>4</v>
      </c>
      <c r="O179">
        <v>5</v>
      </c>
      <c r="P179">
        <v>4</v>
      </c>
      <c r="Q179">
        <v>1</v>
      </c>
      <c r="R179">
        <v>4</v>
      </c>
      <c r="S179">
        <v>1</v>
      </c>
      <c r="T179">
        <v>4</v>
      </c>
      <c r="U179">
        <v>7</v>
      </c>
      <c r="V179">
        <v>4</v>
      </c>
      <c r="W179">
        <v>3</v>
      </c>
      <c r="X179">
        <v>5</v>
      </c>
      <c r="Y179">
        <v>3</v>
      </c>
      <c r="Z179">
        <v>7</v>
      </c>
      <c r="AA179">
        <v>3</v>
      </c>
      <c r="AB179">
        <v>3</v>
      </c>
      <c r="AC179">
        <v>4</v>
      </c>
      <c r="AD179">
        <v>6</v>
      </c>
      <c r="AE179">
        <v>13</v>
      </c>
      <c r="AF179">
        <v>4</v>
      </c>
      <c r="AG179">
        <v>4</v>
      </c>
      <c r="AH179">
        <v>13</v>
      </c>
      <c r="AI179">
        <v>10</v>
      </c>
      <c r="AJ179">
        <v>5</v>
      </c>
      <c r="AK179">
        <v>6</v>
      </c>
      <c r="AL179">
        <v>2</v>
      </c>
      <c r="AM179">
        <v>9</v>
      </c>
      <c r="AN179">
        <v>4</v>
      </c>
      <c r="AO179">
        <v>8</v>
      </c>
      <c r="AP179">
        <v>12</v>
      </c>
      <c r="AQ179">
        <v>14</v>
      </c>
      <c r="AR179">
        <v>3</v>
      </c>
      <c r="AS179">
        <v>1</v>
      </c>
      <c r="AT179">
        <v>11</v>
      </c>
      <c r="AU179">
        <v>7</v>
      </c>
      <c r="AV179">
        <v>46</v>
      </c>
    </row>
    <row r="180" spans="1:48" x14ac:dyDescent="0.2">
      <c r="A180">
        <v>37154</v>
      </c>
      <c r="B180">
        <v>0</v>
      </c>
      <c r="C180">
        <v>1991</v>
      </c>
      <c r="D180" s="1">
        <v>45595.783148148148</v>
      </c>
      <c r="E180" t="s">
        <v>116</v>
      </c>
      <c r="F180">
        <v>5</v>
      </c>
      <c r="G180">
        <v>2</v>
      </c>
      <c r="H180">
        <v>5</v>
      </c>
      <c r="I180">
        <v>4</v>
      </c>
      <c r="J180">
        <v>3</v>
      </c>
      <c r="K180">
        <v>1</v>
      </c>
      <c r="L180">
        <v>4</v>
      </c>
      <c r="M180">
        <v>3</v>
      </c>
      <c r="N180">
        <v>4</v>
      </c>
      <c r="O180">
        <v>2</v>
      </c>
      <c r="P180">
        <v>4</v>
      </c>
      <c r="Q180">
        <v>1</v>
      </c>
      <c r="R180">
        <v>3</v>
      </c>
      <c r="S180">
        <v>1</v>
      </c>
      <c r="T180">
        <v>7</v>
      </c>
      <c r="U180">
        <v>11</v>
      </c>
      <c r="V180">
        <v>8</v>
      </c>
      <c r="W180">
        <v>25</v>
      </c>
      <c r="X180">
        <v>4</v>
      </c>
      <c r="Y180">
        <v>4</v>
      </c>
      <c r="Z180">
        <v>5</v>
      </c>
      <c r="AA180">
        <v>5</v>
      </c>
      <c r="AB180">
        <v>3</v>
      </c>
      <c r="AC180">
        <v>8</v>
      </c>
      <c r="AD180">
        <v>6</v>
      </c>
      <c r="AE180">
        <v>6</v>
      </c>
      <c r="AF180">
        <v>18</v>
      </c>
      <c r="AG180">
        <v>3</v>
      </c>
      <c r="AH180">
        <v>2</v>
      </c>
      <c r="AI180">
        <v>4</v>
      </c>
      <c r="AJ180">
        <v>1</v>
      </c>
      <c r="AK180">
        <v>11</v>
      </c>
      <c r="AL180">
        <v>12</v>
      </c>
      <c r="AM180">
        <v>5</v>
      </c>
      <c r="AN180">
        <v>13</v>
      </c>
      <c r="AO180">
        <v>6</v>
      </c>
      <c r="AP180">
        <v>14</v>
      </c>
      <c r="AQ180">
        <v>3</v>
      </c>
      <c r="AR180">
        <v>9</v>
      </c>
      <c r="AS180">
        <v>7</v>
      </c>
      <c r="AT180">
        <v>10</v>
      </c>
      <c r="AU180">
        <v>8</v>
      </c>
      <c r="AV180">
        <v>73</v>
      </c>
    </row>
    <row r="181" spans="1:48" x14ac:dyDescent="0.2">
      <c r="A181">
        <v>36573</v>
      </c>
      <c r="B181">
        <v>0</v>
      </c>
      <c r="C181">
        <v>2001</v>
      </c>
      <c r="D181" s="1">
        <v>45595.792731481481</v>
      </c>
      <c r="E181" t="s">
        <v>117</v>
      </c>
      <c r="F181">
        <v>5</v>
      </c>
      <c r="G181">
        <v>3</v>
      </c>
      <c r="H181">
        <v>4</v>
      </c>
      <c r="I181">
        <v>4</v>
      </c>
      <c r="J181">
        <v>2</v>
      </c>
      <c r="K181">
        <v>2</v>
      </c>
      <c r="L181">
        <v>3</v>
      </c>
      <c r="M181">
        <v>3</v>
      </c>
      <c r="N181">
        <v>3</v>
      </c>
      <c r="O181">
        <v>3</v>
      </c>
      <c r="P181">
        <v>4</v>
      </c>
      <c r="Q181">
        <v>3</v>
      </c>
      <c r="R181">
        <v>3</v>
      </c>
      <c r="S181">
        <v>3</v>
      </c>
      <c r="T181">
        <v>4</v>
      </c>
      <c r="U181">
        <v>4</v>
      </c>
      <c r="V181">
        <v>3</v>
      </c>
      <c r="W181">
        <v>4</v>
      </c>
      <c r="X181">
        <v>5</v>
      </c>
      <c r="Y181">
        <v>3</v>
      </c>
      <c r="Z181">
        <v>3</v>
      </c>
      <c r="AA181">
        <v>5</v>
      </c>
      <c r="AB181">
        <v>2</v>
      </c>
      <c r="AC181">
        <v>8</v>
      </c>
      <c r="AD181">
        <v>2</v>
      </c>
      <c r="AE181">
        <v>3</v>
      </c>
      <c r="AF181">
        <v>4</v>
      </c>
      <c r="AG181">
        <v>4</v>
      </c>
      <c r="AH181">
        <v>6</v>
      </c>
      <c r="AI181">
        <v>7</v>
      </c>
      <c r="AJ181">
        <v>9</v>
      </c>
      <c r="AK181">
        <v>4</v>
      </c>
      <c r="AL181">
        <v>2</v>
      </c>
      <c r="AM181">
        <v>14</v>
      </c>
      <c r="AN181">
        <v>8</v>
      </c>
      <c r="AO181">
        <v>12</v>
      </c>
      <c r="AP181">
        <v>13</v>
      </c>
      <c r="AQ181">
        <v>1</v>
      </c>
      <c r="AR181">
        <v>5</v>
      </c>
      <c r="AS181">
        <v>3</v>
      </c>
      <c r="AT181">
        <v>10</v>
      </c>
      <c r="AU181">
        <v>11</v>
      </c>
      <c r="AV181">
        <v>53</v>
      </c>
    </row>
    <row r="182" spans="1:48" x14ac:dyDescent="0.2">
      <c r="A182">
        <v>37169</v>
      </c>
      <c r="B182">
        <v>0</v>
      </c>
      <c r="C182">
        <v>2004</v>
      </c>
      <c r="D182" s="1">
        <v>45595.793032407404</v>
      </c>
      <c r="E182" t="s">
        <v>77</v>
      </c>
      <c r="F182">
        <v>3</v>
      </c>
      <c r="G182">
        <v>1</v>
      </c>
      <c r="H182">
        <v>5</v>
      </c>
      <c r="I182">
        <v>4</v>
      </c>
      <c r="J182">
        <v>2</v>
      </c>
      <c r="K182">
        <v>4</v>
      </c>
      <c r="L182">
        <v>4</v>
      </c>
      <c r="M182">
        <v>3</v>
      </c>
      <c r="N182">
        <v>4</v>
      </c>
      <c r="O182">
        <v>4</v>
      </c>
      <c r="P182">
        <v>5</v>
      </c>
      <c r="Q182">
        <v>1</v>
      </c>
      <c r="R182">
        <v>4</v>
      </c>
      <c r="S182">
        <v>1</v>
      </c>
      <c r="T182">
        <v>8</v>
      </c>
      <c r="U182">
        <v>4</v>
      </c>
      <c r="V182">
        <v>6</v>
      </c>
      <c r="W182">
        <v>4</v>
      </c>
      <c r="X182">
        <v>12</v>
      </c>
      <c r="Y182">
        <v>4</v>
      </c>
      <c r="Z182">
        <v>4</v>
      </c>
      <c r="AA182">
        <v>5</v>
      </c>
      <c r="AB182">
        <v>4</v>
      </c>
      <c r="AC182">
        <v>16</v>
      </c>
      <c r="AD182">
        <v>4</v>
      </c>
      <c r="AE182">
        <v>5</v>
      </c>
      <c r="AF182">
        <v>11</v>
      </c>
      <c r="AG182">
        <v>13</v>
      </c>
      <c r="AH182">
        <v>3</v>
      </c>
      <c r="AI182">
        <v>9</v>
      </c>
      <c r="AJ182">
        <v>11</v>
      </c>
      <c r="AK182">
        <v>5</v>
      </c>
      <c r="AL182">
        <v>14</v>
      </c>
      <c r="AM182">
        <v>12</v>
      </c>
      <c r="AN182">
        <v>7</v>
      </c>
      <c r="AO182">
        <v>13</v>
      </c>
      <c r="AP182">
        <v>4</v>
      </c>
      <c r="AQ182">
        <v>8</v>
      </c>
      <c r="AR182">
        <v>6</v>
      </c>
      <c r="AS182">
        <v>10</v>
      </c>
      <c r="AT182">
        <v>1</v>
      </c>
      <c r="AU182">
        <v>2</v>
      </c>
      <c r="AV182">
        <v>85</v>
      </c>
    </row>
    <row r="183" spans="1:48" x14ac:dyDescent="0.2">
      <c r="A183">
        <v>37153</v>
      </c>
      <c r="B183">
        <v>0</v>
      </c>
      <c r="C183">
        <v>2002</v>
      </c>
      <c r="D183" s="1">
        <v>45595.796666666669</v>
      </c>
      <c r="E183">
        <v>1.5</v>
      </c>
      <c r="F183">
        <v>4</v>
      </c>
      <c r="G183">
        <v>3</v>
      </c>
      <c r="H183">
        <v>5</v>
      </c>
      <c r="I183">
        <v>4</v>
      </c>
      <c r="J183">
        <v>3</v>
      </c>
      <c r="K183">
        <v>2</v>
      </c>
      <c r="L183">
        <v>4</v>
      </c>
      <c r="M183">
        <v>5</v>
      </c>
      <c r="N183">
        <v>4</v>
      </c>
      <c r="O183">
        <v>4</v>
      </c>
      <c r="P183">
        <v>5</v>
      </c>
      <c r="Q183">
        <v>2</v>
      </c>
      <c r="R183">
        <v>4</v>
      </c>
      <c r="S183">
        <v>2</v>
      </c>
      <c r="T183">
        <v>6</v>
      </c>
      <c r="U183">
        <v>10</v>
      </c>
      <c r="V183">
        <v>6</v>
      </c>
      <c r="W183">
        <v>7</v>
      </c>
      <c r="X183">
        <v>5</v>
      </c>
      <c r="Y183">
        <v>7</v>
      </c>
      <c r="Z183">
        <v>3</v>
      </c>
      <c r="AA183">
        <v>5</v>
      </c>
      <c r="AB183">
        <v>3</v>
      </c>
      <c r="AC183">
        <v>6</v>
      </c>
      <c r="AD183">
        <v>3</v>
      </c>
      <c r="AE183">
        <v>18</v>
      </c>
      <c r="AF183">
        <v>5</v>
      </c>
      <c r="AG183">
        <v>4</v>
      </c>
      <c r="AH183">
        <v>1</v>
      </c>
      <c r="AI183">
        <v>3</v>
      </c>
      <c r="AJ183">
        <v>10</v>
      </c>
      <c r="AK183">
        <v>6</v>
      </c>
      <c r="AL183">
        <v>4</v>
      </c>
      <c r="AM183">
        <v>8</v>
      </c>
      <c r="AN183">
        <v>5</v>
      </c>
      <c r="AO183">
        <v>2</v>
      </c>
      <c r="AP183">
        <v>13</v>
      </c>
      <c r="AQ183">
        <v>9</v>
      </c>
      <c r="AR183">
        <v>14</v>
      </c>
      <c r="AS183">
        <v>7</v>
      </c>
      <c r="AT183">
        <v>11</v>
      </c>
      <c r="AU183">
        <v>12</v>
      </c>
      <c r="AV183">
        <v>54</v>
      </c>
    </row>
    <row r="184" spans="1:48" x14ac:dyDescent="0.2">
      <c r="A184">
        <v>37174</v>
      </c>
      <c r="B184">
        <v>1</v>
      </c>
      <c r="C184">
        <v>2000</v>
      </c>
      <c r="D184" s="1">
        <v>45595.798182870371</v>
      </c>
      <c r="E184">
        <v>1.83</v>
      </c>
      <c r="F184">
        <v>5</v>
      </c>
      <c r="G184">
        <v>2</v>
      </c>
      <c r="H184">
        <v>3</v>
      </c>
      <c r="I184">
        <v>4</v>
      </c>
      <c r="J184">
        <v>3</v>
      </c>
      <c r="K184">
        <v>2</v>
      </c>
      <c r="L184">
        <v>4</v>
      </c>
      <c r="M184">
        <v>4</v>
      </c>
      <c r="N184">
        <v>4</v>
      </c>
      <c r="O184">
        <v>4</v>
      </c>
      <c r="P184">
        <v>4</v>
      </c>
      <c r="Q184">
        <v>2</v>
      </c>
      <c r="R184">
        <v>5</v>
      </c>
      <c r="S184">
        <v>2</v>
      </c>
      <c r="T184">
        <v>2</v>
      </c>
      <c r="U184">
        <v>4</v>
      </c>
      <c r="V184">
        <v>3</v>
      </c>
      <c r="W184">
        <v>14</v>
      </c>
      <c r="X184">
        <v>14</v>
      </c>
      <c r="Y184">
        <v>2</v>
      </c>
      <c r="Z184">
        <v>2</v>
      </c>
      <c r="AA184">
        <v>3</v>
      </c>
      <c r="AB184">
        <v>5</v>
      </c>
      <c r="AC184">
        <v>3</v>
      </c>
      <c r="AD184">
        <v>2</v>
      </c>
      <c r="AE184">
        <v>12</v>
      </c>
      <c r="AF184">
        <v>2</v>
      </c>
      <c r="AG184">
        <v>4</v>
      </c>
      <c r="AH184">
        <v>14</v>
      </c>
      <c r="AI184">
        <v>13</v>
      </c>
      <c r="AJ184">
        <v>7</v>
      </c>
      <c r="AK184">
        <v>9</v>
      </c>
      <c r="AL184">
        <v>3</v>
      </c>
      <c r="AM184">
        <v>11</v>
      </c>
      <c r="AN184">
        <v>4</v>
      </c>
      <c r="AO184">
        <v>6</v>
      </c>
      <c r="AP184">
        <v>1</v>
      </c>
      <c r="AQ184">
        <v>5</v>
      </c>
      <c r="AR184">
        <v>2</v>
      </c>
      <c r="AS184">
        <v>10</v>
      </c>
      <c r="AT184">
        <v>12</v>
      </c>
      <c r="AU184">
        <v>8</v>
      </c>
      <c r="AV184">
        <v>67</v>
      </c>
    </row>
    <row r="185" spans="1:48" x14ac:dyDescent="0.2">
      <c r="A185">
        <v>37177</v>
      </c>
      <c r="B185">
        <v>1</v>
      </c>
      <c r="C185">
        <v>1999</v>
      </c>
      <c r="D185" s="1">
        <v>45595.799108796295</v>
      </c>
      <c r="E185">
        <v>2</v>
      </c>
      <c r="F185">
        <v>4</v>
      </c>
      <c r="G185">
        <v>4</v>
      </c>
      <c r="H185">
        <v>4</v>
      </c>
      <c r="I185">
        <v>5</v>
      </c>
      <c r="J185">
        <v>3</v>
      </c>
      <c r="K185">
        <v>3</v>
      </c>
      <c r="L185">
        <v>4</v>
      </c>
      <c r="M185">
        <v>4</v>
      </c>
      <c r="N185">
        <v>5</v>
      </c>
      <c r="O185">
        <v>4</v>
      </c>
      <c r="P185">
        <v>4</v>
      </c>
      <c r="Q185">
        <v>1</v>
      </c>
      <c r="R185">
        <v>4</v>
      </c>
      <c r="S185">
        <v>2</v>
      </c>
      <c r="T185">
        <v>3</v>
      </c>
      <c r="U185">
        <v>3</v>
      </c>
      <c r="V185">
        <v>12</v>
      </c>
      <c r="W185">
        <v>4</v>
      </c>
      <c r="X185">
        <v>3</v>
      </c>
      <c r="Y185">
        <v>4</v>
      </c>
      <c r="Z185">
        <v>4</v>
      </c>
      <c r="AA185">
        <v>3</v>
      </c>
      <c r="AB185">
        <v>6</v>
      </c>
      <c r="AC185">
        <v>2</v>
      </c>
      <c r="AD185">
        <v>2</v>
      </c>
      <c r="AE185">
        <v>4</v>
      </c>
      <c r="AF185">
        <v>5</v>
      </c>
      <c r="AG185">
        <v>3</v>
      </c>
      <c r="AH185">
        <v>5</v>
      </c>
      <c r="AI185">
        <v>12</v>
      </c>
      <c r="AJ185">
        <v>8</v>
      </c>
      <c r="AK185">
        <v>13</v>
      </c>
      <c r="AL185">
        <v>14</v>
      </c>
      <c r="AM185">
        <v>3</v>
      </c>
      <c r="AN185">
        <v>11</v>
      </c>
      <c r="AO185">
        <v>7</v>
      </c>
      <c r="AP185">
        <v>1</v>
      </c>
      <c r="AQ185">
        <v>10</v>
      </c>
      <c r="AR185">
        <v>9</v>
      </c>
      <c r="AS185">
        <v>2</v>
      </c>
      <c r="AT185">
        <v>4</v>
      </c>
      <c r="AU185">
        <v>6</v>
      </c>
      <c r="AV185">
        <v>61</v>
      </c>
    </row>
    <row r="186" spans="1:48" x14ac:dyDescent="0.2">
      <c r="A186">
        <v>37185</v>
      </c>
      <c r="B186">
        <v>0</v>
      </c>
      <c r="C186">
        <v>2002</v>
      </c>
      <c r="D186" s="1">
        <v>45595.804618055554</v>
      </c>
      <c r="E186">
        <v>1.51</v>
      </c>
      <c r="F186">
        <v>4</v>
      </c>
      <c r="G186">
        <v>2</v>
      </c>
      <c r="H186">
        <v>4</v>
      </c>
      <c r="I186">
        <v>4</v>
      </c>
      <c r="J186">
        <v>4</v>
      </c>
      <c r="K186">
        <v>2</v>
      </c>
      <c r="L186">
        <v>4</v>
      </c>
      <c r="M186">
        <v>4</v>
      </c>
      <c r="N186">
        <v>4</v>
      </c>
      <c r="O186">
        <v>4</v>
      </c>
      <c r="P186">
        <v>5</v>
      </c>
      <c r="Q186">
        <v>1</v>
      </c>
      <c r="R186">
        <v>3</v>
      </c>
      <c r="S186">
        <v>2</v>
      </c>
      <c r="T186">
        <v>4</v>
      </c>
      <c r="U186">
        <v>4</v>
      </c>
      <c r="V186">
        <v>3</v>
      </c>
      <c r="W186">
        <v>3</v>
      </c>
      <c r="X186">
        <v>3</v>
      </c>
      <c r="Y186">
        <v>3</v>
      </c>
      <c r="Z186">
        <v>6</v>
      </c>
      <c r="AA186">
        <v>4</v>
      </c>
      <c r="AB186">
        <v>3</v>
      </c>
      <c r="AC186">
        <v>3</v>
      </c>
      <c r="AD186">
        <v>3</v>
      </c>
      <c r="AE186">
        <v>5</v>
      </c>
      <c r="AF186">
        <v>4</v>
      </c>
      <c r="AG186">
        <v>2</v>
      </c>
      <c r="AH186">
        <v>3</v>
      </c>
      <c r="AI186">
        <v>8</v>
      </c>
      <c r="AJ186">
        <v>5</v>
      </c>
      <c r="AK186">
        <v>1</v>
      </c>
      <c r="AL186">
        <v>9</v>
      </c>
      <c r="AM186">
        <v>11</v>
      </c>
      <c r="AN186">
        <v>7</v>
      </c>
      <c r="AO186">
        <v>13</v>
      </c>
      <c r="AP186">
        <v>12</v>
      </c>
      <c r="AQ186">
        <v>6</v>
      </c>
      <c r="AR186">
        <v>14</v>
      </c>
      <c r="AS186">
        <v>2</v>
      </c>
      <c r="AT186">
        <v>4</v>
      </c>
      <c r="AU186">
        <v>10</v>
      </c>
      <c r="AV186">
        <v>54</v>
      </c>
    </row>
    <row r="187" spans="1:48" x14ac:dyDescent="0.2">
      <c r="A187">
        <v>37184</v>
      </c>
      <c r="B187">
        <v>0</v>
      </c>
      <c r="C187">
        <v>1979</v>
      </c>
      <c r="D187" s="1">
        <v>45595.804756944446</v>
      </c>
      <c r="E187">
        <v>1.42</v>
      </c>
      <c r="F187">
        <v>5</v>
      </c>
      <c r="G187">
        <v>2</v>
      </c>
      <c r="H187">
        <v>5</v>
      </c>
      <c r="I187">
        <v>4</v>
      </c>
      <c r="J187">
        <v>3</v>
      </c>
      <c r="K187">
        <v>1</v>
      </c>
      <c r="L187">
        <v>4</v>
      </c>
      <c r="M187">
        <v>4</v>
      </c>
      <c r="N187">
        <v>4</v>
      </c>
      <c r="O187">
        <v>2</v>
      </c>
      <c r="P187">
        <v>4</v>
      </c>
      <c r="Q187">
        <v>1</v>
      </c>
      <c r="R187">
        <v>4</v>
      </c>
      <c r="S187">
        <v>2</v>
      </c>
      <c r="T187">
        <v>8</v>
      </c>
      <c r="U187">
        <v>7</v>
      </c>
      <c r="V187">
        <v>6</v>
      </c>
      <c r="W187">
        <v>5</v>
      </c>
      <c r="X187">
        <v>3</v>
      </c>
      <c r="Y187">
        <v>7</v>
      </c>
      <c r="Z187">
        <v>6</v>
      </c>
      <c r="AA187">
        <v>4</v>
      </c>
      <c r="AB187">
        <v>5</v>
      </c>
      <c r="AC187">
        <v>8</v>
      </c>
      <c r="AD187">
        <v>3</v>
      </c>
      <c r="AE187">
        <v>8</v>
      </c>
      <c r="AF187">
        <v>4</v>
      </c>
      <c r="AG187">
        <v>6</v>
      </c>
      <c r="AH187">
        <v>1</v>
      </c>
      <c r="AI187">
        <v>9</v>
      </c>
      <c r="AJ187">
        <v>11</v>
      </c>
      <c r="AK187">
        <v>4</v>
      </c>
      <c r="AL187">
        <v>12</v>
      </c>
      <c r="AM187">
        <v>5</v>
      </c>
      <c r="AN187">
        <v>2</v>
      </c>
      <c r="AO187">
        <v>10</v>
      </c>
      <c r="AP187">
        <v>14</v>
      </c>
      <c r="AQ187">
        <v>6</v>
      </c>
      <c r="AR187">
        <v>13</v>
      </c>
      <c r="AS187">
        <v>7</v>
      </c>
      <c r="AT187">
        <v>3</v>
      </c>
      <c r="AU187">
        <v>8</v>
      </c>
      <c r="AV187">
        <v>60</v>
      </c>
    </row>
    <row r="188" spans="1:48" x14ac:dyDescent="0.2">
      <c r="A188">
        <v>37193</v>
      </c>
      <c r="B188">
        <v>0</v>
      </c>
      <c r="C188">
        <v>2003</v>
      </c>
      <c r="D188" s="1">
        <v>45595.808171296296</v>
      </c>
      <c r="E188" t="s">
        <v>85</v>
      </c>
      <c r="F188">
        <v>4</v>
      </c>
      <c r="G188">
        <v>2</v>
      </c>
      <c r="H188">
        <v>4</v>
      </c>
      <c r="I188">
        <v>2</v>
      </c>
      <c r="J188">
        <v>2</v>
      </c>
      <c r="K188">
        <v>2</v>
      </c>
      <c r="L188">
        <v>2</v>
      </c>
      <c r="M188">
        <v>3</v>
      </c>
      <c r="N188">
        <v>4</v>
      </c>
      <c r="O188">
        <v>1</v>
      </c>
      <c r="P188">
        <v>4</v>
      </c>
      <c r="Q188">
        <v>2</v>
      </c>
      <c r="R188">
        <v>2</v>
      </c>
      <c r="S188">
        <v>4</v>
      </c>
      <c r="T188">
        <v>4</v>
      </c>
      <c r="U188">
        <v>6</v>
      </c>
      <c r="V188">
        <v>3</v>
      </c>
      <c r="W188">
        <v>3</v>
      </c>
      <c r="X188">
        <v>5</v>
      </c>
      <c r="Y188">
        <v>5</v>
      </c>
      <c r="Z188">
        <v>8</v>
      </c>
      <c r="AA188">
        <v>6</v>
      </c>
      <c r="AB188">
        <v>4</v>
      </c>
      <c r="AC188">
        <v>12</v>
      </c>
      <c r="AD188">
        <v>8</v>
      </c>
      <c r="AE188">
        <v>5</v>
      </c>
      <c r="AF188">
        <v>6</v>
      </c>
      <c r="AG188">
        <v>3</v>
      </c>
      <c r="AH188">
        <v>12</v>
      </c>
      <c r="AI188">
        <v>8</v>
      </c>
      <c r="AJ188">
        <v>11</v>
      </c>
      <c r="AK188">
        <v>6</v>
      </c>
      <c r="AL188">
        <v>7</v>
      </c>
      <c r="AM188">
        <v>3</v>
      </c>
      <c r="AN188">
        <v>10</v>
      </c>
      <c r="AO188">
        <v>9</v>
      </c>
      <c r="AP188">
        <v>14</v>
      </c>
      <c r="AQ188">
        <v>4</v>
      </c>
      <c r="AR188">
        <v>2</v>
      </c>
      <c r="AS188">
        <v>1</v>
      </c>
      <c r="AT188">
        <v>5</v>
      </c>
      <c r="AU188">
        <v>13</v>
      </c>
      <c r="AV188">
        <v>28</v>
      </c>
    </row>
    <row r="189" spans="1:48" x14ac:dyDescent="0.2">
      <c r="A189">
        <v>37189</v>
      </c>
      <c r="B189">
        <v>0</v>
      </c>
      <c r="C189">
        <v>1987</v>
      </c>
      <c r="D189" s="1">
        <v>45595.81453703704</v>
      </c>
      <c r="E189" t="s">
        <v>77</v>
      </c>
      <c r="F189">
        <v>5</v>
      </c>
      <c r="G189">
        <v>2</v>
      </c>
      <c r="H189">
        <v>5</v>
      </c>
      <c r="I189">
        <v>4</v>
      </c>
      <c r="J189">
        <v>4</v>
      </c>
      <c r="K189">
        <v>1</v>
      </c>
      <c r="L189">
        <v>5</v>
      </c>
      <c r="M189">
        <v>4</v>
      </c>
      <c r="N189">
        <v>4</v>
      </c>
      <c r="O189">
        <v>5</v>
      </c>
      <c r="P189">
        <v>4</v>
      </c>
      <c r="Q189">
        <v>1</v>
      </c>
      <c r="R189">
        <v>4</v>
      </c>
      <c r="S189">
        <v>4</v>
      </c>
      <c r="T189">
        <v>4</v>
      </c>
      <c r="U189">
        <v>5</v>
      </c>
      <c r="V189">
        <v>5</v>
      </c>
      <c r="W189">
        <v>3</v>
      </c>
      <c r="X189">
        <v>3</v>
      </c>
      <c r="Y189">
        <v>2</v>
      </c>
      <c r="Z189">
        <v>8</v>
      </c>
      <c r="AA189">
        <v>3</v>
      </c>
      <c r="AB189">
        <v>4</v>
      </c>
      <c r="AC189">
        <v>4</v>
      </c>
      <c r="AD189">
        <v>4</v>
      </c>
      <c r="AE189">
        <v>3</v>
      </c>
      <c r="AF189">
        <v>3</v>
      </c>
      <c r="AG189">
        <v>5</v>
      </c>
      <c r="AH189">
        <v>13</v>
      </c>
      <c r="AI189">
        <v>14</v>
      </c>
      <c r="AJ189">
        <v>8</v>
      </c>
      <c r="AK189">
        <v>10</v>
      </c>
      <c r="AL189">
        <v>6</v>
      </c>
      <c r="AM189">
        <v>2</v>
      </c>
      <c r="AN189">
        <v>1</v>
      </c>
      <c r="AO189">
        <v>5</v>
      </c>
      <c r="AP189">
        <v>11</v>
      </c>
      <c r="AQ189">
        <v>9</v>
      </c>
      <c r="AR189">
        <v>7</v>
      </c>
      <c r="AS189">
        <v>12</v>
      </c>
      <c r="AT189">
        <v>4</v>
      </c>
      <c r="AU189">
        <v>3</v>
      </c>
      <c r="AV189">
        <v>67</v>
      </c>
    </row>
    <row r="190" spans="1:48" x14ac:dyDescent="0.2">
      <c r="A190">
        <v>37204</v>
      </c>
      <c r="B190">
        <v>0</v>
      </c>
      <c r="C190">
        <v>1999</v>
      </c>
      <c r="D190" s="1">
        <v>45595.819398148145</v>
      </c>
      <c r="E190">
        <v>1.5</v>
      </c>
      <c r="F190">
        <v>4</v>
      </c>
      <c r="G190">
        <v>3</v>
      </c>
      <c r="H190">
        <v>4</v>
      </c>
      <c r="I190">
        <v>4</v>
      </c>
      <c r="J190">
        <v>4</v>
      </c>
      <c r="K190">
        <v>4</v>
      </c>
      <c r="L190">
        <v>4</v>
      </c>
      <c r="M190">
        <v>4</v>
      </c>
      <c r="N190">
        <v>4</v>
      </c>
      <c r="O190">
        <v>3</v>
      </c>
      <c r="P190">
        <v>4</v>
      </c>
      <c r="Q190">
        <v>2</v>
      </c>
      <c r="R190">
        <v>4</v>
      </c>
      <c r="S190">
        <v>2</v>
      </c>
      <c r="T190">
        <v>4</v>
      </c>
      <c r="U190">
        <v>6</v>
      </c>
      <c r="V190">
        <v>5</v>
      </c>
      <c r="W190">
        <v>7</v>
      </c>
      <c r="X190">
        <v>3</v>
      </c>
      <c r="Y190">
        <v>3</v>
      </c>
      <c r="Z190">
        <v>5</v>
      </c>
      <c r="AA190">
        <v>4</v>
      </c>
      <c r="AB190">
        <v>4</v>
      </c>
      <c r="AC190">
        <v>6</v>
      </c>
      <c r="AD190">
        <v>3</v>
      </c>
      <c r="AE190">
        <v>9</v>
      </c>
      <c r="AF190">
        <v>4</v>
      </c>
      <c r="AG190">
        <v>9</v>
      </c>
      <c r="AH190">
        <v>11</v>
      </c>
      <c r="AI190">
        <v>12</v>
      </c>
      <c r="AJ190">
        <v>9</v>
      </c>
      <c r="AK190">
        <v>1</v>
      </c>
      <c r="AL190">
        <v>5</v>
      </c>
      <c r="AM190">
        <v>14</v>
      </c>
      <c r="AN190">
        <v>2</v>
      </c>
      <c r="AO190">
        <v>10</v>
      </c>
      <c r="AP190">
        <v>3</v>
      </c>
      <c r="AQ190">
        <v>8</v>
      </c>
      <c r="AR190">
        <v>6</v>
      </c>
      <c r="AS190">
        <v>13</v>
      </c>
      <c r="AT190">
        <v>4</v>
      </c>
      <c r="AU190">
        <v>7</v>
      </c>
      <c r="AV190">
        <v>51</v>
      </c>
    </row>
    <row r="191" spans="1:48" x14ac:dyDescent="0.2">
      <c r="A191">
        <v>37213</v>
      </c>
      <c r="B191">
        <v>0</v>
      </c>
      <c r="C191">
        <v>2001</v>
      </c>
      <c r="D191" s="1">
        <v>45595.831435185188</v>
      </c>
      <c r="E191">
        <v>1.31</v>
      </c>
      <c r="F191">
        <v>4</v>
      </c>
      <c r="G191">
        <v>2</v>
      </c>
      <c r="H191">
        <v>4</v>
      </c>
      <c r="I191">
        <v>4</v>
      </c>
      <c r="J191">
        <v>2</v>
      </c>
      <c r="K191">
        <v>2</v>
      </c>
      <c r="L191">
        <v>4</v>
      </c>
      <c r="M191">
        <v>2</v>
      </c>
      <c r="N191">
        <v>3</v>
      </c>
      <c r="O191">
        <v>2</v>
      </c>
      <c r="P191">
        <v>4</v>
      </c>
      <c r="Q191">
        <v>2</v>
      </c>
      <c r="R191">
        <v>2</v>
      </c>
      <c r="S191">
        <v>4</v>
      </c>
      <c r="T191">
        <v>6</v>
      </c>
      <c r="U191">
        <v>4</v>
      </c>
      <c r="V191">
        <v>9</v>
      </c>
      <c r="W191">
        <v>19</v>
      </c>
      <c r="X191">
        <v>10</v>
      </c>
      <c r="Y191">
        <v>7</v>
      </c>
      <c r="Z191">
        <v>6</v>
      </c>
      <c r="AA191">
        <v>10</v>
      </c>
      <c r="AB191">
        <v>16</v>
      </c>
      <c r="AC191">
        <v>12</v>
      </c>
      <c r="AD191">
        <v>24</v>
      </c>
      <c r="AE191">
        <v>4</v>
      </c>
      <c r="AF191">
        <v>3</v>
      </c>
      <c r="AG191">
        <v>6</v>
      </c>
      <c r="AH191">
        <v>14</v>
      </c>
      <c r="AI191">
        <v>13</v>
      </c>
      <c r="AJ191">
        <v>10</v>
      </c>
      <c r="AK191">
        <v>6</v>
      </c>
      <c r="AL191">
        <v>9</v>
      </c>
      <c r="AM191">
        <v>2</v>
      </c>
      <c r="AN191">
        <v>12</v>
      </c>
      <c r="AO191">
        <v>4</v>
      </c>
      <c r="AP191">
        <v>3</v>
      </c>
      <c r="AQ191">
        <v>7</v>
      </c>
      <c r="AR191">
        <v>1</v>
      </c>
      <c r="AS191">
        <v>8</v>
      </c>
      <c r="AT191">
        <v>11</v>
      </c>
      <c r="AU191">
        <v>5</v>
      </c>
      <c r="AV191">
        <v>35</v>
      </c>
    </row>
    <row r="192" spans="1:48" x14ac:dyDescent="0.2">
      <c r="A192">
        <v>35596</v>
      </c>
      <c r="B192">
        <v>0</v>
      </c>
      <c r="C192">
        <v>2001</v>
      </c>
      <c r="D192" s="1">
        <v>45595.834282407406</v>
      </c>
      <c r="E192">
        <v>1.2</v>
      </c>
      <c r="F192">
        <v>3</v>
      </c>
      <c r="G192">
        <v>4</v>
      </c>
      <c r="H192">
        <v>4</v>
      </c>
      <c r="I192">
        <v>4</v>
      </c>
      <c r="J192">
        <v>2</v>
      </c>
      <c r="K192">
        <v>2</v>
      </c>
      <c r="L192">
        <v>2</v>
      </c>
      <c r="M192">
        <v>4</v>
      </c>
      <c r="N192">
        <v>4</v>
      </c>
      <c r="O192">
        <v>3</v>
      </c>
      <c r="P192">
        <v>4</v>
      </c>
      <c r="Q192">
        <v>1</v>
      </c>
      <c r="R192">
        <v>4</v>
      </c>
      <c r="S192">
        <v>2</v>
      </c>
      <c r="T192">
        <v>3</v>
      </c>
      <c r="U192">
        <v>4</v>
      </c>
      <c r="V192">
        <v>3</v>
      </c>
      <c r="W192">
        <v>2</v>
      </c>
      <c r="X192">
        <v>4</v>
      </c>
      <c r="Y192">
        <v>4</v>
      </c>
      <c r="Z192">
        <v>2</v>
      </c>
      <c r="AA192">
        <v>4</v>
      </c>
      <c r="AB192">
        <v>4</v>
      </c>
      <c r="AC192">
        <v>5</v>
      </c>
      <c r="AD192">
        <v>3</v>
      </c>
      <c r="AE192">
        <v>3</v>
      </c>
      <c r="AF192">
        <v>2</v>
      </c>
      <c r="AG192">
        <v>3</v>
      </c>
      <c r="AH192">
        <v>7</v>
      </c>
      <c r="AI192">
        <v>8</v>
      </c>
      <c r="AJ192">
        <v>11</v>
      </c>
      <c r="AK192">
        <v>10</v>
      </c>
      <c r="AL192">
        <v>9</v>
      </c>
      <c r="AM192">
        <v>2</v>
      </c>
      <c r="AN192">
        <v>6</v>
      </c>
      <c r="AO192">
        <v>1</v>
      </c>
      <c r="AP192">
        <v>5</v>
      </c>
      <c r="AQ192">
        <v>13</v>
      </c>
      <c r="AR192">
        <v>4</v>
      </c>
      <c r="AS192">
        <v>12</v>
      </c>
      <c r="AT192">
        <v>3</v>
      </c>
      <c r="AU192">
        <v>14</v>
      </c>
      <c r="AV192">
        <v>64</v>
      </c>
    </row>
    <row r="193" spans="1:48" x14ac:dyDescent="0.2">
      <c r="A193">
        <v>37222</v>
      </c>
      <c r="B193">
        <v>0</v>
      </c>
      <c r="C193">
        <v>2003</v>
      </c>
      <c r="D193" s="1">
        <v>45595.83761574074</v>
      </c>
      <c r="E193" t="s">
        <v>77</v>
      </c>
      <c r="F193">
        <v>4</v>
      </c>
      <c r="G193">
        <v>2</v>
      </c>
      <c r="H193">
        <v>5</v>
      </c>
      <c r="I193">
        <v>4</v>
      </c>
      <c r="J193">
        <v>3</v>
      </c>
      <c r="K193">
        <v>4</v>
      </c>
      <c r="L193">
        <v>2</v>
      </c>
      <c r="M193">
        <v>4</v>
      </c>
      <c r="N193">
        <v>4</v>
      </c>
      <c r="O193">
        <v>2</v>
      </c>
      <c r="P193">
        <v>5</v>
      </c>
      <c r="Q193">
        <v>2</v>
      </c>
      <c r="R193">
        <v>4</v>
      </c>
      <c r="S193">
        <v>2</v>
      </c>
      <c r="T193">
        <v>7</v>
      </c>
      <c r="U193">
        <v>13</v>
      </c>
      <c r="V193">
        <v>8</v>
      </c>
      <c r="W193">
        <v>6</v>
      </c>
      <c r="X193">
        <v>4</v>
      </c>
      <c r="Y193">
        <v>7</v>
      </c>
      <c r="Z193">
        <v>4</v>
      </c>
      <c r="AA193">
        <v>7</v>
      </c>
      <c r="AB193">
        <v>8</v>
      </c>
      <c r="AC193">
        <v>6</v>
      </c>
      <c r="AD193">
        <v>7</v>
      </c>
      <c r="AE193">
        <v>28</v>
      </c>
      <c r="AF193">
        <v>5</v>
      </c>
      <c r="AG193">
        <v>6</v>
      </c>
      <c r="AH193">
        <v>10</v>
      </c>
      <c r="AI193">
        <v>2</v>
      </c>
      <c r="AJ193">
        <v>6</v>
      </c>
      <c r="AK193">
        <v>11</v>
      </c>
      <c r="AL193">
        <v>14</v>
      </c>
      <c r="AM193">
        <v>3</v>
      </c>
      <c r="AN193">
        <v>9</v>
      </c>
      <c r="AO193">
        <v>8</v>
      </c>
      <c r="AP193">
        <v>7</v>
      </c>
      <c r="AQ193">
        <v>13</v>
      </c>
      <c r="AR193">
        <v>5</v>
      </c>
      <c r="AS193">
        <v>1</v>
      </c>
      <c r="AT193">
        <v>12</v>
      </c>
      <c r="AU193">
        <v>4</v>
      </c>
      <c r="AV193">
        <v>73</v>
      </c>
    </row>
    <row r="194" spans="1:48" x14ac:dyDescent="0.2">
      <c r="A194">
        <v>37217</v>
      </c>
      <c r="B194">
        <v>1</v>
      </c>
      <c r="C194">
        <v>2001</v>
      </c>
      <c r="D194" s="1">
        <v>45595.841956018521</v>
      </c>
      <c r="E194">
        <v>1.18</v>
      </c>
      <c r="F194">
        <v>4</v>
      </c>
      <c r="G194">
        <v>3</v>
      </c>
      <c r="H194">
        <v>5</v>
      </c>
      <c r="I194">
        <v>4</v>
      </c>
      <c r="J194">
        <v>2</v>
      </c>
      <c r="K194">
        <v>2</v>
      </c>
      <c r="L194">
        <v>4</v>
      </c>
      <c r="M194">
        <v>4</v>
      </c>
      <c r="N194">
        <v>4</v>
      </c>
      <c r="O194">
        <v>4</v>
      </c>
      <c r="P194">
        <v>5</v>
      </c>
      <c r="Q194">
        <v>1</v>
      </c>
      <c r="R194">
        <v>4</v>
      </c>
      <c r="S194">
        <v>2</v>
      </c>
      <c r="T194">
        <v>3</v>
      </c>
      <c r="U194">
        <v>10</v>
      </c>
      <c r="V194">
        <v>4</v>
      </c>
      <c r="W194">
        <v>3</v>
      </c>
      <c r="X194">
        <v>6</v>
      </c>
      <c r="Y194">
        <v>4</v>
      </c>
      <c r="Z194">
        <v>4</v>
      </c>
      <c r="AA194">
        <v>3</v>
      </c>
      <c r="AB194">
        <v>4</v>
      </c>
      <c r="AC194">
        <v>6</v>
      </c>
      <c r="AD194">
        <v>4</v>
      </c>
      <c r="AE194">
        <v>4</v>
      </c>
      <c r="AF194">
        <v>3</v>
      </c>
      <c r="AG194">
        <v>6</v>
      </c>
      <c r="AH194">
        <v>12</v>
      </c>
      <c r="AI194">
        <v>8</v>
      </c>
      <c r="AJ194">
        <v>13</v>
      </c>
      <c r="AK194">
        <v>6</v>
      </c>
      <c r="AL194">
        <v>2</v>
      </c>
      <c r="AM194">
        <v>11</v>
      </c>
      <c r="AN194">
        <v>7</v>
      </c>
      <c r="AO194">
        <v>14</v>
      </c>
      <c r="AP194">
        <v>10</v>
      </c>
      <c r="AQ194">
        <v>1</v>
      </c>
      <c r="AR194">
        <v>3</v>
      </c>
      <c r="AS194">
        <v>4</v>
      </c>
      <c r="AT194">
        <v>5</v>
      </c>
      <c r="AU194">
        <v>9</v>
      </c>
      <c r="AV194">
        <v>54</v>
      </c>
    </row>
    <row r="195" spans="1:48" x14ac:dyDescent="0.2">
      <c r="A195">
        <v>36222</v>
      </c>
      <c r="B195">
        <v>0</v>
      </c>
      <c r="C195">
        <v>2004</v>
      </c>
      <c r="D195" s="1">
        <v>45595.842731481483</v>
      </c>
      <c r="E195" t="s">
        <v>77</v>
      </c>
      <c r="F195">
        <v>3</v>
      </c>
      <c r="G195">
        <v>2</v>
      </c>
      <c r="H195">
        <v>4</v>
      </c>
      <c r="I195">
        <v>2</v>
      </c>
      <c r="J195">
        <v>3</v>
      </c>
      <c r="K195">
        <v>3</v>
      </c>
      <c r="L195">
        <v>3</v>
      </c>
      <c r="M195">
        <v>3</v>
      </c>
      <c r="N195">
        <v>3</v>
      </c>
      <c r="O195">
        <v>2</v>
      </c>
      <c r="P195">
        <v>4</v>
      </c>
      <c r="Q195">
        <v>3</v>
      </c>
      <c r="R195">
        <v>2</v>
      </c>
      <c r="S195">
        <v>4</v>
      </c>
      <c r="T195">
        <v>5</v>
      </c>
      <c r="U195">
        <v>3</v>
      </c>
      <c r="V195">
        <v>6</v>
      </c>
      <c r="W195">
        <v>38</v>
      </c>
      <c r="X195">
        <v>2</v>
      </c>
      <c r="Y195">
        <v>3</v>
      </c>
      <c r="Z195">
        <v>6</v>
      </c>
      <c r="AA195">
        <v>4</v>
      </c>
      <c r="AB195">
        <v>4</v>
      </c>
      <c r="AC195">
        <v>6</v>
      </c>
      <c r="AD195">
        <v>4</v>
      </c>
      <c r="AE195">
        <v>3</v>
      </c>
      <c r="AF195">
        <v>14</v>
      </c>
      <c r="AG195">
        <v>4</v>
      </c>
      <c r="AH195">
        <v>6</v>
      </c>
      <c r="AI195">
        <v>11</v>
      </c>
      <c r="AJ195">
        <v>7</v>
      </c>
      <c r="AK195">
        <v>5</v>
      </c>
      <c r="AL195">
        <v>12</v>
      </c>
      <c r="AM195">
        <v>8</v>
      </c>
      <c r="AN195">
        <v>9</v>
      </c>
      <c r="AO195">
        <v>10</v>
      </c>
      <c r="AP195">
        <v>14</v>
      </c>
      <c r="AQ195">
        <v>4</v>
      </c>
      <c r="AR195">
        <v>1</v>
      </c>
      <c r="AS195">
        <v>13</v>
      </c>
      <c r="AT195">
        <v>3</v>
      </c>
      <c r="AU195">
        <v>2</v>
      </c>
      <c r="AV195">
        <v>5</v>
      </c>
    </row>
    <row r="196" spans="1:48" x14ac:dyDescent="0.2">
      <c r="A196">
        <v>37238</v>
      </c>
      <c r="B196">
        <v>1</v>
      </c>
      <c r="C196">
        <v>1999</v>
      </c>
      <c r="D196" s="1">
        <v>45595.852870370371</v>
      </c>
      <c r="E196">
        <v>2.6</v>
      </c>
      <c r="F196">
        <v>4</v>
      </c>
      <c r="G196">
        <v>3</v>
      </c>
      <c r="H196">
        <v>4</v>
      </c>
      <c r="I196">
        <v>4</v>
      </c>
      <c r="J196">
        <v>4</v>
      </c>
      <c r="K196">
        <v>3</v>
      </c>
      <c r="L196">
        <v>4</v>
      </c>
      <c r="M196">
        <v>4</v>
      </c>
      <c r="N196">
        <v>4</v>
      </c>
      <c r="O196">
        <v>4</v>
      </c>
      <c r="P196">
        <v>4</v>
      </c>
      <c r="Q196">
        <v>2</v>
      </c>
      <c r="R196">
        <v>4</v>
      </c>
      <c r="S196">
        <v>2</v>
      </c>
      <c r="T196">
        <v>20</v>
      </c>
      <c r="U196">
        <v>6</v>
      </c>
      <c r="V196">
        <v>7</v>
      </c>
      <c r="W196">
        <v>3</v>
      </c>
      <c r="X196">
        <v>7</v>
      </c>
      <c r="Y196">
        <v>17</v>
      </c>
      <c r="Z196">
        <v>5</v>
      </c>
      <c r="AA196">
        <v>6</v>
      </c>
      <c r="AB196">
        <v>18</v>
      </c>
      <c r="AC196">
        <v>6</v>
      </c>
      <c r="AD196">
        <v>8</v>
      </c>
      <c r="AE196">
        <v>7</v>
      </c>
      <c r="AF196">
        <v>4</v>
      </c>
      <c r="AG196">
        <v>8</v>
      </c>
      <c r="AH196">
        <v>1</v>
      </c>
      <c r="AI196">
        <v>3</v>
      </c>
      <c r="AJ196">
        <v>6</v>
      </c>
      <c r="AK196">
        <v>10</v>
      </c>
      <c r="AL196">
        <v>13</v>
      </c>
      <c r="AM196">
        <v>11</v>
      </c>
      <c r="AN196">
        <v>2</v>
      </c>
      <c r="AO196">
        <v>14</v>
      </c>
      <c r="AP196">
        <v>12</v>
      </c>
      <c r="AQ196">
        <v>8</v>
      </c>
      <c r="AR196">
        <v>9</v>
      </c>
      <c r="AS196">
        <v>4</v>
      </c>
      <c r="AT196">
        <v>5</v>
      </c>
      <c r="AU196">
        <v>7</v>
      </c>
      <c r="AV196">
        <v>49</v>
      </c>
    </row>
    <row r="197" spans="1:48" x14ac:dyDescent="0.2">
      <c r="A197">
        <v>37253</v>
      </c>
      <c r="B197">
        <v>1</v>
      </c>
      <c r="C197">
        <v>1994</v>
      </c>
      <c r="D197" s="1">
        <v>45595.858634259261</v>
      </c>
      <c r="E197" t="s">
        <v>77</v>
      </c>
      <c r="F197">
        <v>4</v>
      </c>
      <c r="G197">
        <v>2</v>
      </c>
      <c r="H197">
        <v>4</v>
      </c>
      <c r="I197">
        <v>4</v>
      </c>
      <c r="J197">
        <v>4</v>
      </c>
      <c r="K197">
        <v>3</v>
      </c>
      <c r="L197">
        <v>3</v>
      </c>
      <c r="M197">
        <v>4</v>
      </c>
      <c r="N197">
        <v>4</v>
      </c>
      <c r="O197">
        <v>5</v>
      </c>
      <c r="P197">
        <v>5</v>
      </c>
      <c r="Q197">
        <v>1</v>
      </c>
      <c r="R197">
        <v>4</v>
      </c>
      <c r="S197">
        <v>2</v>
      </c>
      <c r="T197">
        <v>8</v>
      </c>
      <c r="U197">
        <v>48</v>
      </c>
      <c r="V197">
        <v>7</v>
      </c>
      <c r="W197">
        <v>7</v>
      </c>
      <c r="X197">
        <v>4</v>
      </c>
      <c r="Y197">
        <v>3</v>
      </c>
      <c r="Z197">
        <v>3</v>
      </c>
      <c r="AA197">
        <v>11</v>
      </c>
      <c r="AB197">
        <v>3</v>
      </c>
      <c r="AC197">
        <v>5</v>
      </c>
      <c r="AD197">
        <v>3</v>
      </c>
      <c r="AE197">
        <v>7</v>
      </c>
      <c r="AF197">
        <v>13</v>
      </c>
      <c r="AG197">
        <v>7</v>
      </c>
      <c r="AH197">
        <v>12</v>
      </c>
      <c r="AI197">
        <v>2</v>
      </c>
      <c r="AJ197">
        <v>10</v>
      </c>
      <c r="AK197">
        <v>5</v>
      </c>
      <c r="AL197">
        <v>13</v>
      </c>
      <c r="AM197">
        <v>3</v>
      </c>
      <c r="AN197">
        <v>11</v>
      </c>
      <c r="AO197">
        <v>7</v>
      </c>
      <c r="AP197">
        <v>4</v>
      </c>
      <c r="AQ197">
        <v>14</v>
      </c>
      <c r="AR197">
        <v>9</v>
      </c>
      <c r="AS197">
        <v>8</v>
      </c>
      <c r="AT197">
        <v>1</v>
      </c>
      <c r="AU197">
        <v>6</v>
      </c>
      <c r="AV197">
        <v>63</v>
      </c>
    </row>
    <row r="198" spans="1:48" x14ac:dyDescent="0.2">
      <c r="A198">
        <v>37250</v>
      </c>
      <c r="B198">
        <v>0</v>
      </c>
      <c r="C198">
        <v>2001</v>
      </c>
      <c r="D198" s="1">
        <v>45595.860081018516</v>
      </c>
      <c r="E198">
        <v>1.33</v>
      </c>
      <c r="F198">
        <v>5</v>
      </c>
      <c r="G198">
        <v>4</v>
      </c>
      <c r="H198">
        <v>5</v>
      </c>
      <c r="I198">
        <v>5</v>
      </c>
      <c r="J198">
        <v>4</v>
      </c>
      <c r="K198">
        <v>2</v>
      </c>
      <c r="L198">
        <v>5</v>
      </c>
      <c r="M198">
        <v>4</v>
      </c>
      <c r="N198">
        <v>5</v>
      </c>
      <c r="O198">
        <v>5</v>
      </c>
      <c r="P198">
        <v>5</v>
      </c>
      <c r="Q198">
        <v>1</v>
      </c>
      <c r="R198">
        <v>5</v>
      </c>
      <c r="S198">
        <v>1</v>
      </c>
      <c r="T198">
        <v>5</v>
      </c>
      <c r="U198">
        <v>208</v>
      </c>
      <c r="V198">
        <v>6</v>
      </c>
      <c r="W198">
        <v>5</v>
      </c>
      <c r="X198">
        <v>4</v>
      </c>
      <c r="Y198">
        <v>6</v>
      </c>
      <c r="Z198">
        <v>4</v>
      </c>
      <c r="AA198">
        <v>5</v>
      </c>
      <c r="AB198">
        <v>5</v>
      </c>
      <c r="AC198">
        <v>5</v>
      </c>
      <c r="AD198">
        <v>3</v>
      </c>
      <c r="AE198">
        <v>7</v>
      </c>
      <c r="AF198">
        <v>7</v>
      </c>
      <c r="AG198">
        <v>7</v>
      </c>
      <c r="AH198">
        <v>14</v>
      </c>
      <c r="AI198">
        <v>3</v>
      </c>
      <c r="AJ198">
        <v>6</v>
      </c>
      <c r="AK198">
        <v>11</v>
      </c>
      <c r="AL198">
        <v>9</v>
      </c>
      <c r="AM198">
        <v>2</v>
      </c>
      <c r="AN198">
        <v>5</v>
      </c>
      <c r="AO198">
        <v>12</v>
      </c>
      <c r="AP198">
        <v>1</v>
      </c>
      <c r="AQ198">
        <v>13</v>
      </c>
      <c r="AR198">
        <v>4</v>
      </c>
      <c r="AS198">
        <v>8</v>
      </c>
      <c r="AT198">
        <v>10</v>
      </c>
      <c r="AU198">
        <v>7</v>
      </c>
      <c r="AV198">
        <v>5</v>
      </c>
    </row>
    <row r="199" spans="1:48" x14ac:dyDescent="0.2">
      <c r="A199">
        <v>37274</v>
      </c>
      <c r="B199">
        <v>0</v>
      </c>
      <c r="C199">
        <v>1989</v>
      </c>
      <c r="D199" s="1">
        <v>45595.87290509259</v>
      </c>
      <c r="E199">
        <v>1.88</v>
      </c>
      <c r="F199">
        <v>4</v>
      </c>
      <c r="G199">
        <v>2</v>
      </c>
      <c r="H199">
        <v>4</v>
      </c>
      <c r="I199">
        <v>4</v>
      </c>
      <c r="J199">
        <v>2</v>
      </c>
      <c r="K199">
        <v>2</v>
      </c>
      <c r="L199">
        <v>4</v>
      </c>
      <c r="M199">
        <v>2</v>
      </c>
      <c r="N199">
        <v>2</v>
      </c>
      <c r="O199">
        <v>2</v>
      </c>
      <c r="P199">
        <v>4</v>
      </c>
      <c r="Q199">
        <v>2</v>
      </c>
      <c r="R199">
        <v>4</v>
      </c>
      <c r="S199">
        <v>2</v>
      </c>
      <c r="T199">
        <v>3</v>
      </c>
      <c r="U199">
        <v>4</v>
      </c>
      <c r="V199">
        <v>3</v>
      </c>
      <c r="W199">
        <v>5</v>
      </c>
      <c r="X199">
        <v>3</v>
      </c>
      <c r="Y199">
        <v>3</v>
      </c>
      <c r="Z199">
        <v>3</v>
      </c>
      <c r="AA199">
        <v>4</v>
      </c>
      <c r="AB199">
        <v>3</v>
      </c>
      <c r="AC199">
        <v>8</v>
      </c>
      <c r="AD199">
        <v>2</v>
      </c>
      <c r="AE199">
        <v>3</v>
      </c>
      <c r="AF199">
        <v>2</v>
      </c>
      <c r="AG199">
        <v>3</v>
      </c>
      <c r="AH199">
        <v>3</v>
      </c>
      <c r="AI199">
        <v>13</v>
      </c>
      <c r="AJ199">
        <v>7</v>
      </c>
      <c r="AK199">
        <v>4</v>
      </c>
      <c r="AL199">
        <v>5</v>
      </c>
      <c r="AM199">
        <v>11</v>
      </c>
      <c r="AN199">
        <v>12</v>
      </c>
      <c r="AO199">
        <v>2</v>
      </c>
      <c r="AP199">
        <v>6</v>
      </c>
      <c r="AQ199">
        <v>1</v>
      </c>
      <c r="AR199">
        <v>8</v>
      </c>
      <c r="AS199">
        <v>14</v>
      </c>
      <c r="AT199">
        <v>10</v>
      </c>
      <c r="AU199">
        <v>9</v>
      </c>
      <c r="AV199">
        <v>46</v>
      </c>
    </row>
    <row r="200" spans="1:48" x14ac:dyDescent="0.2">
      <c r="A200">
        <v>37283</v>
      </c>
      <c r="B200">
        <v>0</v>
      </c>
      <c r="C200">
        <v>2004</v>
      </c>
      <c r="D200" s="1">
        <v>45595.876168981478</v>
      </c>
      <c r="E200" t="s">
        <v>77</v>
      </c>
      <c r="F200">
        <v>5</v>
      </c>
      <c r="G200">
        <v>2</v>
      </c>
      <c r="H200">
        <v>4</v>
      </c>
      <c r="I200">
        <v>4</v>
      </c>
      <c r="J200">
        <v>4</v>
      </c>
      <c r="K200">
        <v>2</v>
      </c>
      <c r="L200">
        <v>5</v>
      </c>
      <c r="M200">
        <v>4</v>
      </c>
      <c r="N200">
        <v>4</v>
      </c>
      <c r="O200">
        <v>5</v>
      </c>
      <c r="P200">
        <v>4</v>
      </c>
      <c r="Q200">
        <v>2</v>
      </c>
      <c r="R200">
        <v>4</v>
      </c>
      <c r="S200">
        <v>2</v>
      </c>
      <c r="T200">
        <v>3</v>
      </c>
      <c r="U200">
        <v>7</v>
      </c>
      <c r="V200">
        <v>4</v>
      </c>
      <c r="W200">
        <v>38</v>
      </c>
      <c r="X200">
        <v>3</v>
      </c>
      <c r="Y200">
        <v>3</v>
      </c>
      <c r="Z200">
        <v>3</v>
      </c>
      <c r="AA200">
        <v>4</v>
      </c>
      <c r="AB200">
        <v>3</v>
      </c>
      <c r="AC200">
        <v>5</v>
      </c>
      <c r="AD200">
        <v>2</v>
      </c>
      <c r="AE200">
        <v>39</v>
      </c>
      <c r="AF200">
        <v>3</v>
      </c>
      <c r="AG200">
        <v>3</v>
      </c>
      <c r="AH200">
        <v>6</v>
      </c>
      <c r="AI200">
        <v>11</v>
      </c>
      <c r="AJ200">
        <v>4</v>
      </c>
      <c r="AK200">
        <v>10</v>
      </c>
      <c r="AL200">
        <v>9</v>
      </c>
      <c r="AM200">
        <v>13</v>
      </c>
      <c r="AN200">
        <v>8</v>
      </c>
      <c r="AO200">
        <v>2</v>
      </c>
      <c r="AP200">
        <v>12</v>
      </c>
      <c r="AQ200">
        <v>7</v>
      </c>
      <c r="AR200">
        <v>5</v>
      </c>
      <c r="AS200">
        <v>3</v>
      </c>
      <c r="AT200">
        <v>1</v>
      </c>
      <c r="AU200">
        <v>14</v>
      </c>
      <c r="AV200">
        <v>57</v>
      </c>
    </row>
    <row r="201" spans="1:48" x14ac:dyDescent="0.2">
      <c r="A201">
        <v>37285</v>
      </c>
      <c r="B201">
        <v>0</v>
      </c>
      <c r="C201">
        <v>2003</v>
      </c>
      <c r="D201" s="1">
        <v>45595.87699074074</v>
      </c>
      <c r="E201">
        <v>1.7</v>
      </c>
      <c r="F201">
        <v>4</v>
      </c>
      <c r="G201">
        <v>5</v>
      </c>
      <c r="H201">
        <v>2</v>
      </c>
      <c r="I201">
        <v>2</v>
      </c>
      <c r="J201">
        <v>2</v>
      </c>
      <c r="K201">
        <v>4</v>
      </c>
      <c r="L201">
        <v>4</v>
      </c>
      <c r="M201">
        <v>4</v>
      </c>
      <c r="N201">
        <v>4</v>
      </c>
      <c r="O201">
        <v>2</v>
      </c>
      <c r="P201">
        <v>2</v>
      </c>
      <c r="Q201">
        <v>4</v>
      </c>
      <c r="R201">
        <v>4</v>
      </c>
      <c r="S201">
        <v>2</v>
      </c>
      <c r="T201">
        <v>5</v>
      </c>
      <c r="U201">
        <v>5</v>
      </c>
      <c r="V201">
        <v>9</v>
      </c>
      <c r="W201">
        <v>4</v>
      </c>
      <c r="X201">
        <v>18</v>
      </c>
      <c r="Y201">
        <v>3</v>
      </c>
      <c r="Z201">
        <v>3</v>
      </c>
      <c r="AA201">
        <v>3</v>
      </c>
      <c r="AB201">
        <v>4</v>
      </c>
      <c r="AC201">
        <v>3</v>
      </c>
      <c r="AD201">
        <v>3</v>
      </c>
      <c r="AE201">
        <v>14</v>
      </c>
      <c r="AF201">
        <v>5</v>
      </c>
      <c r="AG201">
        <v>2</v>
      </c>
      <c r="AH201">
        <v>4</v>
      </c>
      <c r="AI201">
        <v>2</v>
      </c>
      <c r="AJ201">
        <v>3</v>
      </c>
      <c r="AK201">
        <v>8</v>
      </c>
      <c r="AL201">
        <v>14</v>
      </c>
      <c r="AM201">
        <v>5</v>
      </c>
      <c r="AN201">
        <v>12</v>
      </c>
      <c r="AO201">
        <v>7</v>
      </c>
      <c r="AP201">
        <v>13</v>
      </c>
      <c r="AQ201">
        <v>10</v>
      </c>
      <c r="AR201">
        <v>9</v>
      </c>
      <c r="AS201">
        <v>1</v>
      </c>
      <c r="AT201">
        <v>6</v>
      </c>
      <c r="AU201">
        <v>11</v>
      </c>
      <c r="AV201">
        <v>62</v>
      </c>
    </row>
    <row r="202" spans="1:48" x14ac:dyDescent="0.2">
      <c r="A202">
        <v>37301</v>
      </c>
      <c r="B202">
        <v>0</v>
      </c>
      <c r="C202">
        <v>2003</v>
      </c>
      <c r="D202" s="1">
        <v>45595.885555555556</v>
      </c>
      <c r="E202" t="s">
        <v>118</v>
      </c>
      <c r="F202">
        <v>5</v>
      </c>
      <c r="G202">
        <v>2</v>
      </c>
      <c r="H202">
        <v>4</v>
      </c>
      <c r="I202">
        <v>4</v>
      </c>
      <c r="J202">
        <v>1</v>
      </c>
      <c r="K202">
        <v>2</v>
      </c>
      <c r="L202">
        <v>5</v>
      </c>
      <c r="M202">
        <v>4</v>
      </c>
      <c r="N202">
        <v>4</v>
      </c>
      <c r="O202">
        <v>4</v>
      </c>
      <c r="P202">
        <v>5</v>
      </c>
      <c r="Q202">
        <v>2</v>
      </c>
      <c r="R202">
        <v>3</v>
      </c>
      <c r="S202">
        <v>2</v>
      </c>
      <c r="T202">
        <v>4</v>
      </c>
      <c r="U202">
        <v>8</v>
      </c>
      <c r="V202">
        <v>4</v>
      </c>
      <c r="W202">
        <v>26</v>
      </c>
      <c r="X202">
        <v>7</v>
      </c>
      <c r="Y202">
        <v>8</v>
      </c>
      <c r="Z202">
        <v>6</v>
      </c>
      <c r="AA202">
        <v>9</v>
      </c>
      <c r="AB202">
        <v>6</v>
      </c>
      <c r="AC202">
        <v>5</v>
      </c>
      <c r="AD202">
        <v>6</v>
      </c>
      <c r="AE202">
        <v>4</v>
      </c>
      <c r="AF202">
        <v>12</v>
      </c>
      <c r="AG202">
        <v>5</v>
      </c>
      <c r="AH202">
        <v>3</v>
      </c>
      <c r="AI202">
        <v>11</v>
      </c>
      <c r="AJ202">
        <v>9</v>
      </c>
      <c r="AK202">
        <v>2</v>
      </c>
      <c r="AL202">
        <v>10</v>
      </c>
      <c r="AM202">
        <v>1</v>
      </c>
      <c r="AN202">
        <v>7</v>
      </c>
      <c r="AO202">
        <v>4</v>
      </c>
      <c r="AP202">
        <v>6</v>
      </c>
      <c r="AQ202">
        <v>5</v>
      </c>
      <c r="AR202">
        <v>8</v>
      </c>
      <c r="AS202">
        <v>14</v>
      </c>
      <c r="AT202">
        <v>12</v>
      </c>
      <c r="AU202">
        <v>13</v>
      </c>
      <c r="AV202">
        <v>67</v>
      </c>
    </row>
    <row r="203" spans="1:48" x14ac:dyDescent="0.2">
      <c r="A203">
        <v>37311</v>
      </c>
      <c r="B203">
        <v>0</v>
      </c>
      <c r="C203">
        <v>2000</v>
      </c>
      <c r="D203" s="1">
        <v>45595.892187500001</v>
      </c>
      <c r="E203" t="s">
        <v>77</v>
      </c>
      <c r="F203">
        <v>5</v>
      </c>
      <c r="G203">
        <v>4</v>
      </c>
      <c r="H203">
        <v>4</v>
      </c>
      <c r="I203">
        <v>5</v>
      </c>
      <c r="J203">
        <v>3</v>
      </c>
      <c r="K203">
        <v>2</v>
      </c>
      <c r="L203">
        <v>4</v>
      </c>
      <c r="M203">
        <v>4</v>
      </c>
      <c r="N203">
        <v>4</v>
      </c>
      <c r="O203">
        <v>4</v>
      </c>
      <c r="P203">
        <v>5</v>
      </c>
      <c r="Q203">
        <v>2</v>
      </c>
      <c r="R203">
        <v>4</v>
      </c>
      <c r="S203">
        <v>2</v>
      </c>
      <c r="T203">
        <v>3</v>
      </c>
      <c r="U203">
        <v>9</v>
      </c>
      <c r="V203">
        <v>5</v>
      </c>
      <c r="W203">
        <v>7</v>
      </c>
      <c r="X203">
        <v>14</v>
      </c>
      <c r="Y203">
        <v>6</v>
      </c>
      <c r="Z203">
        <v>4</v>
      </c>
      <c r="AA203">
        <v>4</v>
      </c>
      <c r="AB203">
        <v>3</v>
      </c>
      <c r="AC203">
        <v>6</v>
      </c>
      <c r="AD203">
        <v>4</v>
      </c>
      <c r="AE203">
        <v>4</v>
      </c>
      <c r="AF203">
        <v>3</v>
      </c>
      <c r="AG203">
        <v>11</v>
      </c>
      <c r="AH203">
        <v>4</v>
      </c>
      <c r="AI203">
        <v>2</v>
      </c>
      <c r="AJ203">
        <v>12</v>
      </c>
      <c r="AK203">
        <v>1</v>
      </c>
      <c r="AL203">
        <v>10</v>
      </c>
      <c r="AM203">
        <v>5</v>
      </c>
      <c r="AN203">
        <v>3</v>
      </c>
      <c r="AO203">
        <v>14</v>
      </c>
      <c r="AP203">
        <v>9</v>
      </c>
      <c r="AQ203">
        <v>8</v>
      </c>
      <c r="AR203">
        <v>11</v>
      </c>
      <c r="AS203">
        <v>6</v>
      </c>
      <c r="AT203">
        <v>7</v>
      </c>
      <c r="AU203">
        <v>13</v>
      </c>
      <c r="AV203">
        <v>49</v>
      </c>
    </row>
    <row r="204" spans="1:48" x14ac:dyDescent="0.2">
      <c r="A204">
        <v>37333</v>
      </c>
      <c r="B204">
        <v>1</v>
      </c>
      <c r="C204">
        <v>2005</v>
      </c>
      <c r="D204" s="1">
        <v>45595.916817129626</v>
      </c>
      <c r="E204" t="s">
        <v>77</v>
      </c>
      <c r="F204">
        <v>3</v>
      </c>
      <c r="G204">
        <v>3</v>
      </c>
      <c r="H204">
        <v>4</v>
      </c>
      <c r="I204">
        <v>4</v>
      </c>
      <c r="J204">
        <v>2</v>
      </c>
      <c r="K204">
        <v>3</v>
      </c>
      <c r="L204">
        <v>4</v>
      </c>
      <c r="M204">
        <v>3</v>
      </c>
      <c r="N204">
        <v>4</v>
      </c>
      <c r="O204">
        <v>4</v>
      </c>
      <c r="P204">
        <v>4</v>
      </c>
      <c r="Q204">
        <v>2</v>
      </c>
      <c r="R204">
        <v>3</v>
      </c>
      <c r="S204">
        <v>3</v>
      </c>
      <c r="T204">
        <v>6</v>
      </c>
      <c r="U204">
        <v>6</v>
      </c>
      <c r="V204">
        <v>7</v>
      </c>
      <c r="W204">
        <v>7</v>
      </c>
      <c r="X204">
        <v>4</v>
      </c>
      <c r="Y204">
        <v>5</v>
      </c>
      <c r="Z204">
        <v>6</v>
      </c>
      <c r="AA204">
        <v>6</v>
      </c>
      <c r="AB204">
        <v>3</v>
      </c>
      <c r="AC204">
        <v>7</v>
      </c>
      <c r="AD204">
        <v>6</v>
      </c>
      <c r="AE204">
        <v>9</v>
      </c>
      <c r="AF204">
        <v>4</v>
      </c>
      <c r="AG204">
        <v>8</v>
      </c>
      <c r="AH204">
        <v>8</v>
      </c>
      <c r="AI204">
        <v>10</v>
      </c>
      <c r="AJ204">
        <v>7</v>
      </c>
      <c r="AK204">
        <v>12</v>
      </c>
      <c r="AL204">
        <v>13</v>
      </c>
      <c r="AM204">
        <v>5</v>
      </c>
      <c r="AN204">
        <v>4</v>
      </c>
      <c r="AO204">
        <v>11</v>
      </c>
      <c r="AP204">
        <v>3</v>
      </c>
      <c r="AQ204">
        <v>2</v>
      </c>
      <c r="AR204">
        <v>1</v>
      </c>
      <c r="AS204">
        <v>14</v>
      </c>
      <c r="AT204">
        <v>6</v>
      </c>
      <c r="AU204">
        <v>9</v>
      </c>
      <c r="AV204">
        <v>46</v>
      </c>
    </row>
    <row r="205" spans="1:48" x14ac:dyDescent="0.2">
      <c r="A205">
        <v>37338</v>
      </c>
      <c r="B205">
        <v>0</v>
      </c>
      <c r="C205">
        <v>2001</v>
      </c>
      <c r="D205" s="1">
        <v>45595.924027777779</v>
      </c>
      <c r="E205" t="s">
        <v>77</v>
      </c>
      <c r="F205">
        <v>4</v>
      </c>
      <c r="G205">
        <v>2</v>
      </c>
      <c r="H205">
        <v>4</v>
      </c>
      <c r="I205">
        <v>4</v>
      </c>
      <c r="J205">
        <v>3</v>
      </c>
      <c r="K205">
        <v>4</v>
      </c>
      <c r="L205">
        <v>2</v>
      </c>
      <c r="M205">
        <v>4</v>
      </c>
      <c r="N205">
        <v>4</v>
      </c>
      <c r="O205">
        <v>3</v>
      </c>
      <c r="P205">
        <v>4</v>
      </c>
      <c r="Q205">
        <v>2</v>
      </c>
      <c r="R205">
        <v>4</v>
      </c>
      <c r="S205">
        <v>2</v>
      </c>
      <c r="T205">
        <v>3</v>
      </c>
      <c r="U205">
        <v>9</v>
      </c>
      <c r="V205">
        <v>5</v>
      </c>
      <c r="W205">
        <v>3</v>
      </c>
      <c r="X205">
        <v>4</v>
      </c>
      <c r="Y205">
        <v>13</v>
      </c>
      <c r="Z205">
        <v>5</v>
      </c>
      <c r="AA205">
        <v>3</v>
      </c>
      <c r="AB205">
        <v>4</v>
      </c>
      <c r="AC205">
        <v>6</v>
      </c>
      <c r="AD205">
        <v>3</v>
      </c>
      <c r="AE205">
        <v>5</v>
      </c>
      <c r="AF205">
        <v>3</v>
      </c>
      <c r="AG205">
        <v>5</v>
      </c>
      <c r="AH205">
        <v>11</v>
      </c>
      <c r="AI205">
        <v>14</v>
      </c>
      <c r="AJ205">
        <v>6</v>
      </c>
      <c r="AK205">
        <v>8</v>
      </c>
      <c r="AL205">
        <v>4</v>
      </c>
      <c r="AM205">
        <v>1</v>
      </c>
      <c r="AN205">
        <v>5</v>
      </c>
      <c r="AO205">
        <v>7</v>
      </c>
      <c r="AP205">
        <v>10</v>
      </c>
      <c r="AQ205">
        <v>12</v>
      </c>
      <c r="AR205">
        <v>2</v>
      </c>
      <c r="AS205">
        <v>9</v>
      </c>
      <c r="AT205">
        <v>3</v>
      </c>
      <c r="AU205">
        <v>13</v>
      </c>
      <c r="AV205">
        <v>50</v>
      </c>
    </row>
    <row r="206" spans="1:48" x14ac:dyDescent="0.2">
      <c r="A206">
        <v>37347</v>
      </c>
      <c r="B206">
        <v>1</v>
      </c>
      <c r="C206">
        <v>2003</v>
      </c>
      <c r="D206" s="1">
        <v>45595.930127314816</v>
      </c>
      <c r="E206">
        <v>1.5</v>
      </c>
      <c r="F206">
        <v>5</v>
      </c>
      <c r="G206">
        <v>5</v>
      </c>
      <c r="H206">
        <v>5</v>
      </c>
      <c r="I206">
        <v>5</v>
      </c>
      <c r="J206">
        <v>5</v>
      </c>
      <c r="K206">
        <v>1</v>
      </c>
      <c r="L206">
        <v>5</v>
      </c>
      <c r="M206">
        <v>5</v>
      </c>
      <c r="N206">
        <v>5</v>
      </c>
      <c r="O206">
        <v>5</v>
      </c>
      <c r="P206">
        <v>5</v>
      </c>
      <c r="Q206">
        <v>1</v>
      </c>
      <c r="R206">
        <v>5</v>
      </c>
      <c r="S206">
        <v>1</v>
      </c>
      <c r="T206">
        <v>5</v>
      </c>
      <c r="U206">
        <v>6</v>
      </c>
      <c r="V206">
        <v>11</v>
      </c>
      <c r="W206">
        <v>6</v>
      </c>
      <c r="X206">
        <v>7</v>
      </c>
      <c r="Y206">
        <v>10</v>
      </c>
      <c r="Z206">
        <v>8</v>
      </c>
      <c r="AA206">
        <v>7</v>
      </c>
      <c r="AB206">
        <v>6</v>
      </c>
      <c r="AC206">
        <v>5</v>
      </c>
      <c r="AD206">
        <v>6</v>
      </c>
      <c r="AE206">
        <v>9</v>
      </c>
      <c r="AF206">
        <v>10</v>
      </c>
      <c r="AG206">
        <v>9</v>
      </c>
      <c r="AH206">
        <v>10</v>
      </c>
      <c r="AI206">
        <v>14</v>
      </c>
      <c r="AJ206">
        <v>8</v>
      </c>
      <c r="AK206">
        <v>13</v>
      </c>
      <c r="AL206">
        <v>12</v>
      </c>
      <c r="AM206">
        <v>5</v>
      </c>
      <c r="AN206">
        <v>7</v>
      </c>
      <c r="AO206">
        <v>6</v>
      </c>
      <c r="AP206">
        <v>9</v>
      </c>
      <c r="AQ206">
        <v>11</v>
      </c>
      <c r="AR206">
        <v>4</v>
      </c>
      <c r="AS206">
        <v>2</v>
      </c>
      <c r="AT206">
        <v>1</v>
      </c>
      <c r="AU206">
        <v>3</v>
      </c>
      <c r="AV206">
        <v>5</v>
      </c>
    </row>
    <row r="207" spans="1:48" x14ac:dyDescent="0.2">
      <c r="A207">
        <v>37329</v>
      </c>
      <c r="B207">
        <v>0</v>
      </c>
      <c r="C207">
        <v>1972</v>
      </c>
      <c r="D207" s="1">
        <v>45595.931284722225</v>
      </c>
      <c r="E207" t="s">
        <v>77</v>
      </c>
      <c r="F207">
        <v>4</v>
      </c>
      <c r="G207">
        <v>2</v>
      </c>
      <c r="H207">
        <v>4</v>
      </c>
      <c r="I207">
        <v>4</v>
      </c>
      <c r="J207">
        <v>3</v>
      </c>
      <c r="K207">
        <v>3</v>
      </c>
      <c r="L207">
        <v>4</v>
      </c>
      <c r="M207">
        <v>3</v>
      </c>
      <c r="N207">
        <v>3</v>
      </c>
      <c r="O207">
        <v>2</v>
      </c>
      <c r="P207">
        <v>4</v>
      </c>
      <c r="Q207">
        <v>2</v>
      </c>
      <c r="R207">
        <v>3</v>
      </c>
      <c r="S207">
        <v>4</v>
      </c>
      <c r="T207">
        <v>9</v>
      </c>
      <c r="U207">
        <v>13</v>
      </c>
      <c r="V207">
        <v>13</v>
      </c>
      <c r="W207">
        <v>8</v>
      </c>
      <c r="X207">
        <v>44</v>
      </c>
      <c r="Y207">
        <v>7</v>
      </c>
      <c r="Z207">
        <v>7</v>
      </c>
      <c r="AA207">
        <v>21</v>
      </c>
      <c r="AB207">
        <v>6</v>
      </c>
      <c r="AC207">
        <v>7</v>
      </c>
      <c r="AD207">
        <v>7</v>
      </c>
      <c r="AE207">
        <v>12</v>
      </c>
      <c r="AF207">
        <v>31</v>
      </c>
      <c r="AG207">
        <v>18</v>
      </c>
      <c r="AH207">
        <v>4</v>
      </c>
      <c r="AI207">
        <v>6</v>
      </c>
      <c r="AJ207">
        <v>2</v>
      </c>
      <c r="AK207">
        <v>14</v>
      </c>
      <c r="AL207">
        <v>1</v>
      </c>
      <c r="AM207">
        <v>13</v>
      </c>
      <c r="AN207">
        <v>3</v>
      </c>
      <c r="AO207">
        <v>5</v>
      </c>
      <c r="AP207">
        <v>12</v>
      </c>
      <c r="AQ207">
        <v>8</v>
      </c>
      <c r="AR207">
        <v>10</v>
      </c>
      <c r="AS207">
        <v>11</v>
      </c>
      <c r="AT207">
        <v>7</v>
      </c>
      <c r="AU207">
        <v>9</v>
      </c>
      <c r="AV207">
        <v>36</v>
      </c>
    </row>
    <row r="208" spans="1:48" x14ac:dyDescent="0.2">
      <c r="A208">
        <v>37358</v>
      </c>
      <c r="B208">
        <v>0</v>
      </c>
      <c r="C208">
        <v>2001</v>
      </c>
      <c r="D208" s="1">
        <v>45595.939386574071</v>
      </c>
      <c r="E208">
        <v>1.3</v>
      </c>
      <c r="F208">
        <v>4</v>
      </c>
      <c r="G208">
        <v>1</v>
      </c>
      <c r="H208">
        <v>4</v>
      </c>
      <c r="I208">
        <v>4</v>
      </c>
      <c r="J208">
        <v>3</v>
      </c>
      <c r="K208">
        <v>2</v>
      </c>
      <c r="L208">
        <v>5</v>
      </c>
      <c r="M208">
        <v>4</v>
      </c>
      <c r="N208">
        <v>4</v>
      </c>
      <c r="O208">
        <v>4</v>
      </c>
      <c r="P208">
        <v>4</v>
      </c>
      <c r="Q208">
        <v>1</v>
      </c>
      <c r="R208">
        <v>3</v>
      </c>
      <c r="S208">
        <v>2</v>
      </c>
      <c r="T208">
        <v>5</v>
      </c>
      <c r="U208">
        <v>9</v>
      </c>
      <c r="V208">
        <v>3</v>
      </c>
      <c r="W208">
        <v>8</v>
      </c>
      <c r="X208">
        <v>2</v>
      </c>
      <c r="Y208">
        <v>3</v>
      </c>
      <c r="Z208">
        <v>4</v>
      </c>
      <c r="AA208">
        <v>7</v>
      </c>
      <c r="AB208">
        <v>4</v>
      </c>
      <c r="AC208">
        <v>6</v>
      </c>
      <c r="AD208">
        <v>3</v>
      </c>
      <c r="AE208">
        <v>5</v>
      </c>
      <c r="AF208">
        <v>3</v>
      </c>
      <c r="AG208">
        <v>3</v>
      </c>
      <c r="AH208">
        <v>4</v>
      </c>
      <c r="AI208">
        <v>7</v>
      </c>
      <c r="AJ208">
        <v>12</v>
      </c>
      <c r="AK208">
        <v>8</v>
      </c>
      <c r="AL208">
        <v>13</v>
      </c>
      <c r="AM208">
        <v>2</v>
      </c>
      <c r="AN208">
        <v>9</v>
      </c>
      <c r="AO208">
        <v>11</v>
      </c>
      <c r="AP208">
        <v>10</v>
      </c>
      <c r="AQ208">
        <v>1</v>
      </c>
      <c r="AR208">
        <v>5</v>
      </c>
      <c r="AS208">
        <v>3</v>
      </c>
      <c r="AT208">
        <v>14</v>
      </c>
      <c r="AU208">
        <v>6</v>
      </c>
      <c r="AV208">
        <v>62</v>
      </c>
    </row>
    <row r="209" spans="1:48" x14ac:dyDescent="0.2">
      <c r="A209">
        <v>37419</v>
      </c>
      <c r="B209">
        <v>1</v>
      </c>
      <c r="C209">
        <v>1999</v>
      </c>
      <c r="D209" s="1">
        <v>45596.273206018515</v>
      </c>
      <c r="E209" t="s">
        <v>77</v>
      </c>
      <c r="F209">
        <v>3</v>
      </c>
      <c r="G209">
        <v>1</v>
      </c>
      <c r="H209">
        <v>2</v>
      </c>
      <c r="I209">
        <v>4</v>
      </c>
      <c r="J209">
        <v>3</v>
      </c>
      <c r="K209">
        <v>3</v>
      </c>
      <c r="L209">
        <v>1</v>
      </c>
      <c r="M209">
        <v>3</v>
      </c>
      <c r="N209">
        <v>4</v>
      </c>
      <c r="O209">
        <v>5</v>
      </c>
      <c r="P209">
        <v>5</v>
      </c>
      <c r="Q209">
        <v>1</v>
      </c>
      <c r="R209">
        <v>5</v>
      </c>
      <c r="S209">
        <v>1</v>
      </c>
      <c r="T209">
        <v>21</v>
      </c>
      <c r="U209">
        <v>7</v>
      </c>
      <c r="V209">
        <v>8</v>
      </c>
      <c r="W209">
        <v>12</v>
      </c>
      <c r="X209">
        <v>3</v>
      </c>
      <c r="Y209">
        <v>6</v>
      </c>
      <c r="Z209">
        <v>10</v>
      </c>
      <c r="AA209">
        <v>4</v>
      </c>
      <c r="AB209">
        <v>5</v>
      </c>
      <c r="AC209">
        <v>8</v>
      </c>
      <c r="AD209">
        <v>7</v>
      </c>
      <c r="AE209">
        <v>15</v>
      </c>
      <c r="AF209">
        <v>9</v>
      </c>
      <c r="AG209">
        <v>15</v>
      </c>
      <c r="AH209">
        <v>5</v>
      </c>
      <c r="AI209">
        <v>2</v>
      </c>
      <c r="AJ209">
        <v>9</v>
      </c>
      <c r="AK209">
        <v>6</v>
      </c>
      <c r="AL209">
        <v>12</v>
      </c>
      <c r="AM209">
        <v>7</v>
      </c>
      <c r="AN209">
        <v>3</v>
      </c>
      <c r="AO209">
        <v>11</v>
      </c>
      <c r="AP209">
        <v>14</v>
      </c>
      <c r="AQ209">
        <v>8</v>
      </c>
      <c r="AR209">
        <v>1</v>
      </c>
      <c r="AS209">
        <v>4</v>
      </c>
      <c r="AT209">
        <v>10</v>
      </c>
      <c r="AU209">
        <v>13</v>
      </c>
      <c r="AV209">
        <v>95</v>
      </c>
    </row>
    <row r="210" spans="1:48" x14ac:dyDescent="0.2">
      <c r="A210">
        <v>37436</v>
      </c>
      <c r="B210">
        <v>0</v>
      </c>
      <c r="C210">
        <v>2005</v>
      </c>
      <c r="D210" s="1">
        <v>45596.304606481484</v>
      </c>
      <c r="E210">
        <v>1.3</v>
      </c>
      <c r="F210">
        <v>4</v>
      </c>
      <c r="G210">
        <v>1</v>
      </c>
      <c r="H210">
        <v>4</v>
      </c>
      <c r="I210">
        <v>4</v>
      </c>
      <c r="J210">
        <v>2</v>
      </c>
      <c r="K210">
        <v>4</v>
      </c>
      <c r="L210">
        <v>4</v>
      </c>
      <c r="M210">
        <v>2</v>
      </c>
      <c r="N210">
        <v>4</v>
      </c>
      <c r="O210">
        <v>1</v>
      </c>
      <c r="P210">
        <v>4</v>
      </c>
      <c r="Q210">
        <v>2</v>
      </c>
      <c r="R210">
        <v>2</v>
      </c>
      <c r="S210">
        <v>4</v>
      </c>
      <c r="T210">
        <v>3</v>
      </c>
      <c r="U210">
        <v>4</v>
      </c>
      <c r="V210">
        <v>15</v>
      </c>
      <c r="W210">
        <v>3</v>
      </c>
      <c r="X210">
        <v>1</v>
      </c>
      <c r="Y210">
        <v>3</v>
      </c>
      <c r="Z210">
        <v>11</v>
      </c>
      <c r="AA210">
        <v>8</v>
      </c>
      <c r="AB210">
        <v>4</v>
      </c>
      <c r="AC210">
        <v>3</v>
      </c>
      <c r="AD210">
        <v>26</v>
      </c>
      <c r="AE210">
        <v>4</v>
      </c>
      <c r="AF210">
        <v>39</v>
      </c>
      <c r="AG210">
        <v>6</v>
      </c>
      <c r="AH210">
        <v>12</v>
      </c>
      <c r="AI210">
        <v>11</v>
      </c>
      <c r="AJ210">
        <v>2</v>
      </c>
      <c r="AK210">
        <v>4</v>
      </c>
      <c r="AL210">
        <v>10</v>
      </c>
      <c r="AM210">
        <v>9</v>
      </c>
      <c r="AN210">
        <v>1</v>
      </c>
      <c r="AO210">
        <v>7</v>
      </c>
      <c r="AP210">
        <v>13</v>
      </c>
      <c r="AQ210">
        <v>5</v>
      </c>
      <c r="AR210">
        <v>3</v>
      </c>
      <c r="AS210">
        <v>8</v>
      </c>
      <c r="AT210">
        <v>14</v>
      </c>
      <c r="AU210">
        <v>6</v>
      </c>
      <c r="AV210">
        <v>26</v>
      </c>
    </row>
    <row r="211" spans="1:48" x14ac:dyDescent="0.2">
      <c r="A211">
        <v>37447</v>
      </c>
      <c r="B211">
        <v>1</v>
      </c>
      <c r="C211">
        <v>2000</v>
      </c>
      <c r="D211" s="1">
        <v>45596.322337962964</v>
      </c>
      <c r="E211" t="s">
        <v>77</v>
      </c>
      <c r="F211">
        <v>4</v>
      </c>
      <c r="G211">
        <v>2</v>
      </c>
      <c r="H211">
        <v>4</v>
      </c>
      <c r="I211">
        <v>4</v>
      </c>
      <c r="J211">
        <v>4</v>
      </c>
      <c r="K211">
        <v>3</v>
      </c>
      <c r="L211">
        <v>3</v>
      </c>
      <c r="M211">
        <v>4</v>
      </c>
      <c r="N211">
        <v>3</v>
      </c>
      <c r="O211">
        <v>4</v>
      </c>
      <c r="P211">
        <v>4</v>
      </c>
      <c r="Q211">
        <v>2</v>
      </c>
      <c r="R211">
        <v>4</v>
      </c>
      <c r="S211">
        <v>2</v>
      </c>
      <c r="T211">
        <v>3</v>
      </c>
      <c r="U211">
        <v>6</v>
      </c>
      <c r="V211">
        <v>5</v>
      </c>
      <c r="W211">
        <v>4</v>
      </c>
      <c r="X211">
        <v>3</v>
      </c>
      <c r="Y211">
        <v>3</v>
      </c>
      <c r="Z211">
        <v>4</v>
      </c>
      <c r="AA211">
        <v>3</v>
      </c>
      <c r="AB211">
        <v>4</v>
      </c>
      <c r="AC211">
        <v>10</v>
      </c>
      <c r="AD211">
        <v>2</v>
      </c>
      <c r="AE211">
        <v>6</v>
      </c>
      <c r="AF211">
        <v>2</v>
      </c>
      <c r="AG211">
        <v>2</v>
      </c>
      <c r="AH211">
        <v>9</v>
      </c>
      <c r="AI211">
        <v>12</v>
      </c>
      <c r="AJ211">
        <v>10</v>
      </c>
      <c r="AK211">
        <v>5</v>
      </c>
      <c r="AL211">
        <v>6</v>
      </c>
      <c r="AM211">
        <v>2</v>
      </c>
      <c r="AN211">
        <v>13</v>
      </c>
      <c r="AO211">
        <v>8</v>
      </c>
      <c r="AP211">
        <v>14</v>
      </c>
      <c r="AQ211">
        <v>1</v>
      </c>
      <c r="AR211">
        <v>4</v>
      </c>
      <c r="AS211">
        <v>3</v>
      </c>
      <c r="AT211">
        <v>7</v>
      </c>
      <c r="AU211">
        <v>11</v>
      </c>
      <c r="AV211">
        <v>54</v>
      </c>
    </row>
    <row r="212" spans="1:48" x14ac:dyDescent="0.2">
      <c r="A212">
        <v>37473</v>
      </c>
      <c r="B212">
        <v>0</v>
      </c>
      <c r="C212">
        <v>2001</v>
      </c>
      <c r="D212" s="1">
        <v>45596.362453703703</v>
      </c>
      <c r="E212">
        <v>1.7</v>
      </c>
      <c r="F212">
        <v>4</v>
      </c>
      <c r="G212">
        <v>3</v>
      </c>
      <c r="H212">
        <v>5</v>
      </c>
      <c r="I212">
        <v>5</v>
      </c>
      <c r="J212">
        <v>4</v>
      </c>
      <c r="K212">
        <v>2</v>
      </c>
      <c r="L212">
        <v>4</v>
      </c>
      <c r="M212">
        <v>4</v>
      </c>
      <c r="N212">
        <v>5</v>
      </c>
      <c r="O212">
        <v>5</v>
      </c>
      <c r="P212">
        <v>4</v>
      </c>
      <c r="Q212">
        <v>1</v>
      </c>
      <c r="R212">
        <v>4</v>
      </c>
      <c r="S212">
        <v>2</v>
      </c>
      <c r="T212">
        <v>9</v>
      </c>
      <c r="U212">
        <v>8</v>
      </c>
      <c r="V212">
        <v>6</v>
      </c>
      <c r="W212">
        <v>5</v>
      </c>
      <c r="X212">
        <v>3</v>
      </c>
      <c r="Y212">
        <v>3</v>
      </c>
      <c r="Z212">
        <v>3</v>
      </c>
      <c r="AA212">
        <v>5</v>
      </c>
      <c r="AB212">
        <v>4</v>
      </c>
      <c r="AC212">
        <v>13</v>
      </c>
      <c r="AD212">
        <v>9</v>
      </c>
      <c r="AE212">
        <v>10</v>
      </c>
      <c r="AF212">
        <v>5</v>
      </c>
      <c r="AG212">
        <v>10</v>
      </c>
      <c r="AH212">
        <v>13</v>
      </c>
      <c r="AI212">
        <v>14</v>
      </c>
      <c r="AJ212">
        <v>1</v>
      </c>
      <c r="AK212">
        <v>3</v>
      </c>
      <c r="AL212">
        <v>9</v>
      </c>
      <c r="AM212">
        <v>12</v>
      </c>
      <c r="AN212">
        <v>5</v>
      </c>
      <c r="AO212">
        <v>6</v>
      </c>
      <c r="AP212">
        <v>4</v>
      </c>
      <c r="AQ212">
        <v>7</v>
      </c>
      <c r="AR212">
        <v>2</v>
      </c>
      <c r="AS212">
        <v>10</v>
      </c>
      <c r="AT212">
        <v>8</v>
      </c>
      <c r="AU212">
        <v>11</v>
      </c>
      <c r="AV212">
        <v>48</v>
      </c>
    </row>
    <row r="213" spans="1:48" x14ac:dyDescent="0.2">
      <c r="A213">
        <v>37483</v>
      </c>
      <c r="B213">
        <v>0</v>
      </c>
      <c r="C213">
        <v>2002</v>
      </c>
      <c r="D213" s="1">
        <v>45596.372893518521</v>
      </c>
      <c r="E213">
        <v>1.7</v>
      </c>
      <c r="F213">
        <v>5</v>
      </c>
      <c r="G213">
        <v>3</v>
      </c>
      <c r="H213">
        <v>4</v>
      </c>
      <c r="I213">
        <v>4</v>
      </c>
      <c r="J213">
        <v>4</v>
      </c>
      <c r="K213">
        <v>2</v>
      </c>
      <c r="L213">
        <v>4</v>
      </c>
      <c r="M213">
        <v>3</v>
      </c>
      <c r="N213">
        <v>4</v>
      </c>
      <c r="O213">
        <v>3</v>
      </c>
      <c r="P213">
        <v>4</v>
      </c>
      <c r="Q213">
        <v>2</v>
      </c>
      <c r="R213">
        <v>3</v>
      </c>
      <c r="S213">
        <v>3</v>
      </c>
      <c r="T213">
        <v>9</v>
      </c>
      <c r="U213">
        <v>3</v>
      </c>
      <c r="V213">
        <v>16</v>
      </c>
      <c r="W213">
        <v>5</v>
      </c>
      <c r="X213">
        <v>3</v>
      </c>
      <c r="Y213">
        <v>2</v>
      </c>
      <c r="Z213">
        <v>3</v>
      </c>
      <c r="AA213">
        <v>4</v>
      </c>
      <c r="AB213">
        <v>4</v>
      </c>
      <c r="AC213">
        <v>4</v>
      </c>
      <c r="AD213">
        <v>3</v>
      </c>
      <c r="AE213">
        <v>4</v>
      </c>
      <c r="AF213">
        <v>4</v>
      </c>
      <c r="AG213">
        <v>11</v>
      </c>
      <c r="AH213">
        <v>5</v>
      </c>
      <c r="AI213">
        <v>8</v>
      </c>
      <c r="AJ213">
        <v>9</v>
      </c>
      <c r="AK213">
        <v>6</v>
      </c>
      <c r="AL213">
        <v>3</v>
      </c>
      <c r="AM213">
        <v>13</v>
      </c>
      <c r="AN213">
        <v>10</v>
      </c>
      <c r="AO213">
        <v>12</v>
      </c>
      <c r="AP213">
        <v>14</v>
      </c>
      <c r="AQ213">
        <v>7</v>
      </c>
      <c r="AR213">
        <v>4</v>
      </c>
      <c r="AS213">
        <v>2</v>
      </c>
      <c r="AT213">
        <v>11</v>
      </c>
      <c r="AU213">
        <v>1</v>
      </c>
      <c r="AV213">
        <v>56</v>
      </c>
    </row>
    <row r="214" spans="1:48" x14ac:dyDescent="0.2">
      <c r="A214">
        <v>37500</v>
      </c>
      <c r="B214">
        <v>0</v>
      </c>
      <c r="C214">
        <v>2005</v>
      </c>
      <c r="D214" s="1">
        <v>45596.397835648146</v>
      </c>
      <c r="E214" t="s">
        <v>77</v>
      </c>
      <c r="F214">
        <v>5</v>
      </c>
      <c r="G214">
        <v>3</v>
      </c>
      <c r="H214">
        <v>4</v>
      </c>
      <c r="I214">
        <v>4</v>
      </c>
      <c r="J214">
        <v>4</v>
      </c>
      <c r="K214">
        <v>1</v>
      </c>
      <c r="L214">
        <v>4</v>
      </c>
      <c r="M214">
        <v>5</v>
      </c>
      <c r="N214">
        <v>4</v>
      </c>
      <c r="O214">
        <v>4</v>
      </c>
      <c r="P214">
        <v>4</v>
      </c>
      <c r="Q214">
        <v>2</v>
      </c>
      <c r="R214">
        <v>5</v>
      </c>
      <c r="S214">
        <v>1</v>
      </c>
      <c r="T214">
        <v>4</v>
      </c>
      <c r="U214">
        <v>7</v>
      </c>
      <c r="V214">
        <v>12</v>
      </c>
      <c r="W214">
        <v>5</v>
      </c>
      <c r="X214">
        <v>5</v>
      </c>
      <c r="Y214">
        <v>8</v>
      </c>
      <c r="Z214">
        <v>5</v>
      </c>
      <c r="AA214">
        <v>6</v>
      </c>
      <c r="AB214">
        <v>5</v>
      </c>
      <c r="AC214">
        <v>5</v>
      </c>
      <c r="AD214">
        <v>36</v>
      </c>
      <c r="AE214">
        <v>61</v>
      </c>
      <c r="AF214">
        <v>5</v>
      </c>
      <c r="AG214">
        <v>5</v>
      </c>
      <c r="AH214">
        <v>11</v>
      </c>
      <c r="AI214">
        <v>7</v>
      </c>
      <c r="AJ214">
        <v>5</v>
      </c>
      <c r="AK214">
        <v>10</v>
      </c>
      <c r="AL214">
        <v>2</v>
      </c>
      <c r="AM214">
        <v>6</v>
      </c>
      <c r="AN214">
        <v>4</v>
      </c>
      <c r="AO214">
        <v>14</v>
      </c>
      <c r="AP214">
        <v>13</v>
      </c>
      <c r="AQ214">
        <v>8</v>
      </c>
      <c r="AR214">
        <v>9</v>
      </c>
      <c r="AS214">
        <v>3</v>
      </c>
      <c r="AT214">
        <v>1</v>
      </c>
      <c r="AU214">
        <v>12</v>
      </c>
      <c r="AV214">
        <v>54</v>
      </c>
    </row>
    <row r="215" spans="1:48" x14ac:dyDescent="0.2">
      <c r="A215">
        <v>37522</v>
      </c>
      <c r="B215">
        <v>0</v>
      </c>
      <c r="C215">
        <v>2001</v>
      </c>
      <c r="D215" s="1">
        <v>45596.424872685187</v>
      </c>
      <c r="E215" t="s">
        <v>119</v>
      </c>
      <c r="F215">
        <v>5</v>
      </c>
      <c r="G215">
        <v>2</v>
      </c>
      <c r="H215">
        <v>5</v>
      </c>
      <c r="I215">
        <v>4</v>
      </c>
      <c r="J215">
        <v>4</v>
      </c>
      <c r="K215">
        <v>1</v>
      </c>
      <c r="L215">
        <v>4</v>
      </c>
      <c r="M215">
        <v>2</v>
      </c>
      <c r="N215">
        <v>4</v>
      </c>
      <c r="O215">
        <v>2</v>
      </c>
      <c r="P215">
        <v>4</v>
      </c>
      <c r="Q215">
        <v>1</v>
      </c>
      <c r="R215">
        <v>4</v>
      </c>
      <c r="S215">
        <v>2</v>
      </c>
      <c r="T215">
        <v>9</v>
      </c>
      <c r="U215">
        <v>4</v>
      </c>
      <c r="V215">
        <v>5</v>
      </c>
      <c r="W215">
        <v>21</v>
      </c>
      <c r="X215">
        <v>18</v>
      </c>
      <c r="Y215">
        <v>4</v>
      </c>
      <c r="Z215">
        <v>5</v>
      </c>
      <c r="AA215">
        <v>14</v>
      </c>
      <c r="AB215">
        <v>4</v>
      </c>
      <c r="AC215">
        <v>23</v>
      </c>
      <c r="AD215">
        <v>4</v>
      </c>
      <c r="AE215">
        <v>16</v>
      </c>
      <c r="AF215">
        <v>4</v>
      </c>
      <c r="AG215">
        <v>4</v>
      </c>
      <c r="AH215">
        <v>9</v>
      </c>
      <c r="AI215">
        <v>3</v>
      </c>
      <c r="AJ215">
        <v>12</v>
      </c>
      <c r="AK215">
        <v>14</v>
      </c>
      <c r="AL215">
        <v>13</v>
      </c>
      <c r="AM215">
        <v>11</v>
      </c>
      <c r="AN215">
        <v>7</v>
      </c>
      <c r="AO215">
        <v>1</v>
      </c>
      <c r="AP215">
        <v>10</v>
      </c>
      <c r="AQ215">
        <v>4</v>
      </c>
      <c r="AR215">
        <v>8</v>
      </c>
      <c r="AS215">
        <v>2</v>
      </c>
      <c r="AT215">
        <v>6</v>
      </c>
      <c r="AU215">
        <v>5</v>
      </c>
      <c r="AV215">
        <v>68</v>
      </c>
    </row>
    <row r="216" spans="1:48" x14ac:dyDescent="0.2">
      <c r="A216">
        <v>37523</v>
      </c>
      <c r="B216">
        <v>0</v>
      </c>
      <c r="C216">
        <v>2002</v>
      </c>
      <c r="D216" s="1">
        <v>45596.426840277774</v>
      </c>
      <c r="E216">
        <v>1.21</v>
      </c>
      <c r="F216">
        <v>4</v>
      </c>
      <c r="G216">
        <v>2</v>
      </c>
      <c r="H216">
        <v>4</v>
      </c>
      <c r="I216">
        <v>4</v>
      </c>
      <c r="J216">
        <v>4</v>
      </c>
      <c r="K216">
        <v>2</v>
      </c>
      <c r="L216">
        <v>5</v>
      </c>
      <c r="M216">
        <v>4</v>
      </c>
      <c r="N216">
        <v>4</v>
      </c>
      <c r="O216">
        <v>4</v>
      </c>
      <c r="P216">
        <v>4</v>
      </c>
      <c r="Q216">
        <v>1</v>
      </c>
      <c r="R216">
        <v>1</v>
      </c>
      <c r="S216">
        <v>3</v>
      </c>
      <c r="T216">
        <v>4</v>
      </c>
      <c r="U216">
        <v>11</v>
      </c>
      <c r="V216">
        <v>3</v>
      </c>
      <c r="W216">
        <v>11</v>
      </c>
      <c r="X216">
        <v>3</v>
      </c>
      <c r="Y216">
        <v>5</v>
      </c>
      <c r="Z216">
        <v>8</v>
      </c>
      <c r="AA216">
        <v>3</v>
      </c>
      <c r="AB216">
        <v>2</v>
      </c>
      <c r="AC216">
        <v>3</v>
      </c>
      <c r="AD216">
        <v>2</v>
      </c>
      <c r="AE216">
        <v>4</v>
      </c>
      <c r="AF216">
        <v>10</v>
      </c>
      <c r="AG216">
        <v>5</v>
      </c>
      <c r="AH216">
        <v>14</v>
      </c>
      <c r="AI216">
        <v>11</v>
      </c>
      <c r="AJ216">
        <v>5</v>
      </c>
      <c r="AK216">
        <v>2</v>
      </c>
      <c r="AL216">
        <v>7</v>
      </c>
      <c r="AM216">
        <v>3</v>
      </c>
      <c r="AN216">
        <v>1</v>
      </c>
      <c r="AO216">
        <v>4</v>
      </c>
      <c r="AP216">
        <v>13</v>
      </c>
      <c r="AQ216">
        <v>12</v>
      </c>
      <c r="AR216">
        <v>8</v>
      </c>
      <c r="AS216">
        <v>9</v>
      </c>
      <c r="AT216">
        <v>6</v>
      </c>
      <c r="AU216">
        <v>10</v>
      </c>
      <c r="AV216">
        <v>69</v>
      </c>
    </row>
    <row r="217" spans="1:48" x14ac:dyDescent="0.2">
      <c r="A217">
        <v>37520</v>
      </c>
      <c r="B217">
        <v>0</v>
      </c>
      <c r="C217">
        <v>1997</v>
      </c>
      <c r="D217" s="1">
        <v>45596.432673611111</v>
      </c>
      <c r="E217">
        <v>1.39</v>
      </c>
      <c r="F217">
        <v>5</v>
      </c>
      <c r="G217">
        <v>4</v>
      </c>
      <c r="H217">
        <v>5</v>
      </c>
      <c r="I217">
        <v>5</v>
      </c>
      <c r="J217">
        <v>4</v>
      </c>
      <c r="K217">
        <v>1</v>
      </c>
      <c r="L217">
        <v>5</v>
      </c>
      <c r="M217">
        <v>5</v>
      </c>
      <c r="N217">
        <v>5</v>
      </c>
      <c r="O217">
        <v>4</v>
      </c>
      <c r="P217">
        <v>5</v>
      </c>
      <c r="Q217">
        <v>1</v>
      </c>
      <c r="R217">
        <v>5</v>
      </c>
      <c r="S217">
        <v>1</v>
      </c>
      <c r="T217">
        <v>5</v>
      </c>
      <c r="U217">
        <v>13</v>
      </c>
      <c r="V217">
        <v>3</v>
      </c>
      <c r="W217">
        <v>3</v>
      </c>
      <c r="X217">
        <v>7</v>
      </c>
      <c r="Y217">
        <v>5</v>
      </c>
      <c r="Z217">
        <v>5</v>
      </c>
      <c r="AA217">
        <v>6</v>
      </c>
      <c r="AB217">
        <v>12</v>
      </c>
      <c r="AC217">
        <v>15</v>
      </c>
      <c r="AD217">
        <v>13</v>
      </c>
      <c r="AE217">
        <v>5</v>
      </c>
      <c r="AF217">
        <v>3</v>
      </c>
      <c r="AG217">
        <v>4</v>
      </c>
      <c r="AH217">
        <v>9</v>
      </c>
      <c r="AI217">
        <v>5</v>
      </c>
      <c r="AJ217">
        <v>7</v>
      </c>
      <c r="AK217">
        <v>2</v>
      </c>
      <c r="AL217">
        <v>4</v>
      </c>
      <c r="AM217">
        <v>8</v>
      </c>
      <c r="AN217">
        <v>6</v>
      </c>
      <c r="AO217">
        <v>10</v>
      </c>
      <c r="AP217">
        <v>1</v>
      </c>
      <c r="AQ217">
        <v>14</v>
      </c>
      <c r="AR217">
        <v>12</v>
      </c>
      <c r="AS217">
        <v>3</v>
      </c>
      <c r="AT217">
        <v>11</v>
      </c>
      <c r="AU217">
        <v>13</v>
      </c>
      <c r="AV217">
        <v>5</v>
      </c>
    </row>
    <row r="218" spans="1:48" x14ac:dyDescent="0.2">
      <c r="A218">
        <v>37544</v>
      </c>
      <c r="B218">
        <v>0</v>
      </c>
      <c r="C218">
        <v>1999</v>
      </c>
      <c r="D218" s="1">
        <v>45596.453645833331</v>
      </c>
      <c r="E218">
        <v>1.7</v>
      </c>
      <c r="F218">
        <v>4</v>
      </c>
      <c r="G218">
        <v>3</v>
      </c>
      <c r="H218">
        <v>4</v>
      </c>
      <c r="I218">
        <v>4</v>
      </c>
      <c r="J218">
        <v>4</v>
      </c>
      <c r="K218">
        <v>2</v>
      </c>
      <c r="L218">
        <v>4</v>
      </c>
      <c r="M218">
        <v>3</v>
      </c>
      <c r="N218">
        <v>4</v>
      </c>
      <c r="O218">
        <v>4</v>
      </c>
      <c r="P218">
        <v>4</v>
      </c>
      <c r="Q218">
        <v>2</v>
      </c>
      <c r="R218">
        <v>3</v>
      </c>
      <c r="S218">
        <v>2</v>
      </c>
      <c r="T218">
        <v>5</v>
      </c>
      <c r="U218">
        <v>5</v>
      </c>
      <c r="V218">
        <v>3</v>
      </c>
      <c r="W218">
        <v>4</v>
      </c>
      <c r="X218">
        <v>3</v>
      </c>
      <c r="Y218">
        <v>7</v>
      </c>
      <c r="Z218">
        <v>4</v>
      </c>
      <c r="AA218">
        <v>3</v>
      </c>
      <c r="AB218">
        <v>4</v>
      </c>
      <c r="AC218">
        <v>4</v>
      </c>
      <c r="AD218">
        <v>4</v>
      </c>
      <c r="AE218">
        <v>6</v>
      </c>
      <c r="AF218">
        <v>4</v>
      </c>
      <c r="AG218">
        <v>4</v>
      </c>
      <c r="AH218">
        <v>10</v>
      </c>
      <c r="AI218">
        <v>3</v>
      </c>
      <c r="AJ218">
        <v>8</v>
      </c>
      <c r="AK218">
        <v>11</v>
      </c>
      <c r="AL218">
        <v>4</v>
      </c>
      <c r="AM218">
        <v>1</v>
      </c>
      <c r="AN218">
        <v>5</v>
      </c>
      <c r="AO218">
        <v>9</v>
      </c>
      <c r="AP218">
        <v>7</v>
      </c>
      <c r="AQ218">
        <v>6</v>
      </c>
      <c r="AR218">
        <v>13</v>
      </c>
      <c r="AS218">
        <v>2</v>
      </c>
      <c r="AT218">
        <v>12</v>
      </c>
      <c r="AU218">
        <v>14</v>
      </c>
      <c r="AV218">
        <v>49</v>
      </c>
    </row>
    <row r="219" spans="1:48" x14ac:dyDescent="0.2">
      <c r="A219">
        <v>37506</v>
      </c>
      <c r="B219">
        <v>0</v>
      </c>
      <c r="C219">
        <v>2000</v>
      </c>
      <c r="D219" s="1">
        <v>45596.464108796295</v>
      </c>
      <c r="E219">
        <v>1.56</v>
      </c>
      <c r="F219">
        <v>4</v>
      </c>
      <c r="G219">
        <v>4</v>
      </c>
      <c r="H219">
        <v>4</v>
      </c>
      <c r="I219">
        <v>4</v>
      </c>
      <c r="J219">
        <v>3</v>
      </c>
      <c r="K219">
        <v>3</v>
      </c>
      <c r="L219">
        <v>4</v>
      </c>
      <c r="M219">
        <v>3</v>
      </c>
      <c r="N219">
        <v>3</v>
      </c>
      <c r="O219">
        <v>2</v>
      </c>
      <c r="P219">
        <v>4</v>
      </c>
      <c r="Q219">
        <v>1</v>
      </c>
      <c r="R219">
        <v>2</v>
      </c>
      <c r="S219">
        <v>1</v>
      </c>
      <c r="T219">
        <v>4</v>
      </c>
      <c r="U219">
        <v>7</v>
      </c>
      <c r="V219">
        <v>151</v>
      </c>
      <c r="W219">
        <v>4</v>
      </c>
      <c r="X219">
        <v>4</v>
      </c>
      <c r="Y219">
        <v>5</v>
      </c>
      <c r="Z219">
        <v>3</v>
      </c>
      <c r="AA219">
        <v>4</v>
      </c>
      <c r="AB219">
        <v>5</v>
      </c>
      <c r="AC219">
        <v>5</v>
      </c>
      <c r="AD219">
        <v>4</v>
      </c>
      <c r="AE219">
        <v>12</v>
      </c>
      <c r="AF219">
        <v>2</v>
      </c>
      <c r="AG219">
        <v>4</v>
      </c>
      <c r="AH219">
        <v>2</v>
      </c>
      <c r="AI219">
        <v>10</v>
      </c>
      <c r="AJ219">
        <v>5</v>
      </c>
      <c r="AK219">
        <v>1</v>
      </c>
      <c r="AL219">
        <v>13</v>
      </c>
      <c r="AM219">
        <v>6</v>
      </c>
      <c r="AN219">
        <v>11</v>
      </c>
      <c r="AO219">
        <v>4</v>
      </c>
      <c r="AP219">
        <v>7</v>
      </c>
      <c r="AQ219">
        <v>12</v>
      </c>
      <c r="AR219">
        <v>9</v>
      </c>
      <c r="AS219">
        <v>14</v>
      </c>
      <c r="AT219">
        <v>8</v>
      </c>
      <c r="AU219">
        <v>3</v>
      </c>
      <c r="AV219">
        <v>70</v>
      </c>
    </row>
    <row r="220" spans="1:48" x14ac:dyDescent="0.2">
      <c r="A220">
        <v>37690</v>
      </c>
      <c r="B220">
        <v>0</v>
      </c>
      <c r="C220">
        <v>2000</v>
      </c>
      <c r="D220" s="1">
        <v>45596.509409722225</v>
      </c>
      <c r="E220">
        <v>1.59</v>
      </c>
      <c r="F220">
        <v>5</v>
      </c>
      <c r="G220">
        <v>1</v>
      </c>
      <c r="H220">
        <v>5</v>
      </c>
      <c r="I220">
        <v>4</v>
      </c>
      <c r="J220">
        <v>5</v>
      </c>
      <c r="K220">
        <v>1</v>
      </c>
      <c r="L220">
        <v>5</v>
      </c>
      <c r="M220">
        <v>4</v>
      </c>
      <c r="N220">
        <v>4</v>
      </c>
      <c r="O220">
        <v>5</v>
      </c>
      <c r="P220">
        <v>5</v>
      </c>
      <c r="Q220">
        <v>1</v>
      </c>
      <c r="R220">
        <v>4</v>
      </c>
      <c r="S220">
        <v>2</v>
      </c>
      <c r="T220">
        <v>38</v>
      </c>
      <c r="U220">
        <v>9</v>
      </c>
      <c r="V220">
        <v>9</v>
      </c>
      <c r="W220">
        <v>29</v>
      </c>
      <c r="X220">
        <v>3</v>
      </c>
      <c r="Y220">
        <v>4</v>
      </c>
      <c r="Z220">
        <v>4</v>
      </c>
      <c r="AA220">
        <v>7</v>
      </c>
      <c r="AB220">
        <v>3</v>
      </c>
      <c r="AC220">
        <v>34</v>
      </c>
      <c r="AD220">
        <v>3</v>
      </c>
      <c r="AE220">
        <v>6</v>
      </c>
      <c r="AF220">
        <v>61</v>
      </c>
      <c r="AG220">
        <v>10</v>
      </c>
      <c r="AH220">
        <v>3</v>
      </c>
      <c r="AI220">
        <v>14</v>
      </c>
      <c r="AJ220">
        <v>8</v>
      </c>
      <c r="AK220">
        <v>10</v>
      </c>
      <c r="AL220">
        <v>13</v>
      </c>
      <c r="AM220">
        <v>12</v>
      </c>
      <c r="AN220">
        <v>7</v>
      </c>
      <c r="AO220">
        <v>4</v>
      </c>
      <c r="AP220">
        <v>2</v>
      </c>
      <c r="AQ220">
        <v>11</v>
      </c>
      <c r="AR220">
        <v>5</v>
      </c>
      <c r="AS220">
        <v>9</v>
      </c>
      <c r="AT220">
        <v>6</v>
      </c>
      <c r="AU220">
        <v>1</v>
      </c>
      <c r="AV220">
        <v>41</v>
      </c>
    </row>
    <row r="221" spans="1:48" x14ac:dyDescent="0.2">
      <c r="A221">
        <v>37743</v>
      </c>
      <c r="B221">
        <v>1</v>
      </c>
      <c r="C221">
        <v>1999</v>
      </c>
      <c r="D221" s="1">
        <v>45596.509467592594</v>
      </c>
      <c r="E221">
        <v>1</v>
      </c>
      <c r="F221">
        <v>5</v>
      </c>
      <c r="G221">
        <v>3</v>
      </c>
      <c r="H221">
        <v>5</v>
      </c>
      <c r="I221">
        <v>5</v>
      </c>
      <c r="J221">
        <v>5</v>
      </c>
      <c r="K221">
        <v>1</v>
      </c>
      <c r="L221">
        <v>5</v>
      </c>
      <c r="M221">
        <v>4</v>
      </c>
      <c r="N221">
        <v>5</v>
      </c>
      <c r="O221">
        <v>5</v>
      </c>
      <c r="P221">
        <v>5</v>
      </c>
      <c r="Q221">
        <v>1</v>
      </c>
      <c r="R221">
        <v>5</v>
      </c>
      <c r="S221">
        <v>1</v>
      </c>
      <c r="T221">
        <v>5</v>
      </c>
      <c r="U221">
        <v>13</v>
      </c>
      <c r="V221">
        <v>6</v>
      </c>
      <c r="W221">
        <v>6</v>
      </c>
      <c r="X221">
        <v>4</v>
      </c>
      <c r="Y221">
        <v>4</v>
      </c>
      <c r="Z221">
        <v>5</v>
      </c>
      <c r="AA221">
        <v>14</v>
      </c>
      <c r="AB221">
        <v>4</v>
      </c>
      <c r="AC221">
        <v>7</v>
      </c>
      <c r="AD221">
        <v>4</v>
      </c>
      <c r="AE221">
        <v>5</v>
      </c>
      <c r="AF221">
        <v>8</v>
      </c>
      <c r="AG221">
        <v>6</v>
      </c>
      <c r="AH221">
        <v>9</v>
      </c>
      <c r="AI221">
        <v>10</v>
      </c>
      <c r="AJ221">
        <v>2</v>
      </c>
      <c r="AK221">
        <v>4</v>
      </c>
      <c r="AL221">
        <v>11</v>
      </c>
      <c r="AM221">
        <v>7</v>
      </c>
      <c r="AN221">
        <v>1</v>
      </c>
      <c r="AO221">
        <v>8</v>
      </c>
      <c r="AP221">
        <v>13</v>
      </c>
      <c r="AQ221">
        <v>3</v>
      </c>
      <c r="AR221">
        <v>14</v>
      </c>
      <c r="AS221">
        <v>5</v>
      </c>
      <c r="AT221">
        <v>6</v>
      </c>
      <c r="AU221">
        <v>12</v>
      </c>
      <c r="AV221">
        <v>5</v>
      </c>
    </row>
    <row r="222" spans="1:48" x14ac:dyDescent="0.2">
      <c r="A222">
        <v>37765</v>
      </c>
      <c r="B222">
        <v>0</v>
      </c>
      <c r="C222">
        <v>2005</v>
      </c>
      <c r="D222" s="1">
        <v>45596.511041666665</v>
      </c>
      <c r="E222" t="s">
        <v>77</v>
      </c>
      <c r="F222">
        <v>3</v>
      </c>
      <c r="G222">
        <v>1</v>
      </c>
      <c r="H222">
        <v>3</v>
      </c>
      <c r="I222">
        <v>2</v>
      </c>
      <c r="J222">
        <v>2</v>
      </c>
      <c r="K222">
        <v>4</v>
      </c>
      <c r="L222">
        <v>2</v>
      </c>
      <c r="M222">
        <v>2</v>
      </c>
      <c r="N222">
        <v>2</v>
      </c>
      <c r="O222">
        <v>1</v>
      </c>
      <c r="P222">
        <v>2</v>
      </c>
      <c r="Q222">
        <v>4</v>
      </c>
      <c r="R222">
        <v>2</v>
      </c>
      <c r="S222">
        <v>4</v>
      </c>
      <c r="T222">
        <v>4</v>
      </c>
      <c r="U222">
        <v>7</v>
      </c>
      <c r="V222">
        <v>8</v>
      </c>
      <c r="W222">
        <v>5</v>
      </c>
      <c r="X222">
        <v>3</v>
      </c>
      <c r="Y222">
        <v>7</v>
      </c>
      <c r="Z222">
        <v>3</v>
      </c>
      <c r="AA222">
        <v>3</v>
      </c>
      <c r="AB222">
        <v>8</v>
      </c>
      <c r="AC222">
        <v>4</v>
      </c>
      <c r="AD222">
        <v>4</v>
      </c>
      <c r="AE222">
        <v>3</v>
      </c>
      <c r="AF222">
        <v>6</v>
      </c>
      <c r="AG222">
        <v>4</v>
      </c>
      <c r="AH222">
        <v>8</v>
      </c>
      <c r="AI222">
        <v>3</v>
      </c>
      <c r="AJ222">
        <v>1</v>
      </c>
      <c r="AK222">
        <v>9</v>
      </c>
      <c r="AL222">
        <v>6</v>
      </c>
      <c r="AM222">
        <v>2</v>
      </c>
      <c r="AN222">
        <v>5</v>
      </c>
      <c r="AO222">
        <v>10</v>
      </c>
      <c r="AP222">
        <v>12</v>
      </c>
      <c r="AQ222">
        <v>7</v>
      </c>
      <c r="AR222">
        <v>11</v>
      </c>
      <c r="AS222">
        <v>14</v>
      </c>
      <c r="AT222">
        <v>4</v>
      </c>
      <c r="AU222">
        <v>13</v>
      </c>
      <c r="AV222">
        <v>5</v>
      </c>
    </row>
    <row r="223" spans="1:48" x14ac:dyDescent="0.2">
      <c r="A223">
        <v>37826</v>
      </c>
      <c r="B223">
        <v>0</v>
      </c>
      <c r="C223">
        <v>1986</v>
      </c>
      <c r="D223" s="1">
        <v>45596.520740740743</v>
      </c>
      <c r="E223">
        <v>2.1</v>
      </c>
      <c r="F223">
        <v>4</v>
      </c>
      <c r="G223">
        <v>1</v>
      </c>
      <c r="H223">
        <v>5</v>
      </c>
      <c r="I223">
        <v>3</v>
      </c>
      <c r="J223">
        <v>2</v>
      </c>
      <c r="K223">
        <v>3</v>
      </c>
      <c r="L223">
        <v>3</v>
      </c>
      <c r="M223">
        <v>2</v>
      </c>
      <c r="N223">
        <v>2</v>
      </c>
      <c r="O223">
        <v>2</v>
      </c>
      <c r="P223">
        <v>4</v>
      </c>
      <c r="Q223">
        <v>1</v>
      </c>
      <c r="R223">
        <v>3</v>
      </c>
      <c r="S223">
        <v>3</v>
      </c>
      <c r="T223">
        <v>5</v>
      </c>
      <c r="U223">
        <v>6</v>
      </c>
      <c r="V223">
        <v>6</v>
      </c>
      <c r="W223">
        <v>11</v>
      </c>
      <c r="X223">
        <v>6</v>
      </c>
      <c r="Y223">
        <v>3</v>
      </c>
      <c r="Z223">
        <v>5</v>
      </c>
      <c r="AA223">
        <v>4</v>
      </c>
      <c r="AB223">
        <v>5</v>
      </c>
      <c r="AC223">
        <v>4</v>
      </c>
      <c r="AD223">
        <v>9</v>
      </c>
      <c r="AE223">
        <v>8</v>
      </c>
      <c r="AF223">
        <v>5</v>
      </c>
      <c r="AG223">
        <v>13</v>
      </c>
      <c r="AH223">
        <v>9</v>
      </c>
      <c r="AI223">
        <v>3</v>
      </c>
      <c r="AJ223">
        <v>12</v>
      </c>
      <c r="AK223">
        <v>10</v>
      </c>
      <c r="AL223">
        <v>4</v>
      </c>
      <c r="AM223">
        <v>8</v>
      </c>
      <c r="AN223">
        <v>14</v>
      </c>
      <c r="AO223">
        <v>7</v>
      </c>
      <c r="AP223">
        <v>2</v>
      </c>
      <c r="AQ223">
        <v>5</v>
      </c>
      <c r="AR223">
        <v>13</v>
      </c>
      <c r="AS223">
        <v>11</v>
      </c>
      <c r="AT223">
        <v>6</v>
      </c>
      <c r="AU223">
        <v>1</v>
      </c>
      <c r="AV223">
        <v>49</v>
      </c>
    </row>
    <row r="224" spans="1:48" x14ac:dyDescent="0.2">
      <c r="A224">
        <v>37242</v>
      </c>
      <c r="B224">
        <v>0</v>
      </c>
      <c r="C224">
        <v>1999</v>
      </c>
      <c r="D224" s="1">
        <v>45596.525150462963</v>
      </c>
      <c r="E224">
        <v>1.8</v>
      </c>
      <c r="F224">
        <v>4</v>
      </c>
      <c r="G224">
        <v>2</v>
      </c>
      <c r="H224">
        <v>4</v>
      </c>
      <c r="I224">
        <v>4</v>
      </c>
      <c r="J224">
        <v>2</v>
      </c>
      <c r="K224">
        <v>2</v>
      </c>
      <c r="L224">
        <v>4</v>
      </c>
      <c r="M224">
        <v>4</v>
      </c>
      <c r="N224">
        <v>4</v>
      </c>
      <c r="O224">
        <v>2</v>
      </c>
      <c r="P224">
        <v>4</v>
      </c>
      <c r="Q224">
        <v>2</v>
      </c>
      <c r="R224">
        <v>4</v>
      </c>
      <c r="S224">
        <v>3</v>
      </c>
      <c r="T224">
        <v>4</v>
      </c>
      <c r="U224">
        <v>5</v>
      </c>
      <c r="V224">
        <v>10</v>
      </c>
      <c r="W224">
        <v>2</v>
      </c>
      <c r="X224">
        <v>3</v>
      </c>
      <c r="Y224">
        <v>3</v>
      </c>
      <c r="Z224">
        <v>3</v>
      </c>
      <c r="AA224">
        <v>18</v>
      </c>
      <c r="AB224">
        <v>4</v>
      </c>
      <c r="AC224">
        <v>7</v>
      </c>
      <c r="AD224">
        <v>4</v>
      </c>
      <c r="AE224">
        <v>9</v>
      </c>
      <c r="AF224">
        <v>4</v>
      </c>
      <c r="AG224">
        <v>4</v>
      </c>
      <c r="AH224">
        <v>6</v>
      </c>
      <c r="AI224">
        <v>11</v>
      </c>
      <c r="AJ224">
        <v>13</v>
      </c>
      <c r="AK224">
        <v>14</v>
      </c>
      <c r="AL224">
        <v>1</v>
      </c>
      <c r="AM224">
        <v>8</v>
      </c>
      <c r="AN224">
        <v>5</v>
      </c>
      <c r="AO224">
        <v>9</v>
      </c>
      <c r="AP224">
        <v>7</v>
      </c>
      <c r="AQ224">
        <v>2</v>
      </c>
      <c r="AR224">
        <v>3</v>
      </c>
      <c r="AS224">
        <v>4</v>
      </c>
      <c r="AT224">
        <v>10</v>
      </c>
      <c r="AU224">
        <v>12</v>
      </c>
      <c r="AV224">
        <v>48</v>
      </c>
    </row>
    <row r="225" spans="1:48" x14ac:dyDescent="0.2">
      <c r="A225">
        <v>36695</v>
      </c>
      <c r="B225">
        <v>0</v>
      </c>
      <c r="C225">
        <v>2000</v>
      </c>
      <c r="D225" s="1">
        <v>45596.533356481479</v>
      </c>
      <c r="E225">
        <v>1.1499999999999999</v>
      </c>
      <c r="F225">
        <v>4</v>
      </c>
      <c r="G225">
        <v>4</v>
      </c>
      <c r="H225">
        <v>4</v>
      </c>
      <c r="I225">
        <v>3</v>
      </c>
      <c r="J225">
        <v>3</v>
      </c>
      <c r="K225">
        <v>1</v>
      </c>
      <c r="L225">
        <v>3</v>
      </c>
      <c r="M225">
        <v>4</v>
      </c>
      <c r="N225">
        <v>4</v>
      </c>
      <c r="O225">
        <v>2</v>
      </c>
      <c r="P225">
        <v>4</v>
      </c>
      <c r="Q225">
        <v>2</v>
      </c>
      <c r="R225">
        <v>2</v>
      </c>
      <c r="S225">
        <v>2</v>
      </c>
      <c r="T225">
        <v>5</v>
      </c>
      <c r="U225">
        <v>4</v>
      </c>
      <c r="V225">
        <v>3</v>
      </c>
      <c r="W225">
        <v>3</v>
      </c>
      <c r="X225">
        <v>3</v>
      </c>
      <c r="Y225">
        <v>5</v>
      </c>
      <c r="Z225">
        <v>2</v>
      </c>
      <c r="AA225">
        <v>7</v>
      </c>
      <c r="AB225">
        <v>4</v>
      </c>
      <c r="AC225">
        <v>2</v>
      </c>
      <c r="AD225">
        <v>3</v>
      </c>
      <c r="AE225">
        <v>2</v>
      </c>
      <c r="AF225">
        <v>2</v>
      </c>
      <c r="AG225">
        <v>3</v>
      </c>
      <c r="AH225">
        <v>12</v>
      </c>
      <c r="AI225">
        <v>14</v>
      </c>
      <c r="AJ225">
        <v>11</v>
      </c>
      <c r="AK225">
        <v>4</v>
      </c>
      <c r="AL225">
        <v>13</v>
      </c>
      <c r="AM225">
        <v>1</v>
      </c>
      <c r="AN225">
        <v>5</v>
      </c>
      <c r="AO225">
        <v>3</v>
      </c>
      <c r="AP225">
        <v>8</v>
      </c>
      <c r="AQ225">
        <v>6</v>
      </c>
      <c r="AR225">
        <v>9</v>
      </c>
      <c r="AS225">
        <v>10</v>
      </c>
      <c r="AT225">
        <v>2</v>
      </c>
      <c r="AU225">
        <v>7</v>
      </c>
      <c r="AV225">
        <v>66</v>
      </c>
    </row>
    <row r="226" spans="1:48" x14ac:dyDescent="0.2">
      <c r="A226">
        <v>37810</v>
      </c>
      <c r="B226">
        <v>0</v>
      </c>
      <c r="C226">
        <v>2004</v>
      </c>
      <c r="D226" s="1">
        <v>45596.534525462965</v>
      </c>
      <c r="E226" t="s">
        <v>77</v>
      </c>
      <c r="F226">
        <v>3</v>
      </c>
      <c r="G226">
        <v>1</v>
      </c>
      <c r="H226">
        <v>4</v>
      </c>
      <c r="I226">
        <v>4</v>
      </c>
      <c r="J226">
        <v>2</v>
      </c>
      <c r="K226">
        <v>5</v>
      </c>
      <c r="L226">
        <v>4</v>
      </c>
      <c r="M226">
        <v>2</v>
      </c>
      <c r="N226">
        <v>2</v>
      </c>
      <c r="O226">
        <v>1</v>
      </c>
      <c r="P226">
        <v>4</v>
      </c>
      <c r="Q226">
        <v>2</v>
      </c>
      <c r="R226">
        <v>4</v>
      </c>
      <c r="S226">
        <v>2</v>
      </c>
      <c r="T226">
        <v>7</v>
      </c>
      <c r="U226">
        <v>6</v>
      </c>
      <c r="V226">
        <v>5</v>
      </c>
      <c r="W226">
        <v>4</v>
      </c>
      <c r="X226">
        <v>3</v>
      </c>
      <c r="Y226">
        <v>3</v>
      </c>
      <c r="Z226">
        <v>4</v>
      </c>
      <c r="AA226">
        <v>3</v>
      </c>
      <c r="AB226">
        <v>5</v>
      </c>
      <c r="AC226">
        <v>3</v>
      </c>
      <c r="AD226">
        <v>3</v>
      </c>
      <c r="AE226">
        <v>5</v>
      </c>
      <c r="AF226">
        <v>3</v>
      </c>
      <c r="AG226">
        <v>3</v>
      </c>
      <c r="AH226">
        <v>5</v>
      </c>
      <c r="AI226">
        <v>13</v>
      </c>
      <c r="AJ226">
        <v>12</v>
      </c>
      <c r="AK226">
        <v>7</v>
      </c>
      <c r="AL226">
        <v>3</v>
      </c>
      <c r="AM226">
        <v>9</v>
      </c>
      <c r="AN226">
        <v>2</v>
      </c>
      <c r="AO226">
        <v>14</v>
      </c>
      <c r="AP226">
        <v>1</v>
      </c>
      <c r="AQ226">
        <v>8</v>
      </c>
      <c r="AR226">
        <v>10</v>
      </c>
      <c r="AS226">
        <v>4</v>
      </c>
      <c r="AT226">
        <v>6</v>
      </c>
      <c r="AU226">
        <v>11</v>
      </c>
      <c r="AV226">
        <v>28</v>
      </c>
    </row>
    <row r="227" spans="1:48" x14ac:dyDescent="0.2">
      <c r="A227">
        <v>37972</v>
      </c>
      <c r="B227">
        <v>0</v>
      </c>
      <c r="C227">
        <v>2005</v>
      </c>
      <c r="D227" s="1">
        <v>45596.548148148147</v>
      </c>
      <c r="E227" t="s">
        <v>77</v>
      </c>
      <c r="F227">
        <v>2</v>
      </c>
      <c r="G227">
        <v>3</v>
      </c>
      <c r="H227">
        <v>3</v>
      </c>
      <c r="I227">
        <v>4</v>
      </c>
      <c r="J227">
        <v>2</v>
      </c>
      <c r="K227">
        <v>5</v>
      </c>
      <c r="L227">
        <v>4</v>
      </c>
      <c r="M227">
        <v>2</v>
      </c>
      <c r="N227">
        <v>4</v>
      </c>
      <c r="O227">
        <v>2</v>
      </c>
      <c r="P227">
        <v>4</v>
      </c>
      <c r="Q227">
        <v>4</v>
      </c>
      <c r="R227">
        <v>3</v>
      </c>
      <c r="S227">
        <v>2</v>
      </c>
      <c r="T227">
        <v>3</v>
      </c>
      <c r="U227">
        <v>7</v>
      </c>
      <c r="V227">
        <v>3</v>
      </c>
      <c r="W227">
        <v>14</v>
      </c>
      <c r="X227">
        <v>2</v>
      </c>
      <c r="Y227">
        <v>4</v>
      </c>
      <c r="Z227">
        <v>22</v>
      </c>
      <c r="AA227">
        <v>3</v>
      </c>
      <c r="AB227">
        <v>7</v>
      </c>
      <c r="AC227">
        <v>14</v>
      </c>
      <c r="AD227">
        <v>26</v>
      </c>
      <c r="AE227">
        <v>3</v>
      </c>
      <c r="AF227">
        <v>5</v>
      </c>
      <c r="AG227">
        <v>7</v>
      </c>
      <c r="AH227">
        <v>5</v>
      </c>
      <c r="AI227">
        <v>8</v>
      </c>
      <c r="AJ227">
        <v>14</v>
      </c>
      <c r="AK227">
        <v>4</v>
      </c>
      <c r="AL227">
        <v>13</v>
      </c>
      <c r="AM227">
        <v>2</v>
      </c>
      <c r="AN227">
        <v>10</v>
      </c>
      <c r="AO227">
        <v>11</v>
      </c>
      <c r="AP227">
        <v>7</v>
      </c>
      <c r="AQ227">
        <v>12</v>
      </c>
      <c r="AR227">
        <v>9</v>
      </c>
      <c r="AS227">
        <v>6</v>
      </c>
      <c r="AT227">
        <v>3</v>
      </c>
      <c r="AU227">
        <v>1</v>
      </c>
      <c r="AV227">
        <v>28</v>
      </c>
    </row>
    <row r="228" spans="1:48" x14ac:dyDescent="0.2">
      <c r="A228">
        <v>35667</v>
      </c>
      <c r="B228">
        <v>0</v>
      </c>
      <c r="C228">
        <v>2001</v>
      </c>
      <c r="D228" s="1">
        <v>45596.551689814813</v>
      </c>
      <c r="E228">
        <v>1.1000000000000001</v>
      </c>
      <c r="F228">
        <v>5</v>
      </c>
      <c r="G228">
        <v>5</v>
      </c>
      <c r="H228">
        <v>5</v>
      </c>
      <c r="I228">
        <v>5</v>
      </c>
      <c r="J228">
        <v>4</v>
      </c>
      <c r="K228">
        <v>1</v>
      </c>
      <c r="L228">
        <v>5</v>
      </c>
      <c r="M228">
        <v>5</v>
      </c>
      <c r="N228">
        <v>5</v>
      </c>
      <c r="O228">
        <v>4</v>
      </c>
      <c r="P228">
        <v>5</v>
      </c>
      <c r="Q228">
        <v>1</v>
      </c>
      <c r="R228">
        <v>5</v>
      </c>
      <c r="S228">
        <v>1</v>
      </c>
      <c r="T228">
        <v>3</v>
      </c>
      <c r="U228">
        <v>3</v>
      </c>
      <c r="V228">
        <v>3</v>
      </c>
      <c r="W228">
        <v>3</v>
      </c>
      <c r="X228">
        <v>3</v>
      </c>
      <c r="Y228">
        <v>2</v>
      </c>
      <c r="Z228">
        <v>2</v>
      </c>
      <c r="AA228">
        <v>5</v>
      </c>
      <c r="AB228">
        <v>2</v>
      </c>
      <c r="AC228">
        <v>9</v>
      </c>
      <c r="AD228">
        <v>5</v>
      </c>
      <c r="AE228">
        <v>2</v>
      </c>
      <c r="AF228">
        <v>3</v>
      </c>
      <c r="AG228">
        <v>3</v>
      </c>
      <c r="AH228">
        <v>13</v>
      </c>
      <c r="AI228">
        <v>8</v>
      </c>
      <c r="AJ228">
        <v>12</v>
      </c>
      <c r="AK228">
        <v>11</v>
      </c>
      <c r="AL228">
        <v>6</v>
      </c>
      <c r="AM228">
        <v>2</v>
      </c>
      <c r="AN228">
        <v>10</v>
      </c>
      <c r="AO228">
        <v>4</v>
      </c>
      <c r="AP228">
        <v>14</v>
      </c>
      <c r="AQ228">
        <v>9</v>
      </c>
      <c r="AR228">
        <v>1</v>
      </c>
      <c r="AS228">
        <v>5</v>
      </c>
      <c r="AT228">
        <v>3</v>
      </c>
      <c r="AU228">
        <v>7</v>
      </c>
      <c r="AV228">
        <v>5</v>
      </c>
    </row>
    <row r="229" spans="1:48" x14ac:dyDescent="0.2">
      <c r="A229">
        <v>38017</v>
      </c>
      <c r="B229">
        <v>0</v>
      </c>
      <c r="C229">
        <v>2005</v>
      </c>
      <c r="D229" s="1">
        <v>45596.558518518519</v>
      </c>
      <c r="E229" t="s">
        <v>77</v>
      </c>
      <c r="F229">
        <v>5</v>
      </c>
      <c r="G229">
        <v>3</v>
      </c>
      <c r="H229">
        <v>5</v>
      </c>
      <c r="I229">
        <v>4</v>
      </c>
      <c r="J229">
        <v>4</v>
      </c>
      <c r="K229">
        <v>2</v>
      </c>
      <c r="L229">
        <v>4</v>
      </c>
      <c r="M229">
        <v>2</v>
      </c>
      <c r="N229">
        <v>4</v>
      </c>
      <c r="O229">
        <v>2</v>
      </c>
      <c r="P229">
        <v>4</v>
      </c>
      <c r="Q229">
        <v>2</v>
      </c>
      <c r="R229">
        <v>4</v>
      </c>
      <c r="S229">
        <v>2</v>
      </c>
      <c r="T229">
        <v>4</v>
      </c>
      <c r="U229">
        <v>7</v>
      </c>
      <c r="V229">
        <v>7</v>
      </c>
      <c r="W229">
        <v>10</v>
      </c>
      <c r="X229">
        <v>3</v>
      </c>
      <c r="Y229">
        <v>5</v>
      </c>
      <c r="Z229">
        <v>4</v>
      </c>
      <c r="AA229">
        <v>13</v>
      </c>
      <c r="AB229">
        <v>3</v>
      </c>
      <c r="AC229">
        <v>5</v>
      </c>
      <c r="AD229">
        <v>17</v>
      </c>
      <c r="AE229">
        <v>10</v>
      </c>
      <c r="AF229">
        <v>4</v>
      </c>
      <c r="AG229">
        <v>8</v>
      </c>
      <c r="AH229">
        <v>4</v>
      </c>
      <c r="AI229">
        <v>10</v>
      </c>
      <c r="AJ229">
        <v>2</v>
      </c>
      <c r="AK229">
        <v>1</v>
      </c>
      <c r="AL229">
        <v>3</v>
      </c>
      <c r="AM229">
        <v>13</v>
      </c>
      <c r="AN229">
        <v>11</v>
      </c>
      <c r="AO229">
        <v>9</v>
      </c>
      <c r="AP229">
        <v>14</v>
      </c>
      <c r="AQ229">
        <v>12</v>
      </c>
      <c r="AR229">
        <v>7</v>
      </c>
      <c r="AS229">
        <v>8</v>
      </c>
      <c r="AT229">
        <v>6</v>
      </c>
      <c r="AU229">
        <v>5</v>
      </c>
      <c r="AV229">
        <v>63</v>
      </c>
    </row>
    <row r="230" spans="1:48" x14ac:dyDescent="0.2">
      <c r="A230">
        <v>37988</v>
      </c>
      <c r="B230">
        <v>0</v>
      </c>
      <c r="C230">
        <v>1985</v>
      </c>
      <c r="D230" s="1">
        <v>45596.560416666667</v>
      </c>
      <c r="E230" t="s">
        <v>77</v>
      </c>
      <c r="F230">
        <v>3</v>
      </c>
      <c r="G230">
        <v>4</v>
      </c>
      <c r="H230">
        <v>3</v>
      </c>
      <c r="I230">
        <v>4</v>
      </c>
      <c r="J230">
        <v>4</v>
      </c>
      <c r="K230">
        <v>1</v>
      </c>
      <c r="L230">
        <v>4</v>
      </c>
      <c r="M230">
        <v>4</v>
      </c>
      <c r="N230">
        <v>4</v>
      </c>
      <c r="O230">
        <v>4</v>
      </c>
      <c r="P230">
        <v>2</v>
      </c>
      <c r="Q230">
        <v>3</v>
      </c>
      <c r="R230">
        <v>3</v>
      </c>
      <c r="S230">
        <v>4</v>
      </c>
      <c r="T230">
        <v>2</v>
      </c>
      <c r="U230">
        <v>2</v>
      </c>
      <c r="V230">
        <v>3</v>
      </c>
      <c r="W230">
        <v>3</v>
      </c>
      <c r="X230">
        <v>3</v>
      </c>
      <c r="Y230">
        <v>2</v>
      </c>
      <c r="Z230">
        <v>1</v>
      </c>
      <c r="AA230">
        <v>2</v>
      </c>
      <c r="AB230">
        <v>2</v>
      </c>
      <c r="AC230">
        <v>2</v>
      </c>
      <c r="AD230">
        <v>1</v>
      </c>
      <c r="AE230">
        <v>1</v>
      </c>
      <c r="AF230">
        <v>2</v>
      </c>
      <c r="AG230">
        <v>1</v>
      </c>
      <c r="AH230">
        <v>11</v>
      </c>
      <c r="AI230">
        <v>8</v>
      </c>
      <c r="AJ230">
        <v>5</v>
      </c>
      <c r="AK230">
        <v>2</v>
      </c>
      <c r="AL230">
        <v>12</v>
      </c>
      <c r="AM230">
        <v>1</v>
      </c>
      <c r="AN230">
        <v>7</v>
      </c>
      <c r="AO230">
        <v>14</v>
      </c>
      <c r="AP230">
        <v>3</v>
      </c>
      <c r="AQ230">
        <v>4</v>
      </c>
      <c r="AR230">
        <v>10</v>
      </c>
      <c r="AS230">
        <v>13</v>
      </c>
      <c r="AT230">
        <v>9</v>
      </c>
      <c r="AU230">
        <v>6</v>
      </c>
      <c r="AV230">
        <v>78</v>
      </c>
    </row>
    <row r="231" spans="1:48" x14ac:dyDescent="0.2">
      <c r="A231">
        <v>38065</v>
      </c>
      <c r="B231">
        <v>0</v>
      </c>
      <c r="C231">
        <v>2002</v>
      </c>
      <c r="D231" s="1">
        <v>45596.566990740743</v>
      </c>
      <c r="E231">
        <v>1.2</v>
      </c>
      <c r="F231">
        <v>4</v>
      </c>
      <c r="G231">
        <v>3</v>
      </c>
      <c r="H231">
        <v>4</v>
      </c>
      <c r="I231">
        <v>4</v>
      </c>
      <c r="J231">
        <v>2</v>
      </c>
      <c r="K231">
        <v>2</v>
      </c>
      <c r="L231">
        <v>3</v>
      </c>
      <c r="M231">
        <v>3</v>
      </c>
      <c r="N231">
        <v>4</v>
      </c>
      <c r="O231">
        <v>2</v>
      </c>
      <c r="P231">
        <v>4</v>
      </c>
      <c r="Q231">
        <v>1</v>
      </c>
      <c r="R231">
        <v>3</v>
      </c>
      <c r="S231">
        <v>2</v>
      </c>
      <c r="T231">
        <v>5</v>
      </c>
      <c r="U231">
        <v>10</v>
      </c>
      <c r="V231">
        <v>10</v>
      </c>
      <c r="W231">
        <v>7</v>
      </c>
      <c r="X231">
        <v>9</v>
      </c>
      <c r="Y231">
        <v>6</v>
      </c>
      <c r="Z231">
        <v>5</v>
      </c>
      <c r="AA231">
        <v>5</v>
      </c>
      <c r="AB231">
        <v>5</v>
      </c>
      <c r="AC231">
        <v>5</v>
      </c>
      <c r="AD231">
        <v>4</v>
      </c>
      <c r="AE231">
        <v>6</v>
      </c>
      <c r="AF231">
        <v>10</v>
      </c>
      <c r="AG231">
        <v>6</v>
      </c>
      <c r="AH231">
        <v>13</v>
      </c>
      <c r="AI231">
        <v>5</v>
      </c>
      <c r="AJ231">
        <v>1</v>
      </c>
      <c r="AK231">
        <v>4</v>
      </c>
      <c r="AL231">
        <v>9</v>
      </c>
      <c r="AM231">
        <v>2</v>
      </c>
      <c r="AN231">
        <v>6</v>
      </c>
      <c r="AO231">
        <v>12</v>
      </c>
      <c r="AP231">
        <v>3</v>
      </c>
      <c r="AQ231">
        <v>11</v>
      </c>
      <c r="AR231">
        <v>7</v>
      </c>
      <c r="AS231">
        <v>14</v>
      </c>
      <c r="AT231">
        <v>8</v>
      </c>
      <c r="AU231">
        <v>10</v>
      </c>
      <c r="AV231">
        <v>52</v>
      </c>
    </row>
    <row r="232" spans="1:48" x14ac:dyDescent="0.2">
      <c r="A232">
        <v>38190</v>
      </c>
      <c r="B232">
        <v>0</v>
      </c>
      <c r="C232">
        <v>1977</v>
      </c>
      <c r="D232" s="1">
        <v>45596.599652777775</v>
      </c>
      <c r="E232" t="s">
        <v>77</v>
      </c>
      <c r="F232">
        <v>4</v>
      </c>
      <c r="G232">
        <v>4</v>
      </c>
      <c r="H232">
        <v>4</v>
      </c>
      <c r="I232">
        <v>4</v>
      </c>
      <c r="J232">
        <v>4</v>
      </c>
      <c r="K232">
        <v>4</v>
      </c>
      <c r="L232">
        <v>2</v>
      </c>
      <c r="M232">
        <v>4</v>
      </c>
      <c r="N232">
        <v>4</v>
      </c>
      <c r="O232">
        <v>2</v>
      </c>
      <c r="P232">
        <v>4</v>
      </c>
      <c r="Q232">
        <v>2</v>
      </c>
      <c r="R232">
        <v>4</v>
      </c>
      <c r="S232">
        <v>5</v>
      </c>
      <c r="T232">
        <v>3</v>
      </c>
      <c r="U232">
        <v>2</v>
      </c>
      <c r="V232">
        <v>4</v>
      </c>
      <c r="W232">
        <v>3</v>
      </c>
      <c r="X232">
        <v>3</v>
      </c>
      <c r="Y232">
        <v>1</v>
      </c>
      <c r="Z232">
        <v>2</v>
      </c>
      <c r="AA232">
        <v>6</v>
      </c>
      <c r="AB232">
        <v>5</v>
      </c>
      <c r="AC232">
        <v>3</v>
      </c>
      <c r="AD232">
        <v>3</v>
      </c>
      <c r="AE232">
        <v>2</v>
      </c>
      <c r="AF232">
        <v>4</v>
      </c>
      <c r="AG232">
        <v>169</v>
      </c>
      <c r="AH232">
        <v>6</v>
      </c>
      <c r="AI232">
        <v>14</v>
      </c>
      <c r="AJ232">
        <v>7</v>
      </c>
      <c r="AK232">
        <v>4</v>
      </c>
      <c r="AL232">
        <v>2</v>
      </c>
      <c r="AM232">
        <v>13</v>
      </c>
      <c r="AN232">
        <v>8</v>
      </c>
      <c r="AO232">
        <v>9</v>
      </c>
      <c r="AP232">
        <v>1</v>
      </c>
      <c r="AQ232">
        <v>5</v>
      </c>
      <c r="AR232">
        <v>11</v>
      </c>
      <c r="AS232">
        <v>10</v>
      </c>
      <c r="AT232">
        <v>3</v>
      </c>
      <c r="AU232">
        <v>12</v>
      </c>
      <c r="AV232">
        <v>59</v>
      </c>
    </row>
    <row r="233" spans="1:48" x14ac:dyDescent="0.2">
      <c r="A233">
        <v>36203</v>
      </c>
      <c r="B233">
        <v>0</v>
      </c>
      <c r="C233">
        <v>1997</v>
      </c>
      <c r="D233" s="1">
        <v>45596.604432870372</v>
      </c>
      <c r="E233">
        <v>1.7</v>
      </c>
      <c r="F233">
        <v>4</v>
      </c>
      <c r="G233">
        <v>1</v>
      </c>
      <c r="H233">
        <v>4</v>
      </c>
      <c r="I233">
        <v>4</v>
      </c>
      <c r="J233">
        <v>4</v>
      </c>
      <c r="K233">
        <v>2</v>
      </c>
      <c r="L233">
        <v>4</v>
      </c>
      <c r="M233">
        <v>4</v>
      </c>
      <c r="N233">
        <v>4</v>
      </c>
      <c r="O233">
        <v>3</v>
      </c>
      <c r="P233">
        <v>4</v>
      </c>
      <c r="Q233">
        <v>2</v>
      </c>
      <c r="R233">
        <v>3</v>
      </c>
      <c r="S233">
        <v>2</v>
      </c>
      <c r="T233">
        <v>4</v>
      </c>
      <c r="U233">
        <v>3</v>
      </c>
      <c r="V233">
        <v>3</v>
      </c>
      <c r="W233">
        <v>50</v>
      </c>
      <c r="X233">
        <v>5</v>
      </c>
      <c r="Y233">
        <v>36</v>
      </c>
      <c r="Z233">
        <v>2</v>
      </c>
      <c r="AA233">
        <v>4</v>
      </c>
      <c r="AB233">
        <v>3</v>
      </c>
      <c r="AC233">
        <v>113</v>
      </c>
      <c r="AD233">
        <v>3</v>
      </c>
      <c r="AE233">
        <v>2</v>
      </c>
      <c r="AF233">
        <v>5</v>
      </c>
      <c r="AG233">
        <v>6</v>
      </c>
      <c r="AH233">
        <v>6</v>
      </c>
      <c r="AI233">
        <v>5</v>
      </c>
      <c r="AJ233">
        <v>4</v>
      </c>
      <c r="AK233">
        <v>3</v>
      </c>
      <c r="AL233">
        <v>2</v>
      </c>
      <c r="AM233">
        <v>12</v>
      </c>
      <c r="AN233">
        <v>14</v>
      </c>
      <c r="AO233">
        <v>7</v>
      </c>
      <c r="AP233">
        <v>8</v>
      </c>
      <c r="AQ233">
        <v>1</v>
      </c>
      <c r="AR233">
        <v>9</v>
      </c>
      <c r="AS233">
        <v>13</v>
      </c>
      <c r="AT233">
        <v>10</v>
      </c>
      <c r="AU233">
        <v>11</v>
      </c>
      <c r="AV233">
        <v>50</v>
      </c>
    </row>
    <row r="234" spans="1:48" x14ac:dyDescent="0.2">
      <c r="A234">
        <v>38118</v>
      </c>
      <c r="B234">
        <v>0</v>
      </c>
      <c r="C234">
        <v>1979</v>
      </c>
      <c r="D234" s="1">
        <v>45596.616157407407</v>
      </c>
      <c r="E234" t="s">
        <v>77</v>
      </c>
      <c r="F234">
        <v>4</v>
      </c>
      <c r="G234">
        <v>3</v>
      </c>
      <c r="H234">
        <v>4</v>
      </c>
      <c r="I234">
        <v>4</v>
      </c>
      <c r="J234">
        <v>3</v>
      </c>
      <c r="K234">
        <v>2</v>
      </c>
      <c r="L234">
        <v>3</v>
      </c>
      <c r="M234">
        <v>4</v>
      </c>
      <c r="N234">
        <v>4</v>
      </c>
      <c r="O234">
        <v>4</v>
      </c>
      <c r="P234">
        <v>4</v>
      </c>
      <c r="Q234">
        <v>2</v>
      </c>
      <c r="R234">
        <v>4</v>
      </c>
      <c r="S234">
        <v>2</v>
      </c>
      <c r="T234">
        <v>4</v>
      </c>
      <c r="U234">
        <v>6</v>
      </c>
      <c r="V234">
        <v>39</v>
      </c>
      <c r="W234">
        <v>4</v>
      </c>
      <c r="X234">
        <v>3</v>
      </c>
      <c r="Y234">
        <v>6</v>
      </c>
      <c r="Z234">
        <v>5</v>
      </c>
      <c r="AA234">
        <v>3</v>
      </c>
      <c r="AB234">
        <v>3</v>
      </c>
      <c r="AC234">
        <v>4</v>
      </c>
      <c r="AD234">
        <v>3</v>
      </c>
      <c r="AE234">
        <v>4</v>
      </c>
      <c r="AF234">
        <v>3</v>
      </c>
      <c r="AG234">
        <v>3</v>
      </c>
      <c r="AH234">
        <v>5</v>
      </c>
      <c r="AI234">
        <v>12</v>
      </c>
      <c r="AJ234">
        <v>10</v>
      </c>
      <c r="AK234">
        <v>13</v>
      </c>
      <c r="AL234">
        <v>11</v>
      </c>
      <c r="AM234">
        <v>1</v>
      </c>
      <c r="AN234">
        <v>14</v>
      </c>
      <c r="AO234">
        <v>9</v>
      </c>
      <c r="AP234">
        <v>4</v>
      </c>
      <c r="AQ234">
        <v>8</v>
      </c>
      <c r="AR234">
        <v>2</v>
      </c>
      <c r="AS234">
        <v>3</v>
      </c>
      <c r="AT234">
        <v>6</v>
      </c>
      <c r="AU234">
        <v>7</v>
      </c>
      <c r="AV234">
        <v>49</v>
      </c>
    </row>
    <row r="235" spans="1:48" x14ac:dyDescent="0.2">
      <c r="A235">
        <v>38269</v>
      </c>
      <c r="B235">
        <v>0</v>
      </c>
      <c r="C235">
        <v>2005</v>
      </c>
      <c r="D235" s="1">
        <v>45596.642060185186</v>
      </c>
      <c r="E235" t="s">
        <v>120</v>
      </c>
      <c r="F235">
        <v>2</v>
      </c>
      <c r="G235">
        <v>1</v>
      </c>
      <c r="H235">
        <v>1</v>
      </c>
      <c r="I235">
        <v>1</v>
      </c>
      <c r="J235">
        <v>1</v>
      </c>
      <c r="K235">
        <v>5</v>
      </c>
      <c r="L235">
        <v>1</v>
      </c>
      <c r="M235">
        <v>1</v>
      </c>
      <c r="N235">
        <v>2</v>
      </c>
      <c r="O235">
        <v>1</v>
      </c>
      <c r="P235">
        <v>4</v>
      </c>
      <c r="Q235">
        <v>4</v>
      </c>
      <c r="R235">
        <v>1</v>
      </c>
      <c r="S235">
        <v>5</v>
      </c>
      <c r="T235">
        <v>5</v>
      </c>
      <c r="U235">
        <v>5</v>
      </c>
      <c r="V235">
        <v>5</v>
      </c>
      <c r="W235">
        <v>4</v>
      </c>
      <c r="X235">
        <v>2</v>
      </c>
      <c r="Y235">
        <v>3</v>
      </c>
      <c r="Z235">
        <v>3</v>
      </c>
      <c r="AA235">
        <v>3</v>
      </c>
      <c r="AB235">
        <v>3</v>
      </c>
      <c r="AC235">
        <v>5</v>
      </c>
      <c r="AD235">
        <v>8</v>
      </c>
      <c r="AE235">
        <v>3</v>
      </c>
      <c r="AF235">
        <v>7</v>
      </c>
      <c r="AG235">
        <v>4</v>
      </c>
      <c r="AH235">
        <v>13</v>
      </c>
      <c r="AI235">
        <v>1</v>
      </c>
      <c r="AJ235">
        <v>11</v>
      </c>
      <c r="AK235">
        <v>7</v>
      </c>
      <c r="AL235">
        <v>8</v>
      </c>
      <c r="AM235">
        <v>2</v>
      </c>
      <c r="AN235">
        <v>6</v>
      </c>
      <c r="AO235">
        <v>12</v>
      </c>
      <c r="AP235">
        <v>5</v>
      </c>
      <c r="AQ235">
        <v>14</v>
      </c>
      <c r="AR235">
        <v>4</v>
      </c>
      <c r="AS235">
        <v>10</v>
      </c>
      <c r="AT235">
        <v>9</v>
      </c>
      <c r="AU235">
        <v>3</v>
      </c>
      <c r="AV235">
        <v>5</v>
      </c>
    </row>
    <row r="236" spans="1:48" x14ac:dyDescent="0.2">
      <c r="A236">
        <v>38410</v>
      </c>
      <c r="B236">
        <v>0</v>
      </c>
      <c r="C236">
        <v>2003</v>
      </c>
      <c r="D236" s="1">
        <v>45596.708344907405</v>
      </c>
      <c r="E236">
        <v>1.64</v>
      </c>
      <c r="F236">
        <v>5</v>
      </c>
      <c r="G236">
        <v>5</v>
      </c>
      <c r="H236">
        <v>5</v>
      </c>
      <c r="I236">
        <v>5</v>
      </c>
      <c r="J236">
        <v>4</v>
      </c>
      <c r="K236">
        <v>2</v>
      </c>
      <c r="L236">
        <v>5</v>
      </c>
      <c r="M236">
        <v>4</v>
      </c>
      <c r="N236">
        <v>5</v>
      </c>
      <c r="O236">
        <v>5</v>
      </c>
      <c r="P236">
        <v>5</v>
      </c>
      <c r="Q236">
        <v>1</v>
      </c>
      <c r="R236">
        <v>5</v>
      </c>
      <c r="S236">
        <v>2</v>
      </c>
      <c r="T236">
        <v>11</v>
      </c>
      <c r="U236">
        <v>2</v>
      </c>
      <c r="V236">
        <v>10</v>
      </c>
      <c r="W236">
        <v>10</v>
      </c>
      <c r="X236">
        <v>7</v>
      </c>
      <c r="Y236">
        <v>3</v>
      </c>
      <c r="Z236">
        <v>4</v>
      </c>
      <c r="AA236">
        <v>16</v>
      </c>
      <c r="AB236">
        <v>10</v>
      </c>
      <c r="AC236">
        <v>7</v>
      </c>
      <c r="AD236">
        <v>4</v>
      </c>
      <c r="AE236">
        <v>12</v>
      </c>
      <c r="AF236">
        <v>5</v>
      </c>
      <c r="AG236">
        <v>10</v>
      </c>
      <c r="AH236">
        <v>4</v>
      </c>
      <c r="AI236">
        <v>12</v>
      </c>
      <c r="AJ236">
        <v>6</v>
      </c>
      <c r="AK236">
        <v>1</v>
      </c>
      <c r="AL236">
        <v>2</v>
      </c>
      <c r="AM236">
        <v>9</v>
      </c>
      <c r="AN236">
        <v>14</v>
      </c>
      <c r="AO236">
        <v>8</v>
      </c>
      <c r="AP236">
        <v>3</v>
      </c>
      <c r="AQ236">
        <v>7</v>
      </c>
      <c r="AR236">
        <v>11</v>
      </c>
      <c r="AS236">
        <v>10</v>
      </c>
      <c r="AT236">
        <v>13</v>
      </c>
      <c r="AU236">
        <v>5</v>
      </c>
      <c r="AV236">
        <v>5</v>
      </c>
    </row>
    <row r="237" spans="1:48" x14ac:dyDescent="0.2">
      <c r="A237">
        <v>38438</v>
      </c>
      <c r="B237">
        <v>0</v>
      </c>
      <c r="C237">
        <v>1991</v>
      </c>
      <c r="D237" s="1">
        <v>45596.744756944441</v>
      </c>
      <c r="E237" t="s">
        <v>77</v>
      </c>
      <c r="F237">
        <v>2</v>
      </c>
      <c r="G237">
        <v>1</v>
      </c>
      <c r="H237">
        <v>4</v>
      </c>
      <c r="I237">
        <v>4</v>
      </c>
      <c r="J237">
        <v>1</v>
      </c>
      <c r="K237">
        <v>5</v>
      </c>
      <c r="L237">
        <v>1</v>
      </c>
      <c r="M237">
        <v>4</v>
      </c>
      <c r="N237">
        <v>4</v>
      </c>
      <c r="O237">
        <v>4</v>
      </c>
      <c r="P237">
        <v>5</v>
      </c>
      <c r="Q237">
        <v>3</v>
      </c>
      <c r="R237">
        <v>4</v>
      </c>
      <c r="S237">
        <v>4</v>
      </c>
      <c r="T237">
        <v>4</v>
      </c>
      <c r="U237">
        <v>4</v>
      </c>
      <c r="V237">
        <v>3</v>
      </c>
      <c r="W237">
        <v>2</v>
      </c>
      <c r="X237">
        <v>3</v>
      </c>
      <c r="Y237">
        <v>2</v>
      </c>
      <c r="Z237">
        <v>3</v>
      </c>
      <c r="AA237">
        <v>3</v>
      </c>
      <c r="AB237">
        <v>4</v>
      </c>
      <c r="AC237">
        <v>16</v>
      </c>
      <c r="AD237">
        <v>2</v>
      </c>
      <c r="AE237">
        <v>3</v>
      </c>
      <c r="AF237">
        <v>2</v>
      </c>
      <c r="AG237">
        <v>3</v>
      </c>
      <c r="AH237">
        <v>3</v>
      </c>
      <c r="AI237">
        <v>1</v>
      </c>
      <c r="AJ237">
        <v>12</v>
      </c>
      <c r="AK237">
        <v>8</v>
      </c>
      <c r="AL237">
        <v>10</v>
      </c>
      <c r="AM237">
        <v>7</v>
      </c>
      <c r="AN237">
        <v>13</v>
      </c>
      <c r="AO237">
        <v>6</v>
      </c>
      <c r="AP237">
        <v>2</v>
      </c>
      <c r="AQ237">
        <v>5</v>
      </c>
      <c r="AR237">
        <v>11</v>
      </c>
      <c r="AS237">
        <v>14</v>
      </c>
      <c r="AT237">
        <v>9</v>
      </c>
      <c r="AU237">
        <v>4</v>
      </c>
      <c r="AV237">
        <v>66</v>
      </c>
    </row>
    <row r="238" spans="1:48" x14ac:dyDescent="0.2">
      <c r="A238">
        <v>38464</v>
      </c>
      <c r="B238">
        <v>1</v>
      </c>
      <c r="C238">
        <v>2003</v>
      </c>
      <c r="D238" s="1">
        <v>45596.768194444441</v>
      </c>
      <c r="E238">
        <v>1.52</v>
      </c>
      <c r="F238">
        <v>5</v>
      </c>
      <c r="G238">
        <v>3</v>
      </c>
      <c r="H238">
        <v>4</v>
      </c>
      <c r="I238">
        <v>4</v>
      </c>
      <c r="J238">
        <v>3</v>
      </c>
      <c r="K238">
        <v>2</v>
      </c>
      <c r="L238">
        <v>4</v>
      </c>
      <c r="M238">
        <v>3</v>
      </c>
      <c r="N238">
        <v>5</v>
      </c>
      <c r="O238">
        <v>4</v>
      </c>
      <c r="P238">
        <v>5</v>
      </c>
      <c r="Q238">
        <v>2</v>
      </c>
      <c r="R238">
        <v>4</v>
      </c>
      <c r="S238">
        <v>2</v>
      </c>
      <c r="T238">
        <v>16</v>
      </c>
      <c r="U238">
        <v>5</v>
      </c>
      <c r="V238">
        <v>29</v>
      </c>
      <c r="W238">
        <v>5</v>
      </c>
      <c r="X238">
        <v>134</v>
      </c>
      <c r="Y238">
        <v>6</v>
      </c>
      <c r="Z238">
        <v>4</v>
      </c>
      <c r="AA238">
        <v>6</v>
      </c>
      <c r="AB238">
        <v>14</v>
      </c>
      <c r="AC238">
        <v>7</v>
      </c>
      <c r="AD238">
        <v>3</v>
      </c>
      <c r="AE238">
        <v>6</v>
      </c>
      <c r="AF238">
        <v>5</v>
      </c>
      <c r="AG238">
        <v>4</v>
      </c>
      <c r="AH238">
        <v>12</v>
      </c>
      <c r="AI238">
        <v>6</v>
      </c>
      <c r="AJ238">
        <v>7</v>
      </c>
      <c r="AK238">
        <v>3</v>
      </c>
      <c r="AL238">
        <v>11</v>
      </c>
      <c r="AM238">
        <v>14</v>
      </c>
      <c r="AN238">
        <v>5</v>
      </c>
      <c r="AO238">
        <v>10</v>
      </c>
      <c r="AP238">
        <v>1</v>
      </c>
      <c r="AQ238">
        <v>13</v>
      </c>
      <c r="AR238">
        <v>8</v>
      </c>
      <c r="AS238">
        <v>4</v>
      </c>
      <c r="AT238">
        <v>9</v>
      </c>
      <c r="AU238">
        <v>2</v>
      </c>
      <c r="AV238">
        <v>58</v>
      </c>
    </row>
    <row r="239" spans="1:48" x14ac:dyDescent="0.2">
      <c r="A239">
        <v>38521</v>
      </c>
      <c r="B239">
        <v>0</v>
      </c>
      <c r="C239">
        <v>2005</v>
      </c>
      <c r="D239" s="1">
        <v>45596.835682870369</v>
      </c>
      <c r="E239" t="s">
        <v>121</v>
      </c>
      <c r="F239">
        <v>4</v>
      </c>
      <c r="G239">
        <v>3</v>
      </c>
      <c r="H239">
        <v>4</v>
      </c>
      <c r="I239">
        <v>4</v>
      </c>
      <c r="J239">
        <v>2</v>
      </c>
      <c r="K239">
        <v>2</v>
      </c>
      <c r="L239">
        <v>4</v>
      </c>
      <c r="M239">
        <v>4</v>
      </c>
      <c r="N239">
        <v>4</v>
      </c>
      <c r="O239">
        <v>4</v>
      </c>
      <c r="P239">
        <v>4</v>
      </c>
      <c r="Q239">
        <v>2</v>
      </c>
      <c r="R239">
        <v>4</v>
      </c>
      <c r="S239">
        <v>2</v>
      </c>
      <c r="T239">
        <v>3</v>
      </c>
      <c r="U239">
        <v>3</v>
      </c>
      <c r="V239">
        <v>5</v>
      </c>
      <c r="W239">
        <v>3</v>
      </c>
      <c r="X239">
        <v>3</v>
      </c>
      <c r="Y239">
        <v>2</v>
      </c>
      <c r="Z239">
        <v>2</v>
      </c>
      <c r="AA239">
        <v>2</v>
      </c>
      <c r="AB239">
        <v>5</v>
      </c>
      <c r="AC239">
        <v>3</v>
      </c>
      <c r="AD239">
        <v>9</v>
      </c>
      <c r="AE239">
        <v>3</v>
      </c>
      <c r="AF239">
        <v>2</v>
      </c>
      <c r="AG239">
        <v>3</v>
      </c>
      <c r="AH239">
        <v>2</v>
      </c>
      <c r="AI239">
        <v>10</v>
      </c>
      <c r="AJ239">
        <v>12</v>
      </c>
      <c r="AK239">
        <v>3</v>
      </c>
      <c r="AL239">
        <v>9</v>
      </c>
      <c r="AM239">
        <v>4</v>
      </c>
      <c r="AN239">
        <v>7</v>
      </c>
      <c r="AO239">
        <v>6</v>
      </c>
      <c r="AP239">
        <v>1</v>
      </c>
      <c r="AQ239">
        <v>13</v>
      </c>
      <c r="AR239">
        <v>14</v>
      </c>
      <c r="AS239">
        <v>11</v>
      </c>
      <c r="AT239">
        <v>8</v>
      </c>
      <c r="AU239">
        <v>5</v>
      </c>
      <c r="AV239">
        <v>49</v>
      </c>
    </row>
    <row r="240" spans="1:48" x14ac:dyDescent="0.2">
      <c r="A240">
        <v>38617</v>
      </c>
      <c r="B240">
        <v>0</v>
      </c>
      <c r="C240">
        <v>1985</v>
      </c>
      <c r="D240" s="1">
        <v>45596.85428240741</v>
      </c>
      <c r="E240" t="s">
        <v>77</v>
      </c>
      <c r="F240">
        <v>4</v>
      </c>
      <c r="G240">
        <v>4</v>
      </c>
      <c r="H240">
        <v>4</v>
      </c>
      <c r="I240">
        <v>4</v>
      </c>
      <c r="J240">
        <v>4</v>
      </c>
      <c r="K240">
        <v>2</v>
      </c>
      <c r="L240">
        <v>4</v>
      </c>
      <c r="M240">
        <v>4</v>
      </c>
      <c r="N240">
        <v>4</v>
      </c>
      <c r="O240">
        <v>4</v>
      </c>
      <c r="P240">
        <v>4</v>
      </c>
      <c r="Q240">
        <v>2</v>
      </c>
      <c r="R240">
        <v>4</v>
      </c>
      <c r="S240">
        <v>2</v>
      </c>
      <c r="T240">
        <v>6</v>
      </c>
      <c r="U240">
        <v>3</v>
      </c>
      <c r="V240">
        <v>8</v>
      </c>
      <c r="W240">
        <v>3</v>
      </c>
      <c r="X240">
        <v>4</v>
      </c>
      <c r="Y240">
        <v>2</v>
      </c>
      <c r="Z240">
        <v>3</v>
      </c>
      <c r="AA240">
        <v>3</v>
      </c>
      <c r="AB240">
        <v>4</v>
      </c>
      <c r="AC240">
        <v>5</v>
      </c>
      <c r="AD240">
        <v>3</v>
      </c>
      <c r="AE240">
        <v>13</v>
      </c>
      <c r="AF240">
        <v>3</v>
      </c>
      <c r="AG240">
        <v>3</v>
      </c>
      <c r="AH240">
        <v>3</v>
      </c>
      <c r="AI240">
        <v>13</v>
      </c>
      <c r="AJ240">
        <v>2</v>
      </c>
      <c r="AK240">
        <v>7</v>
      </c>
      <c r="AL240">
        <v>6</v>
      </c>
      <c r="AM240">
        <v>4</v>
      </c>
      <c r="AN240">
        <v>9</v>
      </c>
      <c r="AO240">
        <v>10</v>
      </c>
      <c r="AP240">
        <v>5</v>
      </c>
      <c r="AQ240">
        <v>11</v>
      </c>
      <c r="AR240">
        <v>8</v>
      </c>
      <c r="AS240">
        <v>1</v>
      </c>
      <c r="AT240">
        <v>14</v>
      </c>
      <c r="AU240">
        <v>12</v>
      </c>
      <c r="AV240">
        <v>47</v>
      </c>
    </row>
    <row r="241" spans="1:48" x14ac:dyDescent="0.2">
      <c r="A241">
        <v>38654</v>
      </c>
      <c r="B241">
        <v>0</v>
      </c>
      <c r="C241">
        <v>2001</v>
      </c>
      <c r="D241" s="1">
        <v>45596.873506944445</v>
      </c>
      <c r="E241">
        <v>1.56</v>
      </c>
      <c r="F241">
        <v>5</v>
      </c>
      <c r="G241">
        <v>1</v>
      </c>
      <c r="H241">
        <v>4</v>
      </c>
      <c r="I241">
        <v>5</v>
      </c>
      <c r="J241">
        <v>2</v>
      </c>
      <c r="K241">
        <v>2</v>
      </c>
      <c r="L241">
        <v>4</v>
      </c>
      <c r="M241">
        <v>4</v>
      </c>
      <c r="N241">
        <v>4</v>
      </c>
      <c r="O241">
        <v>2</v>
      </c>
      <c r="P241">
        <v>4</v>
      </c>
      <c r="Q241">
        <v>1</v>
      </c>
      <c r="R241">
        <v>4</v>
      </c>
      <c r="S241">
        <v>2</v>
      </c>
      <c r="T241">
        <v>6</v>
      </c>
      <c r="U241">
        <v>11</v>
      </c>
      <c r="V241">
        <v>6</v>
      </c>
      <c r="W241">
        <v>6</v>
      </c>
      <c r="X241">
        <v>6</v>
      </c>
      <c r="Y241">
        <v>11</v>
      </c>
      <c r="Z241">
        <v>4</v>
      </c>
      <c r="AA241">
        <v>6</v>
      </c>
      <c r="AB241">
        <v>4</v>
      </c>
      <c r="AC241">
        <v>18</v>
      </c>
      <c r="AD241">
        <v>5</v>
      </c>
      <c r="AE241">
        <v>4</v>
      </c>
      <c r="AF241">
        <v>9</v>
      </c>
      <c r="AG241">
        <v>4</v>
      </c>
      <c r="AH241">
        <v>6</v>
      </c>
      <c r="AI241">
        <v>13</v>
      </c>
      <c r="AJ241">
        <v>2</v>
      </c>
      <c r="AK241">
        <v>7</v>
      </c>
      <c r="AL241">
        <v>10</v>
      </c>
      <c r="AM241">
        <v>14</v>
      </c>
      <c r="AN241">
        <v>8</v>
      </c>
      <c r="AO241">
        <v>12</v>
      </c>
      <c r="AP241">
        <v>11</v>
      </c>
      <c r="AQ241">
        <v>4</v>
      </c>
      <c r="AR241">
        <v>3</v>
      </c>
      <c r="AS241">
        <v>9</v>
      </c>
      <c r="AT241">
        <v>1</v>
      </c>
      <c r="AU241">
        <v>5</v>
      </c>
      <c r="AV241">
        <v>68</v>
      </c>
    </row>
    <row r="242" spans="1:48" x14ac:dyDescent="0.2">
      <c r="A242">
        <v>38647</v>
      </c>
      <c r="B242">
        <v>0</v>
      </c>
      <c r="C242">
        <v>1970</v>
      </c>
      <c r="D242" s="1">
        <v>45596.898263888892</v>
      </c>
      <c r="E242" t="s">
        <v>77</v>
      </c>
      <c r="F242">
        <v>3</v>
      </c>
      <c r="G242">
        <v>3</v>
      </c>
      <c r="H242">
        <v>4</v>
      </c>
      <c r="I242">
        <v>3</v>
      </c>
      <c r="J242">
        <v>3</v>
      </c>
      <c r="K242">
        <v>3</v>
      </c>
      <c r="L242">
        <v>3</v>
      </c>
      <c r="M242">
        <v>3</v>
      </c>
      <c r="N242">
        <v>3</v>
      </c>
      <c r="O242">
        <v>2</v>
      </c>
      <c r="P242">
        <v>4</v>
      </c>
      <c r="Q242">
        <v>2</v>
      </c>
      <c r="R242">
        <v>4</v>
      </c>
      <c r="S242">
        <v>3</v>
      </c>
      <c r="T242">
        <v>6</v>
      </c>
      <c r="U242">
        <v>8</v>
      </c>
      <c r="V242">
        <v>11</v>
      </c>
      <c r="W242">
        <v>14</v>
      </c>
      <c r="X242">
        <v>5</v>
      </c>
      <c r="Y242">
        <v>12</v>
      </c>
      <c r="Z242">
        <v>8</v>
      </c>
      <c r="AA242">
        <v>4</v>
      </c>
      <c r="AB242">
        <v>6</v>
      </c>
      <c r="AC242">
        <v>13</v>
      </c>
      <c r="AD242">
        <v>8</v>
      </c>
      <c r="AE242">
        <v>20</v>
      </c>
      <c r="AF242">
        <v>7</v>
      </c>
      <c r="AG242">
        <v>19</v>
      </c>
      <c r="AH242">
        <v>14</v>
      </c>
      <c r="AI242">
        <v>6</v>
      </c>
      <c r="AJ242">
        <v>5</v>
      </c>
      <c r="AK242">
        <v>12</v>
      </c>
      <c r="AL242">
        <v>7</v>
      </c>
      <c r="AM242">
        <v>2</v>
      </c>
      <c r="AN242">
        <v>9</v>
      </c>
      <c r="AO242">
        <v>13</v>
      </c>
      <c r="AP242">
        <v>11</v>
      </c>
      <c r="AQ242">
        <v>3</v>
      </c>
      <c r="AR242">
        <v>8</v>
      </c>
      <c r="AS242">
        <v>1</v>
      </c>
      <c r="AT242">
        <v>4</v>
      </c>
      <c r="AU242">
        <v>10</v>
      </c>
      <c r="AV242">
        <v>34</v>
      </c>
    </row>
    <row r="243" spans="1:48" x14ac:dyDescent="0.2">
      <c r="A243">
        <v>38794</v>
      </c>
      <c r="B243">
        <v>0</v>
      </c>
      <c r="C243">
        <v>1998</v>
      </c>
      <c r="D243" s="1">
        <v>45596.985011574077</v>
      </c>
      <c r="E243" t="s">
        <v>77</v>
      </c>
      <c r="F243">
        <v>5</v>
      </c>
      <c r="G243">
        <v>5</v>
      </c>
      <c r="H243">
        <v>4</v>
      </c>
      <c r="I243">
        <v>4</v>
      </c>
      <c r="J243">
        <v>5</v>
      </c>
      <c r="K243">
        <v>1</v>
      </c>
      <c r="L243">
        <v>5</v>
      </c>
      <c r="M243">
        <v>4</v>
      </c>
      <c r="N243">
        <v>4</v>
      </c>
      <c r="O243">
        <v>3</v>
      </c>
      <c r="P243">
        <v>5</v>
      </c>
      <c r="Q243">
        <v>2</v>
      </c>
      <c r="R243">
        <v>4</v>
      </c>
      <c r="S243">
        <v>2</v>
      </c>
      <c r="T243">
        <v>3</v>
      </c>
      <c r="U243">
        <v>6</v>
      </c>
      <c r="V243">
        <v>8</v>
      </c>
      <c r="W243">
        <v>4</v>
      </c>
      <c r="X243">
        <v>2</v>
      </c>
      <c r="Y243">
        <v>3</v>
      </c>
      <c r="Z243">
        <v>3</v>
      </c>
      <c r="AA243">
        <v>4</v>
      </c>
      <c r="AB243">
        <v>5</v>
      </c>
      <c r="AC243">
        <v>5</v>
      </c>
      <c r="AD243">
        <v>3</v>
      </c>
      <c r="AE243">
        <v>10</v>
      </c>
      <c r="AF243">
        <v>3</v>
      </c>
      <c r="AG243">
        <v>3</v>
      </c>
      <c r="AH243">
        <v>11</v>
      </c>
      <c r="AI243">
        <v>12</v>
      </c>
      <c r="AJ243">
        <v>13</v>
      </c>
      <c r="AK243">
        <v>14</v>
      </c>
      <c r="AL243">
        <v>1</v>
      </c>
      <c r="AM243">
        <v>3</v>
      </c>
      <c r="AN243">
        <v>5</v>
      </c>
      <c r="AO243">
        <v>4</v>
      </c>
      <c r="AP243">
        <v>8</v>
      </c>
      <c r="AQ243">
        <v>9</v>
      </c>
      <c r="AR243">
        <v>2</v>
      </c>
      <c r="AS243">
        <v>10</v>
      </c>
      <c r="AT243">
        <v>7</v>
      </c>
      <c r="AU243">
        <v>6</v>
      </c>
      <c r="AV243">
        <v>51</v>
      </c>
    </row>
    <row r="244" spans="1:48" x14ac:dyDescent="0.2">
      <c r="A244">
        <v>38804</v>
      </c>
      <c r="B244">
        <v>0</v>
      </c>
      <c r="C244">
        <v>2001</v>
      </c>
      <c r="D244" s="1">
        <v>45597.000335648147</v>
      </c>
      <c r="E244" t="s">
        <v>122</v>
      </c>
      <c r="F244">
        <v>4</v>
      </c>
      <c r="G244">
        <v>4</v>
      </c>
      <c r="H244">
        <v>4</v>
      </c>
      <c r="I244">
        <v>4</v>
      </c>
      <c r="J244">
        <v>4</v>
      </c>
      <c r="K244">
        <v>2</v>
      </c>
      <c r="L244">
        <v>4</v>
      </c>
      <c r="M244">
        <v>4</v>
      </c>
      <c r="N244">
        <v>4</v>
      </c>
      <c r="O244">
        <v>4</v>
      </c>
      <c r="P244">
        <v>4</v>
      </c>
      <c r="Q244">
        <v>1</v>
      </c>
      <c r="R244">
        <v>4</v>
      </c>
      <c r="S244">
        <v>2</v>
      </c>
      <c r="T244">
        <v>2</v>
      </c>
      <c r="U244">
        <v>5</v>
      </c>
      <c r="V244">
        <v>2</v>
      </c>
      <c r="W244">
        <v>2</v>
      </c>
      <c r="X244">
        <v>2</v>
      </c>
      <c r="Y244">
        <v>2</v>
      </c>
      <c r="Z244">
        <v>2</v>
      </c>
      <c r="AA244">
        <v>2</v>
      </c>
      <c r="AB244">
        <v>2</v>
      </c>
      <c r="AC244">
        <v>3</v>
      </c>
      <c r="AD244">
        <v>1</v>
      </c>
      <c r="AE244">
        <v>45</v>
      </c>
      <c r="AF244">
        <v>2</v>
      </c>
      <c r="AG244">
        <v>3</v>
      </c>
      <c r="AH244">
        <v>8</v>
      </c>
      <c r="AI244">
        <v>4</v>
      </c>
      <c r="AJ244">
        <v>13</v>
      </c>
      <c r="AK244">
        <v>11</v>
      </c>
      <c r="AL244">
        <v>14</v>
      </c>
      <c r="AM244">
        <v>6</v>
      </c>
      <c r="AN244">
        <v>5</v>
      </c>
      <c r="AO244">
        <v>3</v>
      </c>
      <c r="AP244">
        <v>7</v>
      </c>
      <c r="AQ244">
        <v>12</v>
      </c>
      <c r="AR244">
        <v>10</v>
      </c>
      <c r="AS244">
        <v>1</v>
      </c>
      <c r="AT244">
        <v>2</v>
      </c>
      <c r="AU244">
        <v>9</v>
      </c>
      <c r="AV244">
        <v>46</v>
      </c>
    </row>
    <row r="245" spans="1:48" x14ac:dyDescent="0.2">
      <c r="A245">
        <v>38815</v>
      </c>
      <c r="B245">
        <v>0</v>
      </c>
      <c r="C245">
        <v>2005</v>
      </c>
      <c r="D245" s="1">
        <v>45597.03802083333</v>
      </c>
      <c r="E245" t="s">
        <v>77</v>
      </c>
      <c r="F245">
        <v>3</v>
      </c>
      <c r="G245">
        <v>2</v>
      </c>
      <c r="H245">
        <v>4</v>
      </c>
      <c r="I245">
        <v>3</v>
      </c>
      <c r="J245">
        <v>2</v>
      </c>
      <c r="K245">
        <v>3</v>
      </c>
      <c r="L245">
        <v>3</v>
      </c>
      <c r="M245">
        <v>4</v>
      </c>
      <c r="N245">
        <v>4</v>
      </c>
      <c r="O245">
        <v>3</v>
      </c>
      <c r="P245">
        <v>5</v>
      </c>
      <c r="Q245">
        <v>3</v>
      </c>
      <c r="R245">
        <v>4</v>
      </c>
      <c r="S245">
        <v>2</v>
      </c>
      <c r="T245">
        <v>5</v>
      </c>
      <c r="U245">
        <v>5</v>
      </c>
      <c r="V245">
        <v>4</v>
      </c>
      <c r="W245">
        <v>3</v>
      </c>
      <c r="X245">
        <v>2</v>
      </c>
      <c r="Y245">
        <v>3</v>
      </c>
      <c r="Z245">
        <v>3</v>
      </c>
      <c r="AA245">
        <v>2</v>
      </c>
      <c r="AB245">
        <v>5</v>
      </c>
      <c r="AC245">
        <v>3</v>
      </c>
      <c r="AD245">
        <v>4</v>
      </c>
      <c r="AE245">
        <v>3</v>
      </c>
      <c r="AF245">
        <v>4</v>
      </c>
      <c r="AG245">
        <v>6</v>
      </c>
      <c r="AH245">
        <v>4</v>
      </c>
      <c r="AI245">
        <v>10</v>
      </c>
      <c r="AJ245">
        <v>6</v>
      </c>
      <c r="AK245">
        <v>12</v>
      </c>
      <c r="AL245">
        <v>14</v>
      </c>
      <c r="AM245">
        <v>7</v>
      </c>
      <c r="AN245">
        <v>11</v>
      </c>
      <c r="AO245">
        <v>3</v>
      </c>
      <c r="AP245">
        <v>13</v>
      </c>
      <c r="AQ245">
        <v>8</v>
      </c>
      <c r="AR245">
        <v>5</v>
      </c>
      <c r="AS245">
        <v>9</v>
      </c>
      <c r="AT245">
        <v>2</v>
      </c>
      <c r="AU245">
        <v>1</v>
      </c>
      <c r="AV245">
        <v>66</v>
      </c>
    </row>
    <row r="246" spans="1:48" x14ac:dyDescent="0.2">
      <c r="A246">
        <v>38964</v>
      </c>
      <c r="B246">
        <v>0</v>
      </c>
      <c r="C246">
        <v>1961</v>
      </c>
      <c r="D246" s="1">
        <v>45597.430532407408</v>
      </c>
      <c r="E246" t="s">
        <v>77</v>
      </c>
      <c r="F246">
        <v>3</v>
      </c>
      <c r="G246">
        <v>3</v>
      </c>
      <c r="H246">
        <v>3</v>
      </c>
      <c r="I246">
        <v>3</v>
      </c>
      <c r="J246">
        <v>3</v>
      </c>
      <c r="K246">
        <v>3</v>
      </c>
      <c r="L246">
        <v>3</v>
      </c>
      <c r="M246">
        <v>3</v>
      </c>
      <c r="N246">
        <v>3</v>
      </c>
      <c r="O246">
        <v>3</v>
      </c>
      <c r="P246">
        <v>3</v>
      </c>
      <c r="Q246">
        <v>3</v>
      </c>
      <c r="R246">
        <v>3</v>
      </c>
      <c r="S246">
        <v>3</v>
      </c>
      <c r="T246">
        <v>2</v>
      </c>
      <c r="U246">
        <v>2</v>
      </c>
      <c r="V246">
        <v>2</v>
      </c>
      <c r="W246">
        <v>1</v>
      </c>
      <c r="X246">
        <v>1</v>
      </c>
      <c r="Y246">
        <v>1</v>
      </c>
      <c r="Z246">
        <v>1</v>
      </c>
      <c r="AA246">
        <v>2</v>
      </c>
      <c r="AB246">
        <v>2</v>
      </c>
      <c r="AC246">
        <v>2</v>
      </c>
      <c r="AD246">
        <v>4</v>
      </c>
      <c r="AE246">
        <v>2</v>
      </c>
      <c r="AF246">
        <v>2</v>
      </c>
      <c r="AG246">
        <v>1</v>
      </c>
      <c r="AH246">
        <v>12</v>
      </c>
      <c r="AI246">
        <v>10</v>
      </c>
      <c r="AJ246">
        <v>3</v>
      </c>
      <c r="AK246">
        <v>9</v>
      </c>
      <c r="AL246">
        <v>4</v>
      </c>
      <c r="AM246">
        <v>8</v>
      </c>
      <c r="AN246">
        <v>5</v>
      </c>
      <c r="AO246">
        <v>7</v>
      </c>
      <c r="AP246">
        <v>11</v>
      </c>
      <c r="AQ246">
        <v>2</v>
      </c>
      <c r="AR246">
        <v>1</v>
      </c>
      <c r="AS246">
        <v>13</v>
      </c>
      <c r="AT246">
        <v>6</v>
      </c>
      <c r="AU246">
        <v>14</v>
      </c>
      <c r="AV246">
        <v>19</v>
      </c>
    </row>
    <row r="247" spans="1:48" x14ac:dyDescent="0.2">
      <c r="A247">
        <v>39061</v>
      </c>
      <c r="B247">
        <v>0</v>
      </c>
      <c r="C247">
        <v>2004</v>
      </c>
      <c r="D247" s="1">
        <v>45597.520740740743</v>
      </c>
      <c r="E247" t="s">
        <v>77</v>
      </c>
      <c r="F247">
        <v>4</v>
      </c>
      <c r="G247">
        <v>3</v>
      </c>
      <c r="H247">
        <v>4</v>
      </c>
      <c r="I247">
        <v>4</v>
      </c>
      <c r="J247">
        <v>3</v>
      </c>
      <c r="K247">
        <v>3</v>
      </c>
      <c r="L247">
        <v>4</v>
      </c>
      <c r="M247">
        <v>4</v>
      </c>
      <c r="N247">
        <v>4</v>
      </c>
      <c r="O247">
        <v>3</v>
      </c>
      <c r="P247">
        <v>5</v>
      </c>
      <c r="Q247">
        <v>2</v>
      </c>
      <c r="R247">
        <v>4</v>
      </c>
      <c r="S247">
        <v>2</v>
      </c>
      <c r="T247">
        <v>7</v>
      </c>
      <c r="U247">
        <v>7</v>
      </c>
      <c r="V247">
        <v>7</v>
      </c>
      <c r="W247">
        <v>24</v>
      </c>
      <c r="X247">
        <v>10</v>
      </c>
      <c r="Y247">
        <v>2</v>
      </c>
      <c r="Z247">
        <v>6</v>
      </c>
      <c r="AA247">
        <v>7</v>
      </c>
      <c r="AB247">
        <v>4</v>
      </c>
      <c r="AC247">
        <v>8</v>
      </c>
      <c r="AD247">
        <v>10</v>
      </c>
      <c r="AE247">
        <v>9</v>
      </c>
      <c r="AF247">
        <v>6</v>
      </c>
      <c r="AG247">
        <v>9</v>
      </c>
      <c r="AH247">
        <v>4</v>
      </c>
      <c r="AI247">
        <v>1</v>
      </c>
      <c r="AJ247">
        <v>3</v>
      </c>
      <c r="AK247">
        <v>2</v>
      </c>
      <c r="AL247">
        <v>7</v>
      </c>
      <c r="AM247">
        <v>8</v>
      </c>
      <c r="AN247">
        <v>14</v>
      </c>
      <c r="AO247">
        <v>10</v>
      </c>
      <c r="AP247">
        <v>11</v>
      </c>
      <c r="AQ247">
        <v>5</v>
      </c>
      <c r="AR247">
        <v>6</v>
      </c>
      <c r="AS247">
        <v>13</v>
      </c>
      <c r="AT247">
        <v>9</v>
      </c>
      <c r="AU247">
        <v>12</v>
      </c>
      <c r="AV247">
        <v>53</v>
      </c>
    </row>
    <row r="248" spans="1:48" x14ac:dyDescent="0.2">
      <c r="A248">
        <v>39072</v>
      </c>
      <c r="B248">
        <v>1</v>
      </c>
      <c r="C248">
        <v>1994</v>
      </c>
      <c r="D248" s="1">
        <v>45597.532523148147</v>
      </c>
      <c r="E248" t="s">
        <v>123</v>
      </c>
      <c r="F248">
        <v>4</v>
      </c>
      <c r="G248">
        <v>5</v>
      </c>
      <c r="H248">
        <v>4</v>
      </c>
      <c r="I248">
        <v>3</v>
      </c>
      <c r="J248">
        <v>1</v>
      </c>
      <c r="K248">
        <v>4</v>
      </c>
      <c r="L248">
        <v>2</v>
      </c>
      <c r="M248">
        <v>4</v>
      </c>
      <c r="N248">
        <v>4</v>
      </c>
      <c r="O248">
        <v>4</v>
      </c>
      <c r="P248">
        <v>4</v>
      </c>
      <c r="Q248">
        <v>2</v>
      </c>
      <c r="R248">
        <v>5</v>
      </c>
      <c r="S248">
        <v>1</v>
      </c>
      <c r="T248">
        <v>2</v>
      </c>
      <c r="U248">
        <v>2</v>
      </c>
      <c r="V248">
        <v>3</v>
      </c>
      <c r="W248">
        <v>4</v>
      </c>
      <c r="X248">
        <v>2</v>
      </c>
      <c r="Y248">
        <v>3</v>
      </c>
      <c r="Z248">
        <v>3</v>
      </c>
      <c r="AA248">
        <v>4</v>
      </c>
      <c r="AB248">
        <v>2</v>
      </c>
      <c r="AC248">
        <v>3</v>
      </c>
      <c r="AD248">
        <v>2</v>
      </c>
      <c r="AE248">
        <v>2</v>
      </c>
      <c r="AF248">
        <v>2</v>
      </c>
      <c r="AG248">
        <v>3</v>
      </c>
      <c r="AH248">
        <v>8</v>
      </c>
      <c r="AI248">
        <v>5</v>
      </c>
      <c r="AJ248">
        <v>12</v>
      </c>
      <c r="AK248">
        <v>14</v>
      </c>
      <c r="AL248">
        <v>10</v>
      </c>
      <c r="AM248">
        <v>3</v>
      </c>
      <c r="AN248">
        <v>11</v>
      </c>
      <c r="AO248">
        <v>1</v>
      </c>
      <c r="AP248">
        <v>7</v>
      </c>
      <c r="AQ248">
        <v>9</v>
      </c>
      <c r="AR248">
        <v>2</v>
      </c>
      <c r="AS248">
        <v>4</v>
      </c>
      <c r="AT248">
        <v>6</v>
      </c>
      <c r="AU248">
        <v>13</v>
      </c>
      <c r="AV248">
        <v>91</v>
      </c>
    </row>
    <row r="249" spans="1:48" x14ac:dyDescent="0.2">
      <c r="A249">
        <v>39073</v>
      </c>
      <c r="B249">
        <v>0</v>
      </c>
      <c r="C249">
        <v>2003</v>
      </c>
      <c r="D249" s="1">
        <v>45597.556643518517</v>
      </c>
      <c r="E249" t="s">
        <v>124</v>
      </c>
      <c r="F249">
        <v>5</v>
      </c>
      <c r="G249">
        <v>3</v>
      </c>
      <c r="H249">
        <v>4</v>
      </c>
      <c r="I249">
        <v>4</v>
      </c>
      <c r="J249">
        <v>2</v>
      </c>
      <c r="K249">
        <v>2</v>
      </c>
      <c r="L249">
        <v>5</v>
      </c>
      <c r="M249">
        <v>4</v>
      </c>
      <c r="N249">
        <v>2</v>
      </c>
      <c r="O249">
        <v>2</v>
      </c>
      <c r="P249">
        <v>5</v>
      </c>
      <c r="Q249">
        <v>1</v>
      </c>
      <c r="R249">
        <v>4</v>
      </c>
      <c r="S249">
        <v>4</v>
      </c>
      <c r="T249">
        <v>10</v>
      </c>
      <c r="U249">
        <v>25</v>
      </c>
      <c r="V249">
        <v>6</v>
      </c>
      <c r="W249">
        <v>10</v>
      </c>
      <c r="X249">
        <v>6</v>
      </c>
      <c r="Y249">
        <v>6</v>
      </c>
      <c r="Z249">
        <v>20</v>
      </c>
      <c r="AA249">
        <v>9</v>
      </c>
      <c r="AB249">
        <v>5</v>
      </c>
      <c r="AC249">
        <v>8</v>
      </c>
      <c r="AD249">
        <v>6</v>
      </c>
      <c r="AE249">
        <v>10</v>
      </c>
      <c r="AF249">
        <v>8</v>
      </c>
      <c r="AG249">
        <v>7</v>
      </c>
      <c r="AH249">
        <v>2</v>
      </c>
      <c r="AI249">
        <v>4</v>
      </c>
      <c r="AJ249">
        <v>7</v>
      </c>
      <c r="AK249">
        <v>14</v>
      </c>
      <c r="AL249">
        <v>6</v>
      </c>
      <c r="AM249">
        <v>5</v>
      </c>
      <c r="AN249">
        <v>1</v>
      </c>
      <c r="AO249">
        <v>12</v>
      </c>
      <c r="AP249">
        <v>10</v>
      </c>
      <c r="AQ249">
        <v>13</v>
      </c>
      <c r="AR249">
        <v>11</v>
      </c>
      <c r="AS249">
        <v>9</v>
      </c>
      <c r="AT249">
        <v>3</v>
      </c>
      <c r="AU249">
        <v>8</v>
      </c>
      <c r="AV249">
        <v>93</v>
      </c>
    </row>
    <row r="250" spans="1:48" x14ac:dyDescent="0.2">
      <c r="A250">
        <v>39091</v>
      </c>
      <c r="B250">
        <v>0</v>
      </c>
      <c r="C250">
        <v>2003</v>
      </c>
      <c r="D250" s="1">
        <v>45597.586400462962</v>
      </c>
      <c r="E250" t="s">
        <v>125</v>
      </c>
      <c r="F250">
        <v>5</v>
      </c>
      <c r="G250">
        <v>3</v>
      </c>
      <c r="H250">
        <v>4</v>
      </c>
      <c r="I250">
        <v>4</v>
      </c>
      <c r="J250">
        <v>3</v>
      </c>
      <c r="K250">
        <v>2</v>
      </c>
      <c r="L250">
        <v>4</v>
      </c>
      <c r="M250">
        <v>4</v>
      </c>
      <c r="N250">
        <v>4</v>
      </c>
      <c r="O250">
        <v>2</v>
      </c>
      <c r="P250">
        <v>4</v>
      </c>
      <c r="Q250">
        <v>2</v>
      </c>
      <c r="R250">
        <v>3</v>
      </c>
      <c r="S250">
        <v>4</v>
      </c>
      <c r="T250">
        <v>3</v>
      </c>
      <c r="U250">
        <v>8</v>
      </c>
      <c r="V250">
        <v>4</v>
      </c>
      <c r="W250">
        <v>4</v>
      </c>
      <c r="X250">
        <v>6</v>
      </c>
      <c r="Y250">
        <v>3</v>
      </c>
      <c r="Z250">
        <v>3</v>
      </c>
      <c r="AA250">
        <v>3</v>
      </c>
      <c r="AB250">
        <v>3</v>
      </c>
      <c r="AC250">
        <v>4</v>
      </c>
      <c r="AD250">
        <v>13</v>
      </c>
      <c r="AE250">
        <v>8</v>
      </c>
      <c r="AF250">
        <v>3</v>
      </c>
      <c r="AG250">
        <v>5</v>
      </c>
      <c r="AH250">
        <v>8</v>
      </c>
      <c r="AI250">
        <v>7</v>
      </c>
      <c r="AJ250">
        <v>13</v>
      </c>
      <c r="AK250">
        <v>3</v>
      </c>
      <c r="AL250">
        <v>11</v>
      </c>
      <c r="AM250">
        <v>6</v>
      </c>
      <c r="AN250">
        <v>9</v>
      </c>
      <c r="AO250">
        <v>5</v>
      </c>
      <c r="AP250">
        <v>12</v>
      </c>
      <c r="AQ250">
        <v>10</v>
      </c>
      <c r="AR250">
        <v>2</v>
      </c>
      <c r="AS250">
        <v>14</v>
      </c>
      <c r="AT250">
        <v>4</v>
      </c>
      <c r="AU250">
        <v>1</v>
      </c>
      <c r="AV250">
        <v>59</v>
      </c>
    </row>
    <row r="251" spans="1:48" x14ac:dyDescent="0.2">
      <c r="A251">
        <v>39132</v>
      </c>
      <c r="B251">
        <v>0</v>
      </c>
      <c r="C251">
        <v>2003</v>
      </c>
      <c r="D251" s="1">
        <v>45597.621238425927</v>
      </c>
      <c r="E251" t="s">
        <v>126</v>
      </c>
      <c r="F251">
        <v>5</v>
      </c>
      <c r="G251">
        <v>4</v>
      </c>
      <c r="H251">
        <v>5</v>
      </c>
      <c r="I251">
        <v>5</v>
      </c>
      <c r="J251">
        <v>5</v>
      </c>
      <c r="K251">
        <v>1</v>
      </c>
      <c r="L251">
        <v>5</v>
      </c>
      <c r="M251">
        <v>4</v>
      </c>
      <c r="N251">
        <v>4</v>
      </c>
      <c r="O251">
        <v>4</v>
      </c>
      <c r="P251">
        <v>5</v>
      </c>
      <c r="Q251">
        <v>1</v>
      </c>
      <c r="R251">
        <v>4</v>
      </c>
      <c r="S251">
        <v>1</v>
      </c>
      <c r="T251">
        <v>5</v>
      </c>
      <c r="U251">
        <v>8</v>
      </c>
      <c r="V251">
        <v>3</v>
      </c>
      <c r="W251">
        <v>18</v>
      </c>
      <c r="X251">
        <v>2</v>
      </c>
      <c r="Y251">
        <v>2</v>
      </c>
      <c r="Z251">
        <v>3</v>
      </c>
      <c r="AA251">
        <v>3</v>
      </c>
      <c r="AB251">
        <v>4</v>
      </c>
      <c r="AC251">
        <v>3</v>
      </c>
      <c r="AD251">
        <v>3</v>
      </c>
      <c r="AE251">
        <v>3</v>
      </c>
      <c r="AF251">
        <v>3</v>
      </c>
      <c r="AG251">
        <v>2</v>
      </c>
      <c r="AH251">
        <v>1</v>
      </c>
      <c r="AI251">
        <v>14</v>
      </c>
      <c r="AJ251">
        <v>10</v>
      </c>
      <c r="AK251">
        <v>13</v>
      </c>
      <c r="AL251">
        <v>5</v>
      </c>
      <c r="AM251">
        <v>9</v>
      </c>
      <c r="AN251">
        <v>2</v>
      </c>
      <c r="AO251">
        <v>3</v>
      </c>
      <c r="AP251">
        <v>8</v>
      </c>
      <c r="AQ251">
        <v>11</v>
      </c>
      <c r="AR251">
        <v>4</v>
      </c>
      <c r="AS251">
        <v>7</v>
      </c>
      <c r="AT251">
        <v>6</v>
      </c>
      <c r="AU251">
        <v>12</v>
      </c>
      <c r="AV251">
        <v>5</v>
      </c>
    </row>
    <row r="252" spans="1:48" x14ac:dyDescent="0.2">
      <c r="A252">
        <v>36145</v>
      </c>
      <c r="B252">
        <v>0</v>
      </c>
      <c r="C252">
        <v>1992</v>
      </c>
      <c r="D252" s="1">
        <v>45597.624363425923</v>
      </c>
      <c r="E252">
        <v>1.2</v>
      </c>
      <c r="F252">
        <v>5</v>
      </c>
      <c r="G252">
        <v>5</v>
      </c>
      <c r="H252">
        <v>5</v>
      </c>
      <c r="I252">
        <v>5</v>
      </c>
      <c r="J252">
        <v>5</v>
      </c>
      <c r="K252">
        <v>1</v>
      </c>
      <c r="L252">
        <v>5</v>
      </c>
      <c r="M252">
        <v>5</v>
      </c>
      <c r="N252">
        <v>5</v>
      </c>
      <c r="O252">
        <v>5</v>
      </c>
      <c r="P252">
        <v>5</v>
      </c>
      <c r="Q252">
        <v>1</v>
      </c>
      <c r="R252">
        <v>5</v>
      </c>
      <c r="S252">
        <v>1</v>
      </c>
      <c r="T252">
        <v>4</v>
      </c>
      <c r="U252">
        <v>2</v>
      </c>
      <c r="V252">
        <v>7</v>
      </c>
      <c r="W252">
        <v>3</v>
      </c>
      <c r="X252">
        <v>1</v>
      </c>
      <c r="Y252">
        <v>4</v>
      </c>
      <c r="Z252">
        <v>3</v>
      </c>
      <c r="AA252">
        <v>3</v>
      </c>
      <c r="AB252">
        <v>6</v>
      </c>
      <c r="AC252">
        <v>10</v>
      </c>
      <c r="AD252">
        <v>2</v>
      </c>
      <c r="AE252">
        <v>4</v>
      </c>
      <c r="AF252">
        <v>3</v>
      </c>
      <c r="AG252">
        <v>6</v>
      </c>
      <c r="AH252">
        <v>6</v>
      </c>
      <c r="AI252">
        <v>5</v>
      </c>
      <c r="AJ252">
        <v>12</v>
      </c>
      <c r="AK252">
        <v>3</v>
      </c>
      <c r="AL252">
        <v>10</v>
      </c>
      <c r="AM252">
        <v>8</v>
      </c>
      <c r="AN252">
        <v>2</v>
      </c>
      <c r="AO252">
        <v>7</v>
      </c>
      <c r="AP252">
        <v>11</v>
      </c>
      <c r="AQ252">
        <v>9</v>
      </c>
      <c r="AR252">
        <v>14</v>
      </c>
      <c r="AS252">
        <v>1</v>
      </c>
      <c r="AT252">
        <v>4</v>
      </c>
      <c r="AU252">
        <v>13</v>
      </c>
      <c r="AV252">
        <v>5</v>
      </c>
    </row>
    <row r="253" spans="1:48" x14ac:dyDescent="0.2">
      <c r="A253">
        <v>39136</v>
      </c>
      <c r="B253">
        <v>0</v>
      </c>
      <c r="C253">
        <v>1984</v>
      </c>
      <c r="D253" s="1">
        <v>45597.630254629628</v>
      </c>
      <c r="E253">
        <v>1.2</v>
      </c>
      <c r="F253">
        <v>4</v>
      </c>
      <c r="G253">
        <v>4</v>
      </c>
      <c r="H253">
        <v>4</v>
      </c>
      <c r="I253">
        <v>4</v>
      </c>
      <c r="J253">
        <v>3</v>
      </c>
      <c r="K253">
        <v>4</v>
      </c>
      <c r="L253">
        <v>4</v>
      </c>
      <c r="M253">
        <v>4</v>
      </c>
      <c r="N253">
        <v>4</v>
      </c>
      <c r="O253">
        <v>4</v>
      </c>
      <c r="P253">
        <v>4</v>
      </c>
      <c r="Q253">
        <v>2</v>
      </c>
      <c r="R253">
        <v>4</v>
      </c>
      <c r="S253">
        <v>2</v>
      </c>
      <c r="T253">
        <v>4</v>
      </c>
      <c r="U253">
        <v>8</v>
      </c>
      <c r="V253">
        <v>10</v>
      </c>
      <c r="W253">
        <v>3</v>
      </c>
      <c r="X253">
        <v>3</v>
      </c>
      <c r="Y253">
        <v>1</v>
      </c>
      <c r="Z253">
        <v>3</v>
      </c>
      <c r="AA253">
        <v>2</v>
      </c>
      <c r="AB253">
        <v>8</v>
      </c>
      <c r="AC253">
        <v>3</v>
      </c>
      <c r="AD253">
        <v>4</v>
      </c>
      <c r="AE253">
        <v>4</v>
      </c>
      <c r="AF253">
        <v>3</v>
      </c>
      <c r="AG253">
        <v>3</v>
      </c>
      <c r="AH253">
        <v>8</v>
      </c>
      <c r="AI253">
        <v>3</v>
      </c>
      <c r="AJ253">
        <v>1</v>
      </c>
      <c r="AK253">
        <v>2</v>
      </c>
      <c r="AL253">
        <v>5</v>
      </c>
      <c r="AM253">
        <v>14</v>
      </c>
      <c r="AN253">
        <v>11</v>
      </c>
      <c r="AO253">
        <v>10</v>
      </c>
      <c r="AP253">
        <v>6</v>
      </c>
      <c r="AQ253">
        <v>12</v>
      </c>
      <c r="AR253">
        <v>7</v>
      </c>
      <c r="AS253">
        <v>4</v>
      </c>
      <c r="AT253">
        <v>9</v>
      </c>
      <c r="AU253">
        <v>13</v>
      </c>
      <c r="AV253">
        <v>52</v>
      </c>
    </row>
    <row r="254" spans="1:48" x14ac:dyDescent="0.2">
      <c r="A254">
        <v>39148</v>
      </c>
      <c r="B254">
        <v>0</v>
      </c>
      <c r="C254">
        <v>2001</v>
      </c>
      <c r="D254" s="1">
        <v>45597.64472222222</v>
      </c>
      <c r="E254" t="s">
        <v>127</v>
      </c>
      <c r="F254">
        <v>4</v>
      </c>
      <c r="G254">
        <v>1</v>
      </c>
      <c r="H254">
        <v>2</v>
      </c>
      <c r="I254">
        <v>1</v>
      </c>
      <c r="J254">
        <v>2</v>
      </c>
      <c r="K254">
        <v>4</v>
      </c>
      <c r="L254">
        <v>1</v>
      </c>
      <c r="M254">
        <v>2</v>
      </c>
      <c r="N254">
        <v>2</v>
      </c>
      <c r="O254">
        <v>2</v>
      </c>
      <c r="P254">
        <v>4</v>
      </c>
      <c r="Q254">
        <v>2</v>
      </c>
      <c r="R254">
        <v>2</v>
      </c>
      <c r="S254">
        <v>4</v>
      </c>
      <c r="T254">
        <v>4</v>
      </c>
      <c r="U254">
        <v>13</v>
      </c>
      <c r="V254">
        <v>13</v>
      </c>
      <c r="W254">
        <v>4</v>
      </c>
      <c r="X254">
        <v>7</v>
      </c>
      <c r="Y254">
        <v>7</v>
      </c>
      <c r="Z254">
        <v>2</v>
      </c>
      <c r="AA254">
        <v>7</v>
      </c>
      <c r="AB254">
        <v>5</v>
      </c>
      <c r="AC254">
        <v>4</v>
      </c>
      <c r="AD254">
        <v>6</v>
      </c>
      <c r="AE254">
        <v>5</v>
      </c>
      <c r="AF254">
        <v>3</v>
      </c>
      <c r="AG254">
        <v>3</v>
      </c>
      <c r="AH254">
        <v>7</v>
      </c>
      <c r="AI254">
        <v>8</v>
      </c>
      <c r="AJ254">
        <v>9</v>
      </c>
      <c r="AK254">
        <v>5</v>
      </c>
      <c r="AL254">
        <v>12</v>
      </c>
      <c r="AM254">
        <v>6</v>
      </c>
      <c r="AN254">
        <v>3</v>
      </c>
      <c r="AO254">
        <v>1</v>
      </c>
      <c r="AP254">
        <v>11</v>
      </c>
      <c r="AQ254">
        <v>13</v>
      </c>
      <c r="AR254">
        <v>2</v>
      </c>
      <c r="AS254">
        <v>14</v>
      </c>
      <c r="AT254">
        <v>4</v>
      </c>
      <c r="AU254">
        <v>10</v>
      </c>
      <c r="AV254">
        <v>5</v>
      </c>
    </row>
    <row r="255" spans="1:48" x14ac:dyDescent="0.2">
      <c r="A255">
        <v>39150</v>
      </c>
      <c r="B255">
        <v>0</v>
      </c>
      <c r="C255">
        <v>1996</v>
      </c>
      <c r="D255" s="1">
        <v>45597.644780092596</v>
      </c>
      <c r="E255" t="s">
        <v>108</v>
      </c>
      <c r="F255">
        <v>2</v>
      </c>
      <c r="G255">
        <v>1</v>
      </c>
      <c r="H255">
        <v>1</v>
      </c>
      <c r="I255">
        <v>1</v>
      </c>
      <c r="J255">
        <v>1</v>
      </c>
      <c r="K255">
        <v>5</v>
      </c>
      <c r="L255">
        <v>2</v>
      </c>
      <c r="M255">
        <v>1</v>
      </c>
      <c r="N255">
        <v>1</v>
      </c>
      <c r="O255">
        <v>1</v>
      </c>
      <c r="P255">
        <v>1</v>
      </c>
      <c r="Q255">
        <v>2</v>
      </c>
      <c r="R255">
        <v>2</v>
      </c>
      <c r="S255">
        <v>4</v>
      </c>
      <c r="T255">
        <v>5</v>
      </c>
      <c r="U255">
        <v>15</v>
      </c>
      <c r="V255">
        <v>7</v>
      </c>
      <c r="W255">
        <v>3</v>
      </c>
      <c r="X255">
        <v>3</v>
      </c>
      <c r="Y255">
        <v>4</v>
      </c>
      <c r="Z255">
        <v>3</v>
      </c>
      <c r="AA255">
        <v>4</v>
      </c>
      <c r="AB255">
        <v>4</v>
      </c>
      <c r="AC255">
        <v>5</v>
      </c>
      <c r="AD255">
        <v>5</v>
      </c>
      <c r="AE255">
        <v>7</v>
      </c>
      <c r="AF255">
        <v>4</v>
      </c>
      <c r="AG255">
        <v>4</v>
      </c>
      <c r="AH255">
        <v>7</v>
      </c>
      <c r="AI255">
        <v>5</v>
      </c>
      <c r="AJ255">
        <v>1</v>
      </c>
      <c r="AK255">
        <v>6</v>
      </c>
      <c r="AL255">
        <v>10</v>
      </c>
      <c r="AM255">
        <v>3</v>
      </c>
      <c r="AN255">
        <v>11</v>
      </c>
      <c r="AO255">
        <v>13</v>
      </c>
      <c r="AP255">
        <v>8</v>
      </c>
      <c r="AQ255">
        <v>4</v>
      </c>
      <c r="AR255">
        <v>12</v>
      </c>
      <c r="AS255">
        <v>2</v>
      </c>
      <c r="AT255">
        <v>9</v>
      </c>
      <c r="AU255">
        <v>14</v>
      </c>
      <c r="AV255">
        <v>5</v>
      </c>
    </row>
    <row r="256" spans="1:48" x14ac:dyDescent="0.2">
      <c r="A256">
        <v>39160</v>
      </c>
      <c r="B256">
        <v>0</v>
      </c>
      <c r="C256">
        <v>1992</v>
      </c>
      <c r="D256" s="1">
        <v>45597.668692129628</v>
      </c>
      <c r="E256">
        <v>1.4</v>
      </c>
      <c r="F256">
        <v>4</v>
      </c>
      <c r="G256">
        <v>2</v>
      </c>
      <c r="H256">
        <v>4</v>
      </c>
      <c r="I256">
        <v>4</v>
      </c>
      <c r="J256">
        <v>4</v>
      </c>
      <c r="K256">
        <v>2</v>
      </c>
      <c r="L256">
        <v>4</v>
      </c>
      <c r="M256">
        <v>4</v>
      </c>
      <c r="N256">
        <v>4</v>
      </c>
      <c r="O256">
        <v>4</v>
      </c>
      <c r="P256">
        <v>4</v>
      </c>
      <c r="Q256">
        <v>1</v>
      </c>
      <c r="R256">
        <v>4</v>
      </c>
      <c r="S256">
        <v>2</v>
      </c>
      <c r="T256">
        <v>3</v>
      </c>
      <c r="U256">
        <v>7</v>
      </c>
      <c r="V256">
        <v>3</v>
      </c>
      <c r="W256">
        <v>2</v>
      </c>
      <c r="X256">
        <v>3</v>
      </c>
      <c r="Y256">
        <v>4</v>
      </c>
      <c r="Z256">
        <v>3</v>
      </c>
      <c r="AA256">
        <v>2</v>
      </c>
      <c r="AB256">
        <v>4</v>
      </c>
      <c r="AC256">
        <v>3</v>
      </c>
      <c r="AD256">
        <v>3</v>
      </c>
      <c r="AE256">
        <v>31</v>
      </c>
      <c r="AF256">
        <v>2</v>
      </c>
      <c r="AG256">
        <v>5</v>
      </c>
      <c r="AH256">
        <v>13</v>
      </c>
      <c r="AI256">
        <v>7</v>
      </c>
      <c r="AJ256">
        <v>8</v>
      </c>
      <c r="AK256">
        <v>9</v>
      </c>
      <c r="AL256">
        <v>1</v>
      </c>
      <c r="AM256">
        <v>2</v>
      </c>
      <c r="AN256">
        <v>4</v>
      </c>
      <c r="AO256">
        <v>12</v>
      </c>
      <c r="AP256">
        <v>6</v>
      </c>
      <c r="AQ256">
        <v>11</v>
      </c>
      <c r="AR256">
        <v>3</v>
      </c>
      <c r="AS256">
        <v>5</v>
      </c>
      <c r="AT256">
        <v>10</v>
      </c>
      <c r="AU256">
        <v>14</v>
      </c>
      <c r="AV256">
        <v>48</v>
      </c>
    </row>
    <row r="257" spans="1:48" x14ac:dyDescent="0.2">
      <c r="A257">
        <v>39177</v>
      </c>
      <c r="B257">
        <v>0</v>
      </c>
      <c r="C257">
        <v>2001</v>
      </c>
      <c r="D257" s="1">
        <v>45597.680347222224</v>
      </c>
      <c r="E257">
        <v>4</v>
      </c>
      <c r="F257">
        <v>4</v>
      </c>
      <c r="G257">
        <v>3</v>
      </c>
      <c r="H257">
        <v>4</v>
      </c>
      <c r="I257">
        <v>4</v>
      </c>
      <c r="J257">
        <v>4</v>
      </c>
      <c r="K257">
        <v>2</v>
      </c>
      <c r="L257">
        <v>4</v>
      </c>
      <c r="M257">
        <v>4</v>
      </c>
      <c r="N257">
        <v>4</v>
      </c>
      <c r="O257">
        <v>2</v>
      </c>
      <c r="P257">
        <v>4</v>
      </c>
      <c r="Q257">
        <v>1</v>
      </c>
      <c r="R257">
        <v>4</v>
      </c>
      <c r="S257">
        <v>2</v>
      </c>
      <c r="T257">
        <v>8</v>
      </c>
      <c r="U257">
        <v>5</v>
      </c>
      <c r="V257">
        <v>2</v>
      </c>
      <c r="W257">
        <v>3</v>
      </c>
      <c r="X257">
        <v>2</v>
      </c>
      <c r="Y257">
        <v>4</v>
      </c>
      <c r="Z257">
        <v>3</v>
      </c>
      <c r="AA257">
        <v>2</v>
      </c>
      <c r="AB257">
        <v>4</v>
      </c>
      <c r="AC257">
        <v>3</v>
      </c>
      <c r="AD257">
        <v>3</v>
      </c>
      <c r="AE257">
        <v>7</v>
      </c>
      <c r="AF257">
        <v>2</v>
      </c>
      <c r="AG257">
        <v>2</v>
      </c>
      <c r="AH257">
        <v>3</v>
      </c>
      <c r="AI257">
        <v>7</v>
      </c>
      <c r="AJ257">
        <v>6</v>
      </c>
      <c r="AK257">
        <v>12</v>
      </c>
      <c r="AL257">
        <v>5</v>
      </c>
      <c r="AM257">
        <v>11</v>
      </c>
      <c r="AN257">
        <v>4</v>
      </c>
      <c r="AO257">
        <v>10</v>
      </c>
      <c r="AP257">
        <v>2</v>
      </c>
      <c r="AQ257">
        <v>9</v>
      </c>
      <c r="AR257">
        <v>14</v>
      </c>
      <c r="AS257">
        <v>1</v>
      </c>
      <c r="AT257">
        <v>13</v>
      </c>
      <c r="AU257">
        <v>8</v>
      </c>
      <c r="AV257">
        <v>51</v>
      </c>
    </row>
    <row r="258" spans="1:48" x14ac:dyDescent="0.2">
      <c r="A258">
        <v>39191</v>
      </c>
      <c r="B258">
        <v>0</v>
      </c>
      <c r="C258">
        <v>2000</v>
      </c>
      <c r="D258" s="1">
        <v>45597.693958333337</v>
      </c>
      <c r="E258" t="s">
        <v>128</v>
      </c>
      <c r="F258">
        <v>4</v>
      </c>
      <c r="G258">
        <v>2</v>
      </c>
      <c r="H258">
        <v>4</v>
      </c>
      <c r="I258">
        <v>5</v>
      </c>
      <c r="J258">
        <v>3</v>
      </c>
      <c r="K258">
        <v>1</v>
      </c>
      <c r="L258">
        <v>4</v>
      </c>
      <c r="M258">
        <v>4</v>
      </c>
      <c r="N258">
        <v>4</v>
      </c>
      <c r="O258">
        <v>4</v>
      </c>
      <c r="P258">
        <v>4</v>
      </c>
      <c r="Q258">
        <v>2</v>
      </c>
      <c r="R258">
        <v>4</v>
      </c>
      <c r="S258">
        <v>3</v>
      </c>
      <c r="T258">
        <v>7</v>
      </c>
      <c r="U258">
        <v>11</v>
      </c>
      <c r="V258">
        <v>18</v>
      </c>
      <c r="W258">
        <v>14</v>
      </c>
      <c r="X258">
        <v>4</v>
      </c>
      <c r="Y258">
        <v>5</v>
      </c>
      <c r="Z258">
        <v>9</v>
      </c>
      <c r="AA258">
        <v>5</v>
      </c>
      <c r="AB258">
        <v>8</v>
      </c>
      <c r="AC258">
        <v>7</v>
      </c>
      <c r="AD258">
        <v>8</v>
      </c>
      <c r="AE258">
        <v>17</v>
      </c>
      <c r="AF258">
        <v>6</v>
      </c>
      <c r="AG258">
        <v>18</v>
      </c>
      <c r="AH258">
        <v>7</v>
      </c>
      <c r="AI258">
        <v>12</v>
      </c>
      <c r="AJ258">
        <v>14</v>
      </c>
      <c r="AK258">
        <v>3</v>
      </c>
      <c r="AL258">
        <v>6</v>
      </c>
      <c r="AM258">
        <v>4</v>
      </c>
      <c r="AN258">
        <v>5</v>
      </c>
      <c r="AO258">
        <v>9</v>
      </c>
      <c r="AP258">
        <v>11</v>
      </c>
      <c r="AQ258">
        <v>13</v>
      </c>
      <c r="AR258">
        <v>2</v>
      </c>
      <c r="AS258">
        <v>10</v>
      </c>
      <c r="AT258">
        <v>8</v>
      </c>
      <c r="AU258">
        <v>1</v>
      </c>
      <c r="AV258">
        <v>65</v>
      </c>
    </row>
    <row r="259" spans="1:48" x14ac:dyDescent="0.2">
      <c r="A259">
        <v>39198</v>
      </c>
      <c r="B259">
        <v>0</v>
      </c>
      <c r="C259">
        <v>2001</v>
      </c>
      <c r="D259" s="1">
        <v>45597.714756944442</v>
      </c>
      <c r="E259" t="s">
        <v>77</v>
      </c>
      <c r="F259">
        <v>2</v>
      </c>
      <c r="G259">
        <v>2</v>
      </c>
      <c r="H259">
        <v>2</v>
      </c>
      <c r="I259">
        <v>2</v>
      </c>
      <c r="J259">
        <v>2</v>
      </c>
      <c r="K259">
        <v>4</v>
      </c>
      <c r="L259">
        <v>2</v>
      </c>
      <c r="M259">
        <v>2</v>
      </c>
      <c r="N259">
        <v>4</v>
      </c>
      <c r="O259">
        <v>2</v>
      </c>
      <c r="P259">
        <v>2</v>
      </c>
      <c r="Q259">
        <v>2</v>
      </c>
      <c r="R259">
        <v>2</v>
      </c>
      <c r="S259">
        <v>4</v>
      </c>
      <c r="T259">
        <v>4</v>
      </c>
      <c r="U259">
        <v>2</v>
      </c>
      <c r="V259">
        <v>6</v>
      </c>
      <c r="W259">
        <v>4</v>
      </c>
      <c r="X259">
        <v>5</v>
      </c>
      <c r="Y259">
        <v>2</v>
      </c>
      <c r="Z259">
        <v>3</v>
      </c>
      <c r="AA259">
        <v>3</v>
      </c>
      <c r="AB259">
        <v>3</v>
      </c>
      <c r="AC259">
        <v>3</v>
      </c>
      <c r="AD259">
        <v>3</v>
      </c>
      <c r="AE259">
        <v>7</v>
      </c>
      <c r="AF259">
        <v>3</v>
      </c>
      <c r="AG259">
        <v>3</v>
      </c>
      <c r="AH259">
        <v>5</v>
      </c>
      <c r="AI259">
        <v>10</v>
      </c>
      <c r="AJ259">
        <v>4</v>
      </c>
      <c r="AK259">
        <v>7</v>
      </c>
      <c r="AL259">
        <v>1</v>
      </c>
      <c r="AM259">
        <v>8</v>
      </c>
      <c r="AN259">
        <v>14</v>
      </c>
      <c r="AO259">
        <v>12</v>
      </c>
      <c r="AP259">
        <v>3</v>
      </c>
      <c r="AQ259">
        <v>6</v>
      </c>
      <c r="AR259">
        <v>9</v>
      </c>
      <c r="AS259">
        <v>11</v>
      </c>
      <c r="AT259">
        <v>2</v>
      </c>
      <c r="AU259">
        <v>13</v>
      </c>
      <c r="AV259">
        <v>5</v>
      </c>
    </row>
    <row r="260" spans="1:48" x14ac:dyDescent="0.2">
      <c r="A260">
        <v>39197</v>
      </c>
      <c r="B260">
        <v>0</v>
      </c>
      <c r="C260">
        <v>2002</v>
      </c>
      <c r="D260" s="1">
        <v>45597.724317129629</v>
      </c>
      <c r="E260" t="s">
        <v>77</v>
      </c>
      <c r="F260">
        <v>4</v>
      </c>
      <c r="G260">
        <v>3</v>
      </c>
      <c r="H260">
        <v>5</v>
      </c>
      <c r="I260">
        <v>4</v>
      </c>
      <c r="J260">
        <v>3</v>
      </c>
      <c r="K260">
        <v>2</v>
      </c>
      <c r="L260">
        <v>4</v>
      </c>
      <c r="M260">
        <v>4</v>
      </c>
      <c r="N260">
        <v>4</v>
      </c>
      <c r="O260">
        <v>4</v>
      </c>
      <c r="P260">
        <v>5</v>
      </c>
      <c r="Q260">
        <v>2</v>
      </c>
      <c r="R260">
        <v>4</v>
      </c>
      <c r="S260">
        <v>2</v>
      </c>
      <c r="T260">
        <v>4</v>
      </c>
      <c r="U260">
        <v>5</v>
      </c>
      <c r="V260">
        <v>6</v>
      </c>
      <c r="W260">
        <v>5</v>
      </c>
      <c r="X260">
        <v>21</v>
      </c>
      <c r="Y260">
        <v>7</v>
      </c>
      <c r="Z260">
        <v>3</v>
      </c>
      <c r="AA260">
        <v>5</v>
      </c>
      <c r="AB260">
        <v>3</v>
      </c>
      <c r="AC260">
        <v>11</v>
      </c>
      <c r="AD260">
        <v>4</v>
      </c>
      <c r="AE260">
        <v>35</v>
      </c>
      <c r="AF260">
        <v>11</v>
      </c>
      <c r="AG260">
        <v>9</v>
      </c>
      <c r="AH260">
        <v>7</v>
      </c>
      <c r="AI260">
        <v>14</v>
      </c>
      <c r="AJ260">
        <v>10</v>
      </c>
      <c r="AK260">
        <v>4</v>
      </c>
      <c r="AL260">
        <v>1</v>
      </c>
      <c r="AM260">
        <v>12</v>
      </c>
      <c r="AN260">
        <v>13</v>
      </c>
      <c r="AO260">
        <v>5</v>
      </c>
      <c r="AP260">
        <v>6</v>
      </c>
      <c r="AQ260">
        <v>3</v>
      </c>
      <c r="AR260">
        <v>11</v>
      </c>
      <c r="AS260">
        <v>2</v>
      </c>
      <c r="AT260">
        <v>9</v>
      </c>
      <c r="AU260">
        <v>8</v>
      </c>
      <c r="AV260">
        <v>50</v>
      </c>
    </row>
    <row r="261" spans="1:48" x14ac:dyDescent="0.2">
      <c r="A261">
        <v>39206</v>
      </c>
      <c r="B261">
        <v>0</v>
      </c>
      <c r="C261">
        <v>2001</v>
      </c>
      <c r="D261" s="1">
        <v>45597.725219907406</v>
      </c>
      <c r="E261" t="s">
        <v>129</v>
      </c>
      <c r="F261">
        <v>5</v>
      </c>
      <c r="G261">
        <v>2</v>
      </c>
      <c r="H261">
        <v>4</v>
      </c>
      <c r="I261">
        <v>3</v>
      </c>
      <c r="J261">
        <v>4</v>
      </c>
      <c r="K261">
        <v>2</v>
      </c>
      <c r="L261">
        <v>5</v>
      </c>
      <c r="M261">
        <v>4</v>
      </c>
      <c r="N261">
        <v>5</v>
      </c>
      <c r="O261">
        <v>1</v>
      </c>
      <c r="P261">
        <v>4</v>
      </c>
      <c r="Q261">
        <v>2</v>
      </c>
      <c r="R261">
        <v>4</v>
      </c>
      <c r="S261">
        <v>2</v>
      </c>
      <c r="T261">
        <v>7</v>
      </c>
      <c r="U261">
        <v>28</v>
      </c>
      <c r="V261">
        <v>11</v>
      </c>
      <c r="W261">
        <v>12</v>
      </c>
      <c r="X261">
        <v>5</v>
      </c>
      <c r="Y261">
        <v>9</v>
      </c>
      <c r="Z261">
        <v>4</v>
      </c>
      <c r="AA261">
        <v>4</v>
      </c>
      <c r="AB261">
        <v>4</v>
      </c>
      <c r="AC261">
        <v>8</v>
      </c>
      <c r="AD261">
        <v>6</v>
      </c>
      <c r="AE261">
        <v>6</v>
      </c>
      <c r="AF261">
        <v>4</v>
      </c>
      <c r="AG261">
        <v>9</v>
      </c>
      <c r="AH261">
        <v>3</v>
      </c>
      <c r="AI261">
        <v>1</v>
      </c>
      <c r="AJ261">
        <v>12</v>
      </c>
      <c r="AK261">
        <v>9</v>
      </c>
      <c r="AL261">
        <v>14</v>
      </c>
      <c r="AM261">
        <v>7</v>
      </c>
      <c r="AN261">
        <v>5</v>
      </c>
      <c r="AO261">
        <v>13</v>
      </c>
      <c r="AP261">
        <v>2</v>
      </c>
      <c r="AQ261">
        <v>10</v>
      </c>
      <c r="AR261">
        <v>8</v>
      </c>
      <c r="AS261">
        <v>4</v>
      </c>
      <c r="AT261">
        <v>6</v>
      </c>
      <c r="AU261">
        <v>11</v>
      </c>
      <c r="AV261">
        <v>80</v>
      </c>
    </row>
    <row r="262" spans="1:48" x14ac:dyDescent="0.2">
      <c r="A262">
        <v>39235</v>
      </c>
      <c r="B262">
        <v>0</v>
      </c>
      <c r="C262">
        <v>1999</v>
      </c>
      <c r="D262" s="1">
        <v>45597.778495370374</v>
      </c>
      <c r="E262" t="s">
        <v>130</v>
      </c>
      <c r="F262">
        <v>3</v>
      </c>
      <c r="G262">
        <v>1</v>
      </c>
      <c r="H262">
        <v>2</v>
      </c>
      <c r="I262">
        <v>3</v>
      </c>
      <c r="J262">
        <v>3</v>
      </c>
      <c r="K262">
        <v>3</v>
      </c>
      <c r="L262">
        <v>4</v>
      </c>
      <c r="M262">
        <v>3</v>
      </c>
      <c r="N262">
        <v>3</v>
      </c>
      <c r="O262">
        <v>4</v>
      </c>
      <c r="P262">
        <v>5</v>
      </c>
      <c r="Q262">
        <v>1</v>
      </c>
      <c r="R262">
        <v>5</v>
      </c>
      <c r="S262">
        <v>2</v>
      </c>
      <c r="T262">
        <v>14</v>
      </c>
      <c r="U262">
        <v>4</v>
      </c>
      <c r="V262">
        <v>7</v>
      </c>
      <c r="W262">
        <v>7</v>
      </c>
      <c r="X262">
        <v>138</v>
      </c>
      <c r="Y262">
        <v>7</v>
      </c>
      <c r="Z262">
        <v>5</v>
      </c>
      <c r="AA262">
        <v>6</v>
      </c>
      <c r="AB262">
        <v>7</v>
      </c>
      <c r="AC262">
        <v>4</v>
      </c>
      <c r="AD262">
        <v>6</v>
      </c>
      <c r="AE262">
        <v>5</v>
      </c>
      <c r="AF262">
        <v>5</v>
      </c>
      <c r="AG262">
        <v>7</v>
      </c>
      <c r="AH262">
        <v>5</v>
      </c>
      <c r="AI262">
        <v>8</v>
      </c>
      <c r="AJ262">
        <v>11</v>
      </c>
      <c r="AK262">
        <v>9</v>
      </c>
      <c r="AL262">
        <v>2</v>
      </c>
      <c r="AM262">
        <v>1</v>
      </c>
      <c r="AN262">
        <v>13</v>
      </c>
      <c r="AO262">
        <v>6</v>
      </c>
      <c r="AP262">
        <v>10</v>
      </c>
      <c r="AQ262">
        <v>12</v>
      </c>
      <c r="AR262">
        <v>7</v>
      </c>
      <c r="AS262">
        <v>14</v>
      </c>
      <c r="AT262">
        <v>3</v>
      </c>
      <c r="AU262">
        <v>4</v>
      </c>
      <c r="AV262">
        <v>93</v>
      </c>
    </row>
    <row r="263" spans="1:48" x14ac:dyDescent="0.2">
      <c r="A263">
        <v>39239</v>
      </c>
      <c r="B263">
        <v>0</v>
      </c>
      <c r="C263">
        <v>2001</v>
      </c>
      <c r="D263" s="1">
        <v>45597.781712962962</v>
      </c>
      <c r="E263">
        <v>1.3</v>
      </c>
      <c r="F263">
        <v>4</v>
      </c>
      <c r="G263">
        <v>2</v>
      </c>
      <c r="H263">
        <v>4</v>
      </c>
      <c r="I263">
        <v>3</v>
      </c>
      <c r="J263">
        <v>3</v>
      </c>
      <c r="K263">
        <v>4</v>
      </c>
      <c r="L263">
        <v>4</v>
      </c>
      <c r="M263">
        <v>3</v>
      </c>
      <c r="N263">
        <v>4</v>
      </c>
      <c r="O263">
        <v>2</v>
      </c>
      <c r="P263">
        <v>4</v>
      </c>
      <c r="Q263">
        <v>1</v>
      </c>
      <c r="R263">
        <v>3</v>
      </c>
      <c r="S263">
        <v>2</v>
      </c>
      <c r="T263">
        <v>2</v>
      </c>
      <c r="U263">
        <v>4</v>
      </c>
      <c r="V263">
        <v>3</v>
      </c>
      <c r="W263">
        <v>7</v>
      </c>
      <c r="X263">
        <v>5</v>
      </c>
      <c r="Y263">
        <v>2</v>
      </c>
      <c r="Z263">
        <v>3</v>
      </c>
      <c r="AA263">
        <v>3</v>
      </c>
      <c r="AB263">
        <v>3</v>
      </c>
      <c r="AC263">
        <v>3</v>
      </c>
      <c r="AD263">
        <v>3</v>
      </c>
      <c r="AE263">
        <v>3</v>
      </c>
      <c r="AF263">
        <v>3</v>
      </c>
      <c r="AG263">
        <v>9</v>
      </c>
      <c r="AH263">
        <v>4</v>
      </c>
      <c r="AI263">
        <v>2</v>
      </c>
      <c r="AJ263">
        <v>9</v>
      </c>
      <c r="AK263">
        <v>8</v>
      </c>
      <c r="AL263">
        <v>1</v>
      </c>
      <c r="AM263">
        <v>7</v>
      </c>
      <c r="AN263">
        <v>6</v>
      </c>
      <c r="AO263">
        <v>10</v>
      </c>
      <c r="AP263">
        <v>5</v>
      </c>
      <c r="AQ263">
        <v>12</v>
      </c>
      <c r="AR263">
        <v>3</v>
      </c>
      <c r="AS263">
        <v>11</v>
      </c>
      <c r="AT263">
        <v>13</v>
      </c>
      <c r="AU263">
        <v>14</v>
      </c>
      <c r="AV263">
        <v>50</v>
      </c>
    </row>
    <row r="264" spans="1:48" x14ac:dyDescent="0.2">
      <c r="A264">
        <v>39282</v>
      </c>
      <c r="B264">
        <v>0</v>
      </c>
      <c r="C264">
        <v>2003</v>
      </c>
      <c r="D264" s="1">
        <v>45597.855034722219</v>
      </c>
      <c r="E264" t="s">
        <v>77</v>
      </c>
      <c r="F264">
        <v>5</v>
      </c>
      <c r="G264">
        <v>2</v>
      </c>
      <c r="H264">
        <v>3</v>
      </c>
      <c r="I264">
        <v>4</v>
      </c>
      <c r="J264">
        <v>3</v>
      </c>
      <c r="K264">
        <v>3</v>
      </c>
      <c r="L264">
        <v>4</v>
      </c>
      <c r="M264">
        <v>4</v>
      </c>
      <c r="N264">
        <v>4</v>
      </c>
      <c r="O264">
        <v>4</v>
      </c>
      <c r="P264">
        <v>5</v>
      </c>
      <c r="Q264">
        <v>2</v>
      </c>
      <c r="R264">
        <v>4</v>
      </c>
      <c r="S264">
        <v>3</v>
      </c>
      <c r="T264">
        <v>6</v>
      </c>
      <c r="U264">
        <v>5</v>
      </c>
      <c r="V264">
        <v>3</v>
      </c>
      <c r="W264">
        <v>5</v>
      </c>
      <c r="X264">
        <v>10</v>
      </c>
      <c r="Y264">
        <v>5</v>
      </c>
      <c r="Z264">
        <v>3</v>
      </c>
      <c r="AA264">
        <v>2</v>
      </c>
      <c r="AB264">
        <v>3</v>
      </c>
      <c r="AC264">
        <v>4</v>
      </c>
      <c r="AD264">
        <v>6</v>
      </c>
      <c r="AE264">
        <v>4</v>
      </c>
      <c r="AF264">
        <v>4</v>
      </c>
      <c r="AG264">
        <v>10</v>
      </c>
      <c r="AH264">
        <v>5</v>
      </c>
      <c r="AI264">
        <v>3</v>
      </c>
      <c r="AJ264">
        <v>9</v>
      </c>
      <c r="AK264">
        <v>7</v>
      </c>
      <c r="AL264">
        <v>2</v>
      </c>
      <c r="AM264">
        <v>8</v>
      </c>
      <c r="AN264">
        <v>12</v>
      </c>
      <c r="AO264">
        <v>14</v>
      </c>
      <c r="AP264">
        <v>11</v>
      </c>
      <c r="AQ264">
        <v>10</v>
      </c>
      <c r="AR264">
        <v>1</v>
      </c>
      <c r="AS264">
        <v>4</v>
      </c>
      <c r="AT264">
        <v>13</v>
      </c>
      <c r="AU264">
        <v>6</v>
      </c>
      <c r="AV264">
        <v>72</v>
      </c>
    </row>
    <row r="265" spans="1:48" x14ac:dyDescent="0.2">
      <c r="A265">
        <v>39288</v>
      </c>
      <c r="B265">
        <v>0</v>
      </c>
      <c r="C265">
        <v>2003</v>
      </c>
      <c r="D265" s="1">
        <v>45597.872789351852</v>
      </c>
      <c r="E265">
        <v>2.5</v>
      </c>
      <c r="F265">
        <v>2</v>
      </c>
      <c r="G265">
        <v>2</v>
      </c>
      <c r="H265">
        <v>4</v>
      </c>
      <c r="I265">
        <v>2</v>
      </c>
      <c r="J265">
        <v>2</v>
      </c>
      <c r="K265">
        <v>4</v>
      </c>
      <c r="L265">
        <v>2</v>
      </c>
      <c r="M265">
        <v>2</v>
      </c>
      <c r="N265">
        <v>3</v>
      </c>
      <c r="O265">
        <v>3</v>
      </c>
      <c r="P265">
        <v>4</v>
      </c>
      <c r="Q265">
        <v>3</v>
      </c>
      <c r="R265">
        <v>4</v>
      </c>
      <c r="S265">
        <v>4</v>
      </c>
      <c r="T265">
        <v>3</v>
      </c>
      <c r="U265">
        <v>7</v>
      </c>
      <c r="V265">
        <v>3</v>
      </c>
      <c r="W265">
        <v>4</v>
      </c>
      <c r="X265">
        <v>2</v>
      </c>
      <c r="Y265">
        <v>3</v>
      </c>
      <c r="Z265">
        <v>2</v>
      </c>
      <c r="AA265">
        <v>2</v>
      </c>
      <c r="AB265">
        <v>5</v>
      </c>
      <c r="AC265">
        <v>3</v>
      </c>
      <c r="AD265">
        <v>2</v>
      </c>
      <c r="AE265">
        <v>4</v>
      </c>
      <c r="AF265">
        <v>7</v>
      </c>
      <c r="AG265">
        <v>3</v>
      </c>
      <c r="AH265">
        <v>9</v>
      </c>
      <c r="AI265">
        <v>4</v>
      </c>
      <c r="AJ265">
        <v>11</v>
      </c>
      <c r="AK265">
        <v>10</v>
      </c>
      <c r="AL265">
        <v>5</v>
      </c>
      <c r="AM265">
        <v>1</v>
      </c>
      <c r="AN265">
        <v>13</v>
      </c>
      <c r="AO265">
        <v>12</v>
      </c>
      <c r="AP265">
        <v>7</v>
      </c>
      <c r="AQ265">
        <v>8</v>
      </c>
      <c r="AR265">
        <v>14</v>
      </c>
      <c r="AS265">
        <v>2</v>
      </c>
      <c r="AT265">
        <v>3</v>
      </c>
      <c r="AU265">
        <v>6</v>
      </c>
      <c r="AV265">
        <v>5</v>
      </c>
    </row>
    <row r="266" spans="1:48" x14ac:dyDescent="0.2">
      <c r="A266">
        <v>36351</v>
      </c>
      <c r="B266">
        <v>0</v>
      </c>
      <c r="C266">
        <v>1976</v>
      </c>
      <c r="D266" s="1">
        <v>45597.918391203704</v>
      </c>
      <c r="E266">
        <v>1.4</v>
      </c>
      <c r="F266">
        <v>5</v>
      </c>
      <c r="G266">
        <v>4</v>
      </c>
      <c r="H266">
        <v>5</v>
      </c>
      <c r="I266">
        <v>4</v>
      </c>
      <c r="J266">
        <v>4</v>
      </c>
      <c r="K266">
        <v>2</v>
      </c>
      <c r="L266">
        <v>4</v>
      </c>
      <c r="M266">
        <v>3</v>
      </c>
      <c r="N266">
        <v>4</v>
      </c>
      <c r="O266">
        <v>5</v>
      </c>
      <c r="P266">
        <v>5</v>
      </c>
      <c r="Q266">
        <v>1</v>
      </c>
      <c r="R266">
        <v>4</v>
      </c>
      <c r="S266">
        <v>1</v>
      </c>
      <c r="T266">
        <v>4</v>
      </c>
      <c r="U266">
        <v>7</v>
      </c>
      <c r="V266">
        <v>4</v>
      </c>
      <c r="W266">
        <v>4</v>
      </c>
      <c r="X266">
        <v>3</v>
      </c>
      <c r="Y266">
        <v>3</v>
      </c>
      <c r="Z266">
        <v>3</v>
      </c>
      <c r="AA266">
        <v>8</v>
      </c>
      <c r="AB266">
        <v>6</v>
      </c>
      <c r="AC266">
        <v>5</v>
      </c>
      <c r="AD266">
        <v>3</v>
      </c>
      <c r="AE266">
        <v>10</v>
      </c>
      <c r="AF266">
        <v>8</v>
      </c>
      <c r="AG266">
        <v>7</v>
      </c>
      <c r="AH266">
        <v>10</v>
      </c>
      <c r="AI266">
        <v>7</v>
      </c>
      <c r="AJ266">
        <v>9</v>
      </c>
      <c r="AK266">
        <v>4</v>
      </c>
      <c r="AL266">
        <v>13</v>
      </c>
      <c r="AM266">
        <v>6</v>
      </c>
      <c r="AN266">
        <v>11</v>
      </c>
      <c r="AO266">
        <v>14</v>
      </c>
      <c r="AP266">
        <v>8</v>
      </c>
      <c r="AQ266">
        <v>12</v>
      </c>
      <c r="AR266">
        <v>3</v>
      </c>
      <c r="AS266">
        <v>1</v>
      </c>
      <c r="AT266">
        <v>2</v>
      </c>
      <c r="AU266">
        <v>5</v>
      </c>
      <c r="AV266">
        <v>38</v>
      </c>
    </row>
    <row r="267" spans="1:48" x14ac:dyDescent="0.2">
      <c r="A267">
        <v>39328</v>
      </c>
      <c r="B267">
        <v>0</v>
      </c>
      <c r="C267">
        <v>1997</v>
      </c>
      <c r="D267" s="1">
        <v>45597.93273148148</v>
      </c>
      <c r="E267" t="s">
        <v>77</v>
      </c>
      <c r="F267">
        <v>2</v>
      </c>
      <c r="G267">
        <v>3</v>
      </c>
      <c r="H267">
        <v>4</v>
      </c>
      <c r="I267">
        <v>2</v>
      </c>
      <c r="J267">
        <v>1</v>
      </c>
      <c r="K267">
        <v>3</v>
      </c>
      <c r="L267">
        <v>1</v>
      </c>
      <c r="M267">
        <v>4</v>
      </c>
      <c r="N267">
        <v>3</v>
      </c>
      <c r="O267">
        <v>2</v>
      </c>
      <c r="P267">
        <v>5</v>
      </c>
      <c r="Q267">
        <v>1</v>
      </c>
      <c r="R267">
        <v>4</v>
      </c>
      <c r="S267">
        <v>1</v>
      </c>
      <c r="T267">
        <v>4</v>
      </c>
      <c r="U267">
        <v>12</v>
      </c>
      <c r="V267">
        <v>7</v>
      </c>
      <c r="W267">
        <v>7</v>
      </c>
      <c r="X267">
        <v>5</v>
      </c>
      <c r="Y267">
        <v>3</v>
      </c>
      <c r="Z267">
        <v>3</v>
      </c>
      <c r="AA267">
        <v>6</v>
      </c>
      <c r="AB267">
        <v>4</v>
      </c>
      <c r="AC267">
        <v>6</v>
      </c>
      <c r="AD267">
        <v>6</v>
      </c>
      <c r="AE267">
        <v>5</v>
      </c>
      <c r="AF267">
        <v>2</v>
      </c>
      <c r="AG267">
        <v>21</v>
      </c>
      <c r="AH267">
        <v>7</v>
      </c>
      <c r="AI267">
        <v>1</v>
      </c>
      <c r="AJ267">
        <v>5</v>
      </c>
      <c r="AK267">
        <v>4</v>
      </c>
      <c r="AL267">
        <v>8</v>
      </c>
      <c r="AM267">
        <v>12</v>
      </c>
      <c r="AN267">
        <v>9</v>
      </c>
      <c r="AO267">
        <v>6</v>
      </c>
      <c r="AP267">
        <v>13</v>
      </c>
      <c r="AQ267">
        <v>10</v>
      </c>
      <c r="AR267">
        <v>2</v>
      </c>
      <c r="AS267">
        <v>3</v>
      </c>
      <c r="AT267">
        <v>11</v>
      </c>
      <c r="AU267">
        <v>14</v>
      </c>
      <c r="AV267">
        <v>95</v>
      </c>
    </row>
    <row r="268" spans="1:48" x14ac:dyDescent="0.2">
      <c r="A268">
        <v>39331</v>
      </c>
      <c r="B268">
        <v>0</v>
      </c>
      <c r="C268">
        <v>2000</v>
      </c>
      <c r="D268" s="1">
        <v>45597.933483796296</v>
      </c>
      <c r="E268" t="s">
        <v>126</v>
      </c>
      <c r="F268">
        <v>5</v>
      </c>
      <c r="G268">
        <v>5</v>
      </c>
      <c r="H268">
        <v>4</v>
      </c>
      <c r="I268">
        <v>4</v>
      </c>
      <c r="J268">
        <v>4</v>
      </c>
      <c r="K268">
        <v>2</v>
      </c>
      <c r="L268">
        <v>5</v>
      </c>
      <c r="M268">
        <v>4</v>
      </c>
      <c r="N268">
        <v>4</v>
      </c>
      <c r="O268">
        <v>2</v>
      </c>
      <c r="P268">
        <v>5</v>
      </c>
      <c r="Q268">
        <v>1</v>
      </c>
      <c r="R268">
        <v>4</v>
      </c>
      <c r="S268">
        <v>2</v>
      </c>
      <c r="T268">
        <v>6</v>
      </c>
      <c r="U268">
        <v>121</v>
      </c>
      <c r="V268">
        <v>18</v>
      </c>
      <c r="W268">
        <v>6</v>
      </c>
      <c r="X268">
        <v>6</v>
      </c>
      <c r="Y268">
        <v>7</v>
      </c>
      <c r="Z268">
        <v>10</v>
      </c>
      <c r="AA268">
        <v>16</v>
      </c>
      <c r="AB268">
        <v>5</v>
      </c>
      <c r="AC268">
        <v>20</v>
      </c>
      <c r="AD268">
        <v>10</v>
      </c>
      <c r="AE268">
        <v>7</v>
      </c>
      <c r="AF268">
        <v>11</v>
      </c>
      <c r="AG268">
        <v>12</v>
      </c>
      <c r="AH268">
        <v>7</v>
      </c>
      <c r="AI268">
        <v>1</v>
      </c>
      <c r="AJ268">
        <v>9</v>
      </c>
      <c r="AK268">
        <v>14</v>
      </c>
      <c r="AL268">
        <v>6</v>
      </c>
      <c r="AM268">
        <v>11</v>
      </c>
      <c r="AN268">
        <v>4</v>
      </c>
      <c r="AO268">
        <v>2</v>
      </c>
      <c r="AP268">
        <v>10</v>
      </c>
      <c r="AQ268">
        <v>13</v>
      </c>
      <c r="AR268">
        <v>5</v>
      </c>
      <c r="AS268">
        <v>12</v>
      </c>
      <c r="AT268">
        <v>3</v>
      </c>
      <c r="AU268">
        <v>8</v>
      </c>
      <c r="AV268">
        <v>52</v>
      </c>
    </row>
    <row r="269" spans="1:48" x14ac:dyDescent="0.2">
      <c r="A269">
        <v>39358</v>
      </c>
      <c r="B269">
        <v>0</v>
      </c>
      <c r="C269">
        <v>1996</v>
      </c>
      <c r="D269" s="1">
        <v>45598.017210648148</v>
      </c>
      <c r="E269" t="s">
        <v>128</v>
      </c>
      <c r="F269">
        <v>5</v>
      </c>
      <c r="G269">
        <v>2</v>
      </c>
      <c r="H269">
        <v>4</v>
      </c>
      <c r="I269">
        <v>4</v>
      </c>
      <c r="J269">
        <v>4</v>
      </c>
      <c r="K269">
        <v>1</v>
      </c>
      <c r="L269">
        <v>4</v>
      </c>
      <c r="M269">
        <v>4</v>
      </c>
      <c r="N269">
        <v>4</v>
      </c>
      <c r="O269">
        <v>4</v>
      </c>
      <c r="P269">
        <v>4</v>
      </c>
      <c r="Q269">
        <v>2</v>
      </c>
      <c r="R269">
        <v>4</v>
      </c>
      <c r="S269">
        <v>2</v>
      </c>
      <c r="T269">
        <v>4</v>
      </c>
      <c r="U269">
        <v>6</v>
      </c>
      <c r="V269">
        <v>6</v>
      </c>
      <c r="W269">
        <v>2</v>
      </c>
      <c r="X269">
        <v>3</v>
      </c>
      <c r="Y269">
        <v>3</v>
      </c>
      <c r="Z269">
        <v>3</v>
      </c>
      <c r="AA269">
        <v>2</v>
      </c>
      <c r="AB269">
        <v>4</v>
      </c>
      <c r="AC269">
        <v>4</v>
      </c>
      <c r="AD269">
        <v>3</v>
      </c>
      <c r="AE269">
        <v>4</v>
      </c>
      <c r="AF269">
        <v>3</v>
      </c>
      <c r="AG269">
        <v>3</v>
      </c>
      <c r="AH269">
        <v>2</v>
      </c>
      <c r="AI269">
        <v>10</v>
      </c>
      <c r="AJ269">
        <v>9</v>
      </c>
      <c r="AK269">
        <v>14</v>
      </c>
      <c r="AL269">
        <v>6</v>
      </c>
      <c r="AM269">
        <v>1</v>
      </c>
      <c r="AN269">
        <v>7</v>
      </c>
      <c r="AO269">
        <v>11</v>
      </c>
      <c r="AP269">
        <v>5</v>
      </c>
      <c r="AQ269">
        <v>4</v>
      </c>
      <c r="AR269">
        <v>8</v>
      </c>
      <c r="AS269">
        <v>3</v>
      </c>
      <c r="AT269">
        <v>12</v>
      </c>
      <c r="AU269">
        <v>13</v>
      </c>
      <c r="AV269">
        <v>54</v>
      </c>
    </row>
    <row r="270" spans="1:48" x14ac:dyDescent="0.2">
      <c r="A270">
        <v>39372</v>
      </c>
      <c r="B270">
        <v>0</v>
      </c>
      <c r="C270">
        <v>2002</v>
      </c>
      <c r="D270" s="1">
        <v>45598.226157407407</v>
      </c>
      <c r="E270">
        <v>2</v>
      </c>
      <c r="F270">
        <v>5</v>
      </c>
      <c r="G270">
        <v>2</v>
      </c>
      <c r="H270">
        <v>4</v>
      </c>
      <c r="I270">
        <v>5</v>
      </c>
      <c r="J270">
        <v>2</v>
      </c>
      <c r="K270">
        <v>2</v>
      </c>
      <c r="L270">
        <v>4</v>
      </c>
      <c r="M270">
        <v>4</v>
      </c>
      <c r="N270">
        <v>4</v>
      </c>
      <c r="O270">
        <v>2</v>
      </c>
      <c r="P270">
        <v>4</v>
      </c>
      <c r="Q270">
        <v>1</v>
      </c>
      <c r="R270">
        <v>4</v>
      </c>
      <c r="S270">
        <v>2</v>
      </c>
      <c r="T270">
        <v>11</v>
      </c>
      <c r="U270">
        <v>14</v>
      </c>
      <c r="V270">
        <v>8</v>
      </c>
      <c r="W270">
        <v>8</v>
      </c>
      <c r="X270">
        <v>9</v>
      </c>
      <c r="Y270">
        <v>5</v>
      </c>
      <c r="Z270">
        <v>25</v>
      </c>
      <c r="AA270">
        <v>7</v>
      </c>
      <c r="AB270">
        <v>11</v>
      </c>
      <c r="AC270">
        <v>12</v>
      </c>
      <c r="AD270">
        <v>6</v>
      </c>
      <c r="AE270">
        <v>9</v>
      </c>
      <c r="AF270">
        <v>6</v>
      </c>
      <c r="AG270">
        <v>9</v>
      </c>
      <c r="AH270">
        <v>4</v>
      </c>
      <c r="AI270">
        <v>2</v>
      </c>
      <c r="AJ270">
        <v>13</v>
      </c>
      <c r="AK270">
        <v>3</v>
      </c>
      <c r="AL270">
        <v>5</v>
      </c>
      <c r="AM270">
        <v>8</v>
      </c>
      <c r="AN270">
        <v>6</v>
      </c>
      <c r="AO270">
        <v>10</v>
      </c>
      <c r="AP270">
        <v>11</v>
      </c>
      <c r="AQ270">
        <v>9</v>
      </c>
      <c r="AR270">
        <v>12</v>
      </c>
      <c r="AS270">
        <v>7</v>
      </c>
      <c r="AT270">
        <v>14</v>
      </c>
      <c r="AU270">
        <v>1</v>
      </c>
      <c r="AV270">
        <v>65</v>
      </c>
    </row>
    <row r="271" spans="1:48" x14ac:dyDescent="0.2">
      <c r="A271">
        <v>39405</v>
      </c>
      <c r="B271">
        <v>1</v>
      </c>
      <c r="C271">
        <v>1984</v>
      </c>
      <c r="D271" s="1">
        <v>45598.376562500001</v>
      </c>
      <c r="E271" t="s">
        <v>131</v>
      </c>
      <c r="F271">
        <v>5</v>
      </c>
      <c r="G271">
        <v>5</v>
      </c>
      <c r="H271">
        <v>5</v>
      </c>
      <c r="I271">
        <v>5</v>
      </c>
      <c r="J271">
        <v>5</v>
      </c>
      <c r="K271">
        <v>1</v>
      </c>
      <c r="L271">
        <v>5</v>
      </c>
      <c r="M271">
        <v>5</v>
      </c>
      <c r="N271">
        <v>5</v>
      </c>
      <c r="O271">
        <v>4</v>
      </c>
      <c r="P271">
        <v>5</v>
      </c>
      <c r="Q271">
        <v>1</v>
      </c>
      <c r="R271">
        <v>5</v>
      </c>
      <c r="S271">
        <v>2</v>
      </c>
      <c r="T271">
        <v>3</v>
      </c>
      <c r="U271">
        <v>92</v>
      </c>
      <c r="V271">
        <v>138</v>
      </c>
      <c r="W271">
        <v>4</v>
      </c>
      <c r="X271">
        <v>3</v>
      </c>
      <c r="Y271">
        <v>3</v>
      </c>
      <c r="Z271">
        <v>3</v>
      </c>
      <c r="AA271">
        <v>4</v>
      </c>
      <c r="AB271">
        <v>141</v>
      </c>
      <c r="AC271">
        <v>6</v>
      </c>
      <c r="AD271">
        <v>3</v>
      </c>
      <c r="AE271">
        <v>7</v>
      </c>
      <c r="AF271">
        <v>10</v>
      </c>
      <c r="AG271">
        <v>9</v>
      </c>
      <c r="AH271">
        <v>7</v>
      </c>
      <c r="AI271">
        <v>2</v>
      </c>
      <c r="AJ271">
        <v>11</v>
      </c>
      <c r="AK271">
        <v>10</v>
      </c>
      <c r="AL271">
        <v>12</v>
      </c>
      <c r="AM271">
        <v>4</v>
      </c>
      <c r="AN271">
        <v>3</v>
      </c>
      <c r="AO271">
        <v>6</v>
      </c>
      <c r="AP271">
        <v>13</v>
      </c>
      <c r="AQ271">
        <v>8</v>
      </c>
      <c r="AR271">
        <v>5</v>
      </c>
      <c r="AS271">
        <v>9</v>
      </c>
      <c r="AT271">
        <v>1</v>
      </c>
      <c r="AU271">
        <v>14</v>
      </c>
      <c r="AV271">
        <v>5</v>
      </c>
    </row>
    <row r="272" spans="1:48" x14ac:dyDescent="0.2">
      <c r="A272">
        <v>39413</v>
      </c>
      <c r="B272">
        <v>0</v>
      </c>
      <c r="C272">
        <v>2001</v>
      </c>
      <c r="D272" s="1">
        <v>45598.391076388885</v>
      </c>
      <c r="E272" t="s">
        <v>132</v>
      </c>
      <c r="F272">
        <v>4</v>
      </c>
      <c r="G272">
        <v>2</v>
      </c>
      <c r="H272">
        <v>4</v>
      </c>
      <c r="I272">
        <v>4</v>
      </c>
      <c r="J272">
        <v>4</v>
      </c>
      <c r="K272">
        <v>2</v>
      </c>
      <c r="L272">
        <v>4</v>
      </c>
      <c r="M272">
        <v>3</v>
      </c>
      <c r="N272">
        <v>4</v>
      </c>
      <c r="O272">
        <v>3</v>
      </c>
      <c r="P272">
        <v>4</v>
      </c>
      <c r="Q272">
        <v>2</v>
      </c>
      <c r="R272">
        <v>4</v>
      </c>
      <c r="S272">
        <v>2</v>
      </c>
      <c r="T272">
        <v>9</v>
      </c>
      <c r="U272">
        <v>28</v>
      </c>
      <c r="V272">
        <v>5</v>
      </c>
      <c r="W272">
        <v>4</v>
      </c>
      <c r="X272">
        <v>3</v>
      </c>
      <c r="Y272">
        <v>3</v>
      </c>
      <c r="Z272">
        <v>5</v>
      </c>
      <c r="AA272">
        <v>7</v>
      </c>
      <c r="AB272">
        <v>3</v>
      </c>
      <c r="AC272">
        <v>6</v>
      </c>
      <c r="AD272">
        <v>3</v>
      </c>
      <c r="AE272">
        <v>11</v>
      </c>
      <c r="AF272">
        <v>12</v>
      </c>
      <c r="AG272">
        <v>10</v>
      </c>
      <c r="AH272">
        <v>6</v>
      </c>
      <c r="AI272">
        <v>1</v>
      </c>
      <c r="AJ272">
        <v>12</v>
      </c>
      <c r="AK272">
        <v>5</v>
      </c>
      <c r="AL272">
        <v>3</v>
      </c>
      <c r="AM272">
        <v>14</v>
      </c>
      <c r="AN272">
        <v>2</v>
      </c>
      <c r="AO272">
        <v>11</v>
      </c>
      <c r="AP272">
        <v>8</v>
      </c>
      <c r="AQ272">
        <v>13</v>
      </c>
      <c r="AR272">
        <v>9</v>
      </c>
      <c r="AS272">
        <v>10</v>
      </c>
      <c r="AT272">
        <v>7</v>
      </c>
      <c r="AU272">
        <v>4</v>
      </c>
      <c r="AV272">
        <v>47</v>
      </c>
    </row>
    <row r="273" spans="1:48" x14ac:dyDescent="0.2">
      <c r="A273">
        <v>39443</v>
      </c>
      <c r="B273">
        <v>0</v>
      </c>
      <c r="C273">
        <v>1999</v>
      </c>
      <c r="D273" s="1">
        <v>45598.525648148148</v>
      </c>
      <c r="E273">
        <v>1</v>
      </c>
      <c r="F273">
        <v>4</v>
      </c>
      <c r="G273">
        <v>2</v>
      </c>
      <c r="H273">
        <v>4</v>
      </c>
      <c r="I273">
        <v>4</v>
      </c>
      <c r="J273">
        <v>4</v>
      </c>
      <c r="K273">
        <v>2</v>
      </c>
      <c r="L273">
        <v>4</v>
      </c>
      <c r="M273">
        <v>3</v>
      </c>
      <c r="N273">
        <v>4</v>
      </c>
      <c r="O273">
        <v>3</v>
      </c>
      <c r="P273">
        <v>4</v>
      </c>
      <c r="Q273">
        <v>1</v>
      </c>
      <c r="R273">
        <v>4</v>
      </c>
      <c r="S273">
        <v>2</v>
      </c>
      <c r="T273">
        <v>4</v>
      </c>
      <c r="U273">
        <v>5</v>
      </c>
      <c r="V273">
        <v>11</v>
      </c>
      <c r="W273">
        <v>4</v>
      </c>
      <c r="X273">
        <v>9</v>
      </c>
      <c r="Y273">
        <v>4</v>
      </c>
      <c r="Z273">
        <v>4</v>
      </c>
      <c r="AA273">
        <v>4</v>
      </c>
      <c r="AB273">
        <v>8</v>
      </c>
      <c r="AC273">
        <v>7</v>
      </c>
      <c r="AD273">
        <v>7</v>
      </c>
      <c r="AE273">
        <v>6</v>
      </c>
      <c r="AF273">
        <v>3</v>
      </c>
      <c r="AG273">
        <v>4</v>
      </c>
      <c r="AH273">
        <v>8</v>
      </c>
      <c r="AI273">
        <v>10</v>
      </c>
      <c r="AJ273">
        <v>2</v>
      </c>
      <c r="AK273">
        <v>13</v>
      </c>
      <c r="AL273">
        <v>1</v>
      </c>
      <c r="AM273">
        <v>7</v>
      </c>
      <c r="AN273">
        <v>5</v>
      </c>
      <c r="AO273">
        <v>9</v>
      </c>
      <c r="AP273">
        <v>6</v>
      </c>
      <c r="AQ273">
        <v>3</v>
      </c>
      <c r="AR273">
        <v>4</v>
      </c>
      <c r="AS273">
        <v>11</v>
      </c>
      <c r="AT273">
        <v>14</v>
      </c>
      <c r="AU273">
        <v>12</v>
      </c>
      <c r="AV273">
        <v>50</v>
      </c>
    </row>
    <row r="274" spans="1:48" x14ac:dyDescent="0.2">
      <c r="A274">
        <v>39460</v>
      </c>
      <c r="B274">
        <v>0</v>
      </c>
      <c r="C274">
        <v>2002</v>
      </c>
      <c r="D274" s="1">
        <v>45598.611041666663</v>
      </c>
      <c r="E274">
        <v>1.61</v>
      </c>
      <c r="F274">
        <v>3</v>
      </c>
      <c r="G274">
        <v>2</v>
      </c>
      <c r="H274">
        <v>4</v>
      </c>
      <c r="I274">
        <v>4</v>
      </c>
      <c r="J274">
        <v>4</v>
      </c>
      <c r="K274">
        <v>2</v>
      </c>
      <c r="L274">
        <v>4</v>
      </c>
      <c r="M274">
        <v>3</v>
      </c>
      <c r="N274">
        <v>4</v>
      </c>
      <c r="O274">
        <v>2</v>
      </c>
      <c r="P274">
        <v>4</v>
      </c>
      <c r="Q274">
        <v>2</v>
      </c>
      <c r="R274">
        <v>3</v>
      </c>
      <c r="S274">
        <v>3</v>
      </c>
      <c r="T274">
        <v>7</v>
      </c>
      <c r="U274">
        <v>12</v>
      </c>
      <c r="V274">
        <v>6</v>
      </c>
      <c r="W274">
        <v>5</v>
      </c>
      <c r="X274">
        <v>4</v>
      </c>
      <c r="Y274">
        <v>6</v>
      </c>
      <c r="Z274">
        <v>5</v>
      </c>
      <c r="AA274">
        <v>4</v>
      </c>
      <c r="AB274">
        <v>5</v>
      </c>
      <c r="AC274">
        <v>5</v>
      </c>
      <c r="AD274">
        <v>3</v>
      </c>
      <c r="AE274">
        <v>23</v>
      </c>
      <c r="AF274">
        <v>4</v>
      </c>
      <c r="AG274">
        <v>11</v>
      </c>
      <c r="AH274">
        <v>8</v>
      </c>
      <c r="AI274">
        <v>7</v>
      </c>
      <c r="AJ274">
        <v>10</v>
      </c>
      <c r="AK274">
        <v>5</v>
      </c>
      <c r="AL274">
        <v>14</v>
      </c>
      <c r="AM274">
        <v>2</v>
      </c>
      <c r="AN274">
        <v>11</v>
      </c>
      <c r="AO274">
        <v>13</v>
      </c>
      <c r="AP274">
        <v>9</v>
      </c>
      <c r="AQ274">
        <v>4</v>
      </c>
      <c r="AR274">
        <v>12</v>
      </c>
      <c r="AS274">
        <v>6</v>
      </c>
      <c r="AT274">
        <v>3</v>
      </c>
      <c r="AU274">
        <v>1</v>
      </c>
      <c r="AV274">
        <v>48</v>
      </c>
    </row>
    <row r="275" spans="1:48" x14ac:dyDescent="0.2">
      <c r="A275">
        <v>39464</v>
      </c>
      <c r="B275">
        <v>0</v>
      </c>
      <c r="C275">
        <v>1994</v>
      </c>
      <c r="D275" s="1">
        <v>45598.634050925924</v>
      </c>
      <c r="E275">
        <v>3</v>
      </c>
      <c r="F275">
        <v>5</v>
      </c>
      <c r="G275">
        <v>3</v>
      </c>
      <c r="H275">
        <v>4</v>
      </c>
      <c r="I275">
        <v>4</v>
      </c>
      <c r="J275">
        <v>5</v>
      </c>
      <c r="K275">
        <v>3</v>
      </c>
      <c r="L275">
        <v>3</v>
      </c>
      <c r="M275">
        <v>5</v>
      </c>
      <c r="N275">
        <v>4</v>
      </c>
      <c r="O275">
        <v>3</v>
      </c>
      <c r="P275">
        <v>4</v>
      </c>
      <c r="Q275">
        <v>3</v>
      </c>
      <c r="R275">
        <v>4</v>
      </c>
      <c r="S275">
        <v>2</v>
      </c>
      <c r="T275">
        <v>5</v>
      </c>
      <c r="U275">
        <v>6</v>
      </c>
      <c r="V275">
        <v>18</v>
      </c>
      <c r="W275">
        <v>5</v>
      </c>
      <c r="X275">
        <v>4</v>
      </c>
      <c r="Y275">
        <v>6</v>
      </c>
      <c r="Z275">
        <v>4</v>
      </c>
      <c r="AA275">
        <v>3</v>
      </c>
      <c r="AB275">
        <v>6</v>
      </c>
      <c r="AC275">
        <v>7</v>
      </c>
      <c r="AD275">
        <v>6</v>
      </c>
      <c r="AE275">
        <v>7</v>
      </c>
      <c r="AF275">
        <v>3</v>
      </c>
      <c r="AG275">
        <v>5</v>
      </c>
      <c r="AH275">
        <v>9</v>
      </c>
      <c r="AI275">
        <v>12</v>
      </c>
      <c r="AJ275">
        <v>1</v>
      </c>
      <c r="AK275">
        <v>14</v>
      </c>
      <c r="AL275">
        <v>10</v>
      </c>
      <c r="AM275">
        <v>6</v>
      </c>
      <c r="AN275">
        <v>3</v>
      </c>
      <c r="AO275">
        <v>8</v>
      </c>
      <c r="AP275">
        <v>2</v>
      </c>
      <c r="AQ275">
        <v>4</v>
      </c>
      <c r="AR275">
        <v>7</v>
      </c>
      <c r="AS275">
        <v>11</v>
      </c>
      <c r="AT275">
        <v>5</v>
      </c>
      <c r="AU275">
        <v>13</v>
      </c>
      <c r="AV275">
        <v>83</v>
      </c>
    </row>
    <row r="276" spans="1:48" x14ac:dyDescent="0.2">
      <c r="A276">
        <v>39474</v>
      </c>
      <c r="B276">
        <v>0</v>
      </c>
      <c r="C276">
        <v>1996</v>
      </c>
      <c r="D276" s="1">
        <v>45598.691840277781</v>
      </c>
      <c r="E276">
        <v>1.1399999999999999</v>
      </c>
      <c r="F276">
        <v>4</v>
      </c>
      <c r="G276">
        <v>5</v>
      </c>
      <c r="H276">
        <v>4</v>
      </c>
      <c r="I276">
        <v>5</v>
      </c>
      <c r="J276">
        <v>4</v>
      </c>
      <c r="K276">
        <v>1</v>
      </c>
      <c r="L276">
        <v>4</v>
      </c>
      <c r="M276">
        <v>4</v>
      </c>
      <c r="N276">
        <v>4</v>
      </c>
      <c r="O276">
        <v>4</v>
      </c>
      <c r="P276">
        <v>4</v>
      </c>
      <c r="Q276">
        <v>2</v>
      </c>
      <c r="R276">
        <v>5</v>
      </c>
      <c r="S276">
        <v>2</v>
      </c>
      <c r="T276">
        <v>2</v>
      </c>
      <c r="U276">
        <v>14</v>
      </c>
      <c r="V276">
        <v>5</v>
      </c>
      <c r="W276">
        <v>4</v>
      </c>
      <c r="X276">
        <v>5</v>
      </c>
      <c r="Y276">
        <v>4</v>
      </c>
      <c r="Z276">
        <v>2</v>
      </c>
      <c r="AA276">
        <v>6</v>
      </c>
      <c r="AB276">
        <v>4</v>
      </c>
      <c r="AC276">
        <v>2</v>
      </c>
      <c r="AD276">
        <v>7</v>
      </c>
      <c r="AE276">
        <v>2</v>
      </c>
      <c r="AF276">
        <v>1</v>
      </c>
      <c r="AG276">
        <v>7</v>
      </c>
      <c r="AH276">
        <v>10</v>
      </c>
      <c r="AI276">
        <v>6</v>
      </c>
      <c r="AJ276">
        <v>4</v>
      </c>
      <c r="AK276">
        <v>12</v>
      </c>
      <c r="AL276">
        <v>9</v>
      </c>
      <c r="AM276">
        <v>14</v>
      </c>
      <c r="AN276">
        <v>11</v>
      </c>
      <c r="AO276">
        <v>1</v>
      </c>
      <c r="AP276">
        <v>7</v>
      </c>
      <c r="AQ276">
        <v>3</v>
      </c>
      <c r="AR276">
        <v>5</v>
      </c>
      <c r="AS276">
        <v>2</v>
      </c>
      <c r="AT276">
        <v>13</v>
      </c>
      <c r="AU276">
        <v>8</v>
      </c>
      <c r="AV276">
        <v>56</v>
      </c>
    </row>
    <row r="277" spans="1:48" x14ac:dyDescent="0.2">
      <c r="A277">
        <v>39493</v>
      </c>
      <c r="B277">
        <v>0</v>
      </c>
      <c r="C277">
        <v>2005</v>
      </c>
      <c r="D277" s="1">
        <v>45598.749837962961</v>
      </c>
      <c r="E277" t="s">
        <v>77</v>
      </c>
      <c r="F277">
        <v>4</v>
      </c>
      <c r="G277">
        <v>2</v>
      </c>
      <c r="H277">
        <v>4</v>
      </c>
      <c r="I277">
        <v>4</v>
      </c>
      <c r="J277">
        <v>2</v>
      </c>
      <c r="K277">
        <v>4</v>
      </c>
      <c r="L277">
        <v>2</v>
      </c>
      <c r="M277">
        <v>4</v>
      </c>
      <c r="N277">
        <v>2</v>
      </c>
      <c r="O277">
        <v>2</v>
      </c>
      <c r="P277">
        <v>4</v>
      </c>
      <c r="Q277">
        <v>2</v>
      </c>
      <c r="R277">
        <v>4</v>
      </c>
      <c r="S277">
        <v>2</v>
      </c>
      <c r="T277">
        <v>6</v>
      </c>
      <c r="U277">
        <v>18</v>
      </c>
      <c r="V277">
        <v>5</v>
      </c>
      <c r="W277">
        <v>3</v>
      </c>
      <c r="X277">
        <v>3</v>
      </c>
      <c r="Y277">
        <v>2</v>
      </c>
      <c r="Z277">
        <v>3</v>
      </c>
      <c r="AA277">
        <v>3</v>
      </c>
      <c r="AB277">
        <v>4</v>
      </c>
      <c r="AC277">
        <v>4</v>
      </c>
      <c r="AD277">
        <v>6</v>
      </c>
      <c r="AE277">
        <v>5</v>
      </c>
      <c r="AF277">
        <v>4</v>
      </c>
      <c r="AG277">
        <v>11</v>
      </c>
      <c r="AH277">
        <v>13</v>
      </c>
      <c r="AI277">
        <v>2</v>
      </c>
      <c r="AJ277">
        <v>7</v>
      </c>
      <c r="AK277">
        <v>12</v>
      </c>
      <c r="AL277">
        <v>9</v>
      </c>
      <c r="AM277">
        <v>10</v>
      </c>
      <c r="AN277">
        <v>5</v>
      </c>
      <c r="AO277">
        <v>6</v>
      </c>
      <c r="AP277">
        <v>4</v>
      </c>
      <c r="AQ277">
        <v>3</v>
      </c>
      <c r="AR277">
        <v>1</v>
      </c>
      <c r="AS277">
        <v>8</v>
      </c>
      <c r="AT277">
        <v>14</v>
      </c>
      <c r="AU277">
        <v>11</v>
      </c>
      <c r="AV277">
        <v>42</v>
      </c>
    </row>
    <row r="278" spans="1:48" x14ac:dyDescent="0.2">
      <c r="A278">
        <v>39490</v>
      </c>
      <c r="B278">
        <v>0</v>
      </c>
      <c r="C278">
        <v>2004</v>
      </c>
      <c r="D278" s="1">
        <v>45598.752581018518</v>
      </c>
      <c r="E278" t="s">
        <v>77</v>
      </c>
      <c r="F278">
        <v>5</v>
      </c>
      <c r="G278">
        <v>3</v>
      </c>
      <c r="H278">
        <v>4</v>
      </c>
      <c r="I278">
        <v>4</v>
      </c>
      <c r="J278">
        <v>4</v>
      </c>
      <c r="K278">
        <v>3</v>
      </c>
      <c r="L278">
        <v>4</v>
      </c>
      <c r="M278">
        <v>4</v>
      </c>
      <c r="N278">
        <v>4</v>
      </c>
      <c r="O278">
        <v>2</v>
      </c>
      <c r="P278">
        <v>5</v>
      </c>
      <c r="Q278">
        <v>2</v>
      </c>
      <c r="R278">
        <v>5</v>
      </c>
      <c r="S278">
        <v>2</v>
      </c>
      <c r="T278">
        <v>3</v>
      </c>
      <c r="U278">
        <v>5</v>
      </c>
      <c r="V278">
        <v>3</v>
      </c>
      <c r="W278">
        <v>3</v>
      </c>
      <c r="X278">
        <v>475</v>
      </c>
      <c r="Y278">
        <v>4</v>
      </c>
      <c r="Z278">
        <v>4</v>
      </c>
      <c r="AA278">
        <v>6</v>
      </c>
      <c r="AB278">
        <v>5</v>
      </c>
      <c r="AC278">
        <v>7</v>
      </c>
      <c r="AD278">
        <v>3</v>
      </c>
      <c r="AE278">
        <v>4</v>
      </c>
      <c r="AF278">
        <v>2</v>
      </c>
      <c r="AG278">
        <v>8</v>
      </c>
      <c r="AH278">
        <v>9</v>
      </c>
      <c r="AI278">
        <v>8</v>
      </c>
      <c r="AJ278">
        <v>13</v>
      </c>
      <c r="AK278">
        <v>14</v>
      </c>
      <c r="AL278">
        <v>1</v>
      </c>
      <c r="AM278">
        <v>5</v>
      </c>
      <c r="AN278">
        <v>6</v>
      </c>
      <c r="AO278">
        <v>10</v>
      </c>
      <c r="AP278">
        <v>2</v>
      </c>
      <c r="AQ278">
        <v>4</v>
      </c>
      <c r="AR278">
        <v>3</v>
      </c>
      <c r="AS278">
        <v>7</v>
      </c>
      <c r="AT278">
        <v>12</v>
      </c>
      <c r="AU278">
        <v>11</v>
      </c>
      <c r="AV278">
        <v>63</v>
      </c>
    </row>
    <row r="279" spans="1:48" x14ac:dyDescent="0.2">
      <c r="A279">
        <v>39500</v>
      </c>
      <c r="B279">
        <v>0</v>
      </c>
      <c r="C279">
        <v>1994</v>
      </c>
      <c r="D279" s="1">
        <v>45598.784537037034</v>
      </c>
      <c r="E279" t="s">
        <v>77</v>
      </c>
      <c r="F279">
        <v>5</v>
      </c>
      <c r="G279">
        <v>5</v>
      </c>
      <c r="H279">
        <v>5</v>
      </c>
      <c r="I279">
        <v>5</v>
      </c>
      <c r="J279">
        <v>5</v>
      </c>
      <c r="K279">
        <v>2</v>
      </c>
      <c r="L279">
        <v>5</v>
      </c>
      <c r="M279">
        <v>5</v>
      </c>
      <c r="N279">
        <v>5</v>
      </c>
      <c r="O279">
        <v>4</v>
      </c>
      <c r="P279">
        <v>4</v>
      </c>
      <c r="Q279">
        <v>1</v>
      </c>
      <c r="R279">
        <v>4</v>
      </c>
      <c r="S279">
        <v>2</v>
      </c>
      <c r="T279">
        <v>10</v>
      </c>
      <c r="U279">
        <v>6</v>
      </c>
      <c r="V279">
        <v>5</v>
      </c>
      <c r="W279">
        <v>8</v>
      </c>
      <c r="X279">
        <v>3</v>
      </c>
      <c r="Y279">
        <v>5</v>
      </c>
      <c r="Z279">
        <v>11</v>
      </c>
      <c r="AA279">
        <v>5</v>
      </c>
      <c r="AB279">
        <v>8</v>
      </c>
      <c r="AC279">
        <v>5</v>
      </c>
      <c r="AD279">
        <v>7</v>
      </c>
      <c r="AE279">
        <v>7</v>
      </c>
      <c r="AF279">
        <v>4</v>
      </c>
      <c r="AG279">
        <v>7</v>
      </c>
      <c r="AH279">
        <v>7</v>
      </c>
      <c r="AI279">
        <v>2</v>
      </c>
      <c r="AJ279">
        <v>9</v>
      </c>
      <c r="AK279">
        <v>5</v>
      </c>
      <c r="AL279">
        <v>3</v>
      </c>
      <c r="AM279">
        <v>14</v>
      </c>
      <c r="AN279">
        <v>1</v>
      </c>
      <c r="AO279">
        <v>8</v>
      </c>
      <c r="AP279">
        <v>4</v>
      </c>
      <c r="AQ279">
        <v>13</v>
      </c>
      <c r="AR279">
        <v>11</v>
      </c>
      <c r="AS279">
        <v>6</v>
      </c>
      <c r="AT279">
        <v>12</v>
      </c>
      <c r="AU279">
        <v>10</v>
      </c>
      <c r="AV279">
        <v>23</v>
      </c>
    </row>
    <row r="280" spans="1:48" x14ac:dyDescent="0.2">
      <c r="A280">
        <v>39518</v>
      </c>
      <c r="B280">
        <v>0</v>
      </c>
      <c r="C280">
        <v>2003</v>
      </c>
      <c r="D280" s="1">
        <v>45598.85900462963</v>
      </c>
      <c r="E280" t="s">
        <v>77</v>
      </c>
      <c r="F280">
        <v>3</v>
      </c>
      <c r="G280">
        <v>1</v>
      </c>
      <c r="H280">
        <v>4</v>
      </c>
      <c r="I280">
        <v>2</v>
      </c>
      <c r="J280">
        <v>1</v>
      </c>
      <c r="K280">
        <v>4</v>
      </c>
      <c r="L280">
        <v>2</v>
      </c>
      <c r="M280">
        <v>2</v>
      </c>
      <c r="N280">
        <v>2</v>
      </c>
      <c r="O280">
        <v>3</v>
      </c>
      <c r="P280">
        <v>4</v>
      </c>
      <c r="Q280">
        <v>2</v>
      </c>
      <c r="R280">
        <v>2</v>
      </c>
      <c r="S280">
        <v>2</v>
      </c>
      <c r="T280">
        <v>7</v>
      </c>
      <c r="U280">
        <v>5</v>
      </c>
      <c r="V280">
        <v>5</v>
      </c>
      <c r="W280">
        <v>8</v>
      </c>
      <c r="X280">
        <v>3</v>
      </c>
      <c r="Y280">
        <v>3</v>
      </c>
      <c r="Z280">
        <v>5</v>
      </c>
      <c r="AA280">
        <v>5</v>
      </c>
      <c r="AB280">
        <v>5</v>
      </c>
      <c r="AC280">
        <v>6</v>
      </c>
      <c r="AD280">
        <v>10</v>
      </c>
      <c r="AE280">
        <v>7</v>
      </c>
      <c r="AF280">
        <v>10</v>
      </c>
      <c r="AG280">
        <v>6</v>
      </c>
      <c r="AH280">
        <v>5</v>
      </c>
      <c r="AI280">
        <v>14</v>
      </c>
      <c r="AJ280">
        <v>10</v>
      </c>
      <c r="AK280">
        <v>2</v>
      </c>
      <c r="AL280">
        <v>3</v>
      </c>
      <c r="AM280">
        <v>8</v>
      </c>
      <c r="AN280">
        <v>6</v>
      </c>
      <c r="AO280">
        <v>12</v>
      </c>
      <c r="AP280">
        <v>7</v>
      </c>
      <c r="AQ280">
        <v>9</v>
      </c>
      <c r="AR280">
        <v>1</v>
      </c>
      <c r="AS280">
        <v>4</v>
      </c>
      <c r="AT280">
        <v>11</v>
      </c>
      <c r="AU280">
        <v>13</v>
      </c>
      <c r="AV280">
        <v>5</v>
      </c>
    </row>
    <row r="281" spans="1:48" x14ac:dyDescent="0.2">
      <c r="A281">
        <v>39523</v>
      </c>
      <c r="B281">
        <v>0</v>
      </c>
      <c r="C281">
        <v>2006</v>
      </c>
      <c r="D281" s="1">
        <v>45598.877743055556</v>
      </c>
      <c r="E281" t="s">
        <v>77</v>
      </c>
      <c r="F281">
        <v>4</v>
      </c>
      <c r="G281">
        <v>4</v>
      </c>
      <c r="H281">
        <v>5</v>
      </c>
      <c r="I281">
        <v>4</v>
      </c>
      <c r="J281">
        <v>4</v>
      </c>
      <c r="K281">
        <v>2</v>
      </c>
      <c r="L281">
        <v>4</v>
      </c>
      <c r="M281">
        <v>4</v>
      </c>
      <c r="N281">
        <v>4</v>
      </c>
      <c r="O281">
        <v>2</v>
      </c>
      <c r="P281">
        <v>4</v>
      </c>
      <c r="Q281">
        <v>2</v>
      </c>
      <c r="R281">
        <v>4</v>
      </c>
      <c r="S281">
        <v>2</v>
      </c>
      <c r="T281">
        <v>10</v>
      </c>
      <c r="U281">
        <v>9</v>
      </c>
      <c r="V281">
        <v>16</v>
      </c>
      <c r="W281">
        <v>5</v>
      </c>
      <c r="X281">
        <v>3</v>
      </c>
      <c r="Y281">
        <v>3</v>
      </c>
      <c r="Z281">
        <v>4</v>
      </c>
      <c r="AA281">
        <v>6</v>
      </c>
      <c r="AB281">
        <v>5</v>
      </c>
      <c r="AC281">
        <v>30</v>
      </c>
      <c r="AD281">
        <v>8</v>
      </c>
      <c r="AE281">
        <v>9</v>
      </c>
      <c r="AF281">
        <v>4</v>
      </c>
      <c r="AG281">
        <v>11</v>
      </c>
      <c r="AH281">
        <v>4</v>
      </c>
      <c r="AI281">
        <v>7</v>
      </c>
      <c r="AJ281">
        <v>3</v>
      </c>
      <c r="AK281">
        <v>10</v>
      </c>
      <c r="AL281">
        <v>8</v>
      </c>
      <c r="AM281">
        <v>9</v>
      </c>
      <c r="AN281">
        <v>14</v>
      </c>
      <c r="AO281">
        <v>6</v>
      </c>
      <c r="AP281">
        <v>12</v>
      </c>
      <c r="AQ281">
        <v>13</v>
      </c>
      <c r="AR281">
        <v>11</v>
      </c>
      <c r="AS281">
        <v>2</v>
      </c>
      <c r="AT281">
        <v>5</v>
      </c>
      <c r="AU281">
        <v>1</v>
      </c>
      <c r="AV281">
        <v>55</v>
      </c>
    </row>
    <row r="282" spans="1:48" x14ac:dyDescent="0.2">
      <c r="A282">
        <v>39524</v>
      </c>
      <c r="B282">
        <v>1</v>
      </c>
      <c r="C282">
        <v>1963</v>
      </c>
      <c r="D282" s="1">
        <v>45598.92114583333</v>
      </c>
      <c r="E282" t="s">
        <v>77</v>
      </c>
      <c r="F282">
        <v>4</v>
      </c>
      <c r="G282">
        <v>4</v>
      </c>
      <c r="H282">
        <v>4</v>
      </c>
      <c r="I282">
        <v>4</v>
      </c>
      <c r="J282">
        <v>2</v>
      </c>
      <c r="K282">
        <v>2</v>
      </c>
      <c r="L282">
        <v>4</v>
      </c>
      <c r="M282">
        <v>4</v>
      </c>
      <c r="N282">
        <v>4</v>
      </c>
      <c r="O282">
        <v>4</v>
      </c>
      <c r="P282">
        <v>4</v>
      </c>
      <c r="Q282">
        <v>2</v>
      </c>
      <c r="R282">
        <v>4</v>
      </c>
      <c r="S282">
        <v>2</v>
      </c>
      <c r="T282">
        <v>9</v>
      </c>
      <c r="U282">
        <v>12</v>
      </c>
      <c r="V282">
        <v>16</v>
      </c>
      <c r="W282">
        <v>7</v>
      </c>
      <c r="X282">
        <v>13</v>
      </c>
      <c r="Y282">
        <v>9</v>
      </c>
      <c r="Z282">
        <v>8</v>
      </c>
      <c r="AA282">
        <v>8</v>
      </c>
      <c r="AB282">
        <v>7</v>
      </c>
      <c r="AC282">
        <v>13</v>
      </c>
      <c r="AD282">
        <v>7</v>
      </c>
      <c r="AE282">
        <v>10</v>
      </c>
      <c r="AF282">
        <v>6</v>
      </c>
      <c r="AG282">
        <v>8</v>
      </c>
      <c r="AH282">
        <v>10</v>
      </c>
      <c r="AI282">
        <v>5</v>
      </c>
      <c r="AJ282">
        <v>6</v>
      </c>
      <c r="AK282">
        <v>8</v>
      </c>
      <c r="AL282">
        <v>14</v>
      </c>
      <c r="AM282">
        <v>4</v>
      </c>
      <c r="AN282">
        <v>9</v>
      </c>
      <c r="AO282">
        <v>12</v>
      </c>
      <c r="AP282">
        <v>11</v>
      </c>
      <c r="AQ282">
        <v>1</v>
      </c>
      <c r="AR282">
        <v>3</v>
      </c>
      <c r="AS282">
        <v>7</v>
      </c>
      <c r="AT282">
        <v>13</v>
      </c>
      <c r="AU282">
        <v>2</v>
      </c>
      <c r="AV282">
        <v>51</v>
      </c>
    </row>
    <row r="283" spans="1:48" x14ac:dyDescent="0.2">
      <c r="A283">
        <v>39574</v>
      </c>
      <c r="B283">
        <v>1</v>
      </c>
      <c r="C283">
        <v>1972</v>
      </c>
      <c r="D283" s="1">
        <v>45599.498530092591</v>
      </c>
      <c r="E283" t="s">
        <v>77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2</v>
      </c>
      <c r="U283">
        <v>2</v>
      </c>
      <c r="V283">
        <v>2</v>
      </c>
      <c r="W283">
        <v>2</v>
      </c>
      <c r="X283">
        <v>1</v>
      </c>
      <c r="Y283">
        <v>2</v>
      </c>
      <c r="Z283">
        <v>24</v>
      </c>
      <c r="AA283">
        <v>3</v>
      </c>
      <c r="AB283">
        <v>3</v>
      </c>
      <c r="AC283">
        <v>2</v>
      </c>
      <c r="AD283">
        <v>1</v>
      </c>
      <c r="AE283">
        <v>2</v>
      </c>
      <c r="AF283">
        <v>1</v>
      </c>
      <c r="AG283">
        <v>2</v>
      </c>
      <c r="AH283">
        <v>5</v>
      </c>
      <c r="AI283">
        <v>9</v>
      </c>
      <c r="AJ283">
        <v>2</v>
      </c>
      <c r="AK283">
        <v>11</v>
      </c>
      <c r="AL283">
        <v>12</v>
      </c>
      <c r="AM283">
        <v>10</v>
      </c>
      <c r="AN283">
        <v>1</v>
      </c>
      <c r="AO283">
        <v>3</v>
      </c>
      <c r="AP283">
        <v>8</v>
      </c>
      <c r="AQ283">
        <v>14</v>
      </c>
      <c r="AR283">
        <v>7</v>
      </c>
      <c r="AS283">
        <v>6</v>
      </c>
      <c r="AT283">
        <v>4</v>
      </c>
      <c r="AU283">
        <v>13</v>
      </c>
      <c r="AV283">
        <v>58</v>
      </c>
    </row>
    <row r="284" spans="1:48" x14ac:dyDescent="0.2">
      <c r="A284">
        <v>39599</v>
      </c>
      <c r="B284">
        <v>1</v>
      </c>
      <c r="C284">
        <v>2002</v>
      </c>
      <c r="D284" s="1">
        <v>45599.650289351855</v>
      </c>
      <c r="E284">
        <v>1.2</v>
      </c>
      <c r="F284">
        <v>5</v>
      </c>
      <c r="G284">
        <v>4</v>
      </c>
      <c r="H284">
        <v>4</v>
      </c>
      <c r="I284">
        <v>4</v>
      </c>
      <c r="J284">
        <v>4</v>
      </c>
      <c r="K284">
        <v>2</v>
      </c>
      <c r="L284">
        <v>4</v>
      </c>
      <c r="M284">
        <v>5</v>
      </c>
      <c r="N284">
        <v>4</v>
      </c>
      <c r="O284">
        <v>4</v>
      </c>
      <c r="P284">
        <v>4</v>
      </c>
      <c r="Q284">
        <v>2</v>
      </c>
      <c r="R284">
        <v>4</v>
      </c>
      <c r="S284">
        <v>2</v>
      </c>
      <c r="T284">
        <v>7</v>
      </c>
      <c r="U284">
        <v>5</v>
      </c>
      <c r="V284">
        <v>6</v>
      </c>
      <c r="W284">
        <v>4</v>
      </c>
      <c r="X284">
        <v>5</v>
      </c>
      <c r="Y284">
        <v>4</v>
      </c>
      <c r="Z284">
        <v>4</v>
      </c>
      <c r="AA284">
        <v>3</v>
      </c>
      <c r="AB284">
        <v>3</v>
      </c>
      <c r="AC284">
        <v>5</v>
      </c>
      <c r="AD284">
        <v>3</v>
      </c>
      <c r="AE284">
        <v>7</v>
      </c>
      <c r="AF284">
        <v>12</v>
      </c>
      <c r="AG284">
        <v>5</v>
      </c>
      <c r="AH284">
        <v>3</v>
      </c>
      <c r="AI284">
        <v>9</v>
      </c>
      <c r="AJ284">
        <v>8</v>
      </c>
      <c r="AK284">
        <v>5</v>
      </c>
      <c r="AL284">
        <v>6</v>
      </c>
      <c r="AM284">
        <v>10</v>
      </c>
      <c r="AN284">
        <v>14</v>
      </c>
      <c r="AO284">
        <v>7</v>
      </c>
      <c r="AP284">
        <v>4</v>
      </c>
      <c r="AQ284">
        <v>2</v>
      </c>
      <c r="AR284">
        <v>12</v>
      </c>
      <c r="AS284">
        <v>13</v>
      </c>
      <c r="AT284">
        <v>1</v>
      </c>
      <c r="AU284">
        <v>11</v>
      </c>
      <c r="AV284">
        <v>53</v>
      </c>
    </row>
    <row r="285" spans="1:48" x14ac:dyDescent="0.2">
      <c r="A285">
        <v>39605</v>
      </c>
      <c r="B285">
        <v>0</v>
      </c>
      <c r="C285">
        <v>1996</v>
      </c>
      <c r="D285" s="1">
        <v>45599.672685185185</v>
      </c>
      <c r="E285" t="s">
        <v>133</v>
      </c>
      <c r="F285">
        <v>5</v>
      </c>
      <c r="G285">
        <v>2</v>
      </c>
      <c r="H285">
        <v>5</v>
      </c>
      <c r="I285">
        <v>4</v>
      </c>
      <c r="J285">
        <v>4</v>
      </c>
      <c r="K285">
        <v>1</v>
      </c>
      <c r="L285">
        <v>4</v>
      </c>
      <c r="M285">
        <v>4</v>
      </c>
      <c r="N285">
        <v>5</v>
      </c>
      <c r="O285">
        <v>4</v>
      </c>
      <c r="P285">
        <v>4</v>
      </c>
      <c r="Q285">
        <v>1</v>
      </c>
      <c r="R285">
        <v>5</v>
      </c>
      <c r="S285">
        <v>1</v>
      </c>
      <c r="T285">
        <v>3</v>
      </c>
      <c r="U285">
        <v>7</v>
      </c>
      <c r="V285">
        <v>3</v>
      </c>
      <c r="W285">
        <v>2</v>
      </c>
      <c r="X285">
        <v>2</v>
      </c>
      <c r="Y285">
        <v>3</v>
      </c>
      <c r="Z285">
        <v>6</v>
      </c>
      <c r="AA285">
        <v>5</v>
      </c>
      <c r="AB285">
        <v>2</v>
      </c>
      <c r="AC285">
        <v>4</v>
      </c>
      <c r="AD285">
        <v>3</v>
      </c>
      <c r="AE285">
        <v>6</v>
      </c>
      <c r="AF285">
        <v>3</v>
      </c>
      <c r="AG285">
        <v>3</v>
      </c>
      <c r="AH285">
        <v>8</v>
      </c>
      <c r="AI285">
        <v>12</v>
      </c>
      <c r="AJ285">
        <v>9</v>
      </c>
      <c r="AK285">
        <v>3</v>
      </c>
      <c r="AL285">
        <v>13</v>
      </c>
      <c r="AM285">
        <v>4</v>
      </c>
      <c r="AN285">
        <v>1</v>
      </c>
      <c r="AO285">
        <v>5</v>
      </c>
      <c r="AP285">
        <v>6</v>
      </c>
      <c r="AQ285">
        <v>2</v>
      </c>
      <c r="AR285">
        <v>14</v>
      </c>
      <c r="AS285">
        <v>10</v>
      </c>
      <c r="AT285">
        <v>11</v>
      </c>
      <c r="AU285">
        <v>7</v>
      </c>
      <c r="AV285">
        <v>40</v>
      </c>
    </row>
    <row r="286" spans="1:48" x14ac:dyDescent="0.2">
      <c r="A286">
        <v>39606</v>
      </c>
      <c r="B286">
        <v>0</v>
      </c>
      <c r="C286">
        <v>2002</v>
      </c>
      <c r="D286" s="1">
        <v>45599.675891203704</v>
      </c>
      <c r="E286" t="s">
        <v>77</v>
      </c>
      <c r="F286">
        <v>5</v>
      </c>
      <c r="G286">
        <v>2</v>
      </c>
      <c r="H286">
        <v>5</v>
      </c>
      <c r="I286">
        <v>4</v>
      </c>
      <c r="J286">
        <v>4</v>
      </c>
      <c r="K286">
        <v>2</v>
      </c>
      <c r="L286">
        <v>4</v>
      </c>
      <c r="M286">
        <v>4</v>
      </c>
      <c r="N286">
        <v>4</v>
      </c>
      <c r="O286">
        <v>2</v>
      </c>
      <c r="P286">
        <v>4</v>
      </c>
      <c r="Q286">
        <v>1</v>
      </c>
      <c r="R286">
        <v>4</v>
      </c>
      <c r="S286">
        <v>2</v>
      </c>
      <c r="T286">
        <v>8</v>
      </c>
      <c r="U286">
        <v>13</v>
      </c>
      <c r="V286">
        <v>3</v>
      </c>
      <c r="W286">
        <v>5</v>
      </c>
      <c r="X286">
        <v>4</v>
      </c>
      <c r="Y286">
        <v>4</v>
      </c>
      <c r="Z286">
        <v>4</v>
      </c>
      <c r="AA286">
        <v>5</v>
      </c>
      <c r="AB286">
        <v>6</v>
      </c>
      <c r="AC286">
        <v>10</v>
      </c>
      <c r="AD286">
        <v>10</v>
      </c>
      <c r="AE286">
        <v>4</v>
      </c>
      <c r="AF286">
        <v>4</v>
      </c>
      <c r="AG286">
        <v>3</v>
      </c>
      <c r="AH286">
        <v>7</v>
      </c>
      <c r="AI286">
        <v>6</v>
      </c>
      <c r="AJ286">
        <v>8</v>
      </c>
      <c r="AK286">
        <v>9</v>
      </c>
      <c r="AL286">
        <v>5</v>
      </c>
      <c r="AM286">
        <v>13</v>
      </c>
      <c r="AN286">
        <v>11</v>
      </c>
      <c r="AO286">
        <v>10</v>
      </c>
      <c r="AP286">
        <v>3</v>
      </c>
      <c r="AQ286">
        <v>2</v>
      </c>
      <c r="AR286">
        <v>1</v>
      </c>
      <c r="AS286">
        <v>4</v>
      </c>
      <c r="AT286">
        <v>12</v>
      </c>
      <c r="AU286">
        <v>14</v>
      </c>
      <c r="AV286">
        <v>55</v>
      </c>
    </row>
    <row r="287" spans="1:48" x14ac:dyDescent="0.2">
      <c r="A287">
        <v>39627</v>
      </c>
      <c r="B287">
        <v>0</v>
      </c>
      <c r="C287">
        <v>2001</v>
      </c>
      <c r="D287" s="1">
        <v>45599.767222222225</v>
      </c>
      <c r="E287">
        <v>1.6</v>
      </c>
      <c r="F287">
        <v>4</v>
      </c>
      <c r="G287">
        <v>3</v>
      </c>
      <c r="H287">
        <v>5</v>
      </c>
      <c r="I287">
        <v>5</v>
      </c>
      <c r="J287">
        <v>4</v>
      </c>
      <c r="K287">
        <v>2</v>
      </c>
      <c r="L287">
        <v>4</v>
      </c>
      <c r="M287">
        <v>4</v>
      </c>
      <c r="N287">
        <v>4</v>
      </c>
      <c r="O287">
        <v>2</v>
      </c>
      <c r="P287">
        <v>4</v>
      </c>
      <c r="Q287">
        <v>2</v>
      </c>
      <c r="R287">
        <v>3</v>
      </c>
      <c r="S287">
        <v>3</v>
      </c>
      <c r="T287">
        <v>3</v>
      </c>
      <c r="U287">
        <v>3</v>
      </c>
      <c r="V287">
        <v>3</v>
      </c>
      <c r="W287">
        <v>5</v>
      </c>
      <c r="X287">
        <v>2</v>
      </c>
      <c r="Y287">
        <v>1</v>
      </c>
      <c r="Z287">
        <v>2</v>
      </c>
      <c r="AA287">
        <v>2</v>
      </c>
      <c r="AB287">
        <v>6</v>
      </c>
      <c r="AC287">
        <v>3</v>
      </c>
      <c r="AD287">
        <v>4</v>
      </c>
      <c r="AE287">
        <v>6</v>
      </c>
      <c r="AF287">
        <v>2</v>
      </c>
      <c r="AG287">
        <v>5</v>
      </c>
      <c r="AH287">
        <v>6</v>
      </c>
      <c r="AI287">
        <v>3</v>
      </c>
      <c r="AJ287">
        <v>2</v>
      </c>
      <c r="AK287">
        <v>1</v>
      </c>
      <c r="AL287">
        <v>11</v>
      </c>
      <c r="AM287">
        <v>12</v>
      </c>
      <c r="AN287">
        <v>14</v>
      </c>
      <c r="AO287">
        <v>5</v>
      </c>
      <c r="AP287">
        <v>13</v>
      </c>
      <c r="AQ287">
        <v>4</v>
      </c>
      <c r="AR287">
        <v>9</v>
      </c>
      <c r="AS287">
        <v>10</v>
      </c>
      <c r="AT287">
        <v>7</v>
      </c>
      <c r="AU287">
        <v>8</v>
      </c>
      <c r="AV287">
        <v>70</v>
      </c>
    </row>
    <row r="288" spans="1:48" x14ac:dyDescent="0.2">
      <c r="A288">
        <v>39633</v>
      </c>
      <c r="B288">
        <v>1</v>
      </c>
      <c r="C288">
        <v>1999</v>
      </c>
      <c r="D288" s="1">
        <v>45599.785590277781</v>
      </c>
      <c r="E288" t="s">
        <v>122</v>
      </c>
      <c r="F288">
        <v>5</v>
      </c>
      <c r="G288">
        <v>4</v>
      </c>
      <c r="H288">
        <v>5</v>
      </c>
      <c r="I288">
        <v>5</v>
      </c>
      <c r="J288">
        <v>4</v>
      </c>
      <c r="K288">
        <v>2</v>
      </c>
      <c r="L288">
        <v>4</v>
      </c>
      <c r="M288">
        <v>3</v>
      </c>
      <c r="N288">
        <v>4</v>
      </c>
      <c r="O288">
        <v>4</v>
      </c>
      <c r="P288">
        <v>5</v>
      </c>
      <c r="Q288">
        <v>2</v>
      </c>
      <c r="R288">
        <v>4</v>
      </c>
      <c r="S288">
        <v>2</v>
      </c>
      <c r="T288">
        <v>3</v>
      </c>
      <c r="U288">
        <v>4</v>
      </c>
      <c r="V288">
        <v>2</v>
      </c>
      <c r="W288">
        <v>6</v>
      </c>
      <c r="X288">
        <v>4</v>
      </c>
      <c r="Y288">
        <v>3</v>
      </c>
      <c r="Z288">
        <v>2</v>
      </c>
      <c r="AA288">
        <v>8</v>
      </c>
      <c r="AB288">
        <v>2</v>
      </c>
      <c r="AC288">
        <v>31</v>
      </c>
      <c r="AD288">
        <v>2</v>
      </c>
      <c r="AE288">
        <v>8</v>
      </c>
      <c r="AF288">
        <v>2</v>
      </c>
      <c r="AG288">
        <v>4</v>
      </c>
      <c r="AH288">
        <v>6</v>
      </c>
      <c r="AI288">
        <v>12</v>
      </c>
      <c r="AJ288">
        <v>10</v>
      </c>
      <c r="AK288">
        <v>1</v>
      </c>
      <c r="AL288">
        <v>3</v>
      </c>
      <c r="AM288">
        <v>2</v>
      </c>
      <c r="AN288">
        <v>14</v>
      </c>
      <c r="AO288">
        <v>13</v>
      </c>
      <c r="AP288">
        <v>8</v>
      </c>
      <c r="AQ288">
        <v>7</v>
      </c>
      <c r="AR288">
        <v>11</v>
      </c>
      <c r="AS288">
        <v>5</v>
      </c>
      <c r="AT288">
        <v>4</v>
      </c>
      <c r="AU288">
        <v>9</v>
      </c>
      <c r="AV288">
        <v>48</v>
      </c>
    </row>
    <row r="289" spans="1:48" x14ac:dyDescent="0.2">
      <c r="A289">
        <v>39634</v>
      </c>
      <c r="B289">
        <v>0</v>
      </c>
      <c r="C289">
        <v>2000</v>
      </c>
      <c r="D289" s="1">
        <v>45599.815462962964</v>
      </c>
      <c r="E289">
        <v>1.3</v>
      </c>
      <c r="F289">
        <v>5</v>
      </c>
      <c r="G289">
        <v>3</v>
      </c>
      <c r="H289">
        <v>5</v>
      </c>
      <c r="I289">
        <v>5</v>
      </c>
      <c r="J289">
        <v>2</v>
      </c>
      <c r="K289">
        <v>2</v>
      </c>
      <c r="L289">
        <v>4</v>
      </c>
      <c r="M289">
        <v>4</v>
      </c>
      <c r="N289">
        <v>4</v>
      </c>
      <c r="O289">
        <v>2</v>
      </c>
      <c r="P289">
        <v>4</v>
      </c>
      <c r="Q289">
        <v>2</v>
      </c>
      <c r="R289">
        <v>4</v>
      </c>
      <c r="S289">
        <v>2</v>
      </c>
      <c r="T289">
        <v>4</v>
      </c>
      <c r="U289">
        <v>7</v>
      </c>
      <c r="V289">
        <v>5</v>
      </c>
      <c r="W289">
        <v>34</v>
      </c>
      <c r="X289">
        <v>7</v>
      </c>
      <c r="Y289">
        <v>11</v>
      </c>
      <c r="Z289">
        <v>7</v>
      </c>
      <c r="AA289">
        <v>3</v>
      </c>
      <c r="AB289">
        <v>3</v>
      </c>
      <c r="AC289">
        <v>10</v>
      </c>
      <c r="AD289">
        <v>4</v>
      </c>
      <c r="AE289">
        <v>6</v>
      </c>
      <c r="AF289">
        <v>5</v>
      </c>
      <c r="AG289">
        <v>26</v>
      </c>
      <c r="AH289">
        <v>7</v>
      </c>
      <c r="AI289">
        <v>14</v>
      </c>
      <c r="AJ289">
        <v>3</v>
      </c>
      <c r="AK289">
        <v>2</v>
      </c>
      <c r="AL289">
        <v>1</v>
      </c>
      <c r="AM289">
        <v>9</v>
      </c>
      <c r="AN289">
        <v>8</v>
      </c>
      <c r="AO289">
        <v>10</v>
      </c>
      <c r="AP289">
        <v>12</v>
      </c>
      <c r="AQ289">
        <v>5</v>
      </c>
      <c r="AR289">
        <v>6</v>
      </c>
      <c r="AS289">
        <v>4</v>
      </c>
      <c r="AT289">
        <v>13</v>
      </c>
      <c r="AU289">
        <v>11</v>
      </c>
      <c r="AV289">
        <v>67</v>
      </c>
    </row>
    <row r="290" spans="1:48" x14ac:dyDescent="0.2">
      <c r="A290">
        <v>39661</v>
      </c>
      <c r="B290">
        <v>0</v>
      </c>
      <c r="C290">
        <v>1999</v>
      </c>
      <c r="D290" s="1">
        <v>45599.85087962963</v>
      </c>
      <c r="E290" t="s">
        <v>77</v>
      </c>
      <c r="F290">
        <v>5</v>
      </c>
      <c r="G290">
        <v>5</v>
      </c>
      <c r="H290">
        <v>5</v>
      </c>
      <c r="I290">
        <v>5</v>
      </c>
      <c r="J290">
        <v>5</v>
      </c>
      <c r="K290">
        <v>1</v>
      </c>
      <c r="L290">
        <v>5</v>
      </c>
      <c r="M290">
        <v>5</v>
      </c>
      <c r="N290">
        <v>5</v>
      </c>
      <c r="O290">
        <v>5</v>
      </c>
      <c r="P290">
        <v>5</v>
      </c>
      <c r="Q290">
        <v>1</v>
      </c>
      <c r="R290">
        <v>5</v>
      </c>
      <c r="S290">
        <v>1</v>
      </c>
      <c r="T290">
        <v>5</v>
      </c>
      <c r="U290">
        <v>3</v>
      </c>
      <c r="V290">
        <v>3</v>
      </c>
      <c r="W290">
        <v>6</v>
      </c>
      <c r="X290">
        <v>3</v>
      </c>
      <c r="Y290">
        <v>6</v>
      </c>
      <c r="Z290">
        <v>2</v>
      </c>
      <c r="AA290">
        <v>4</v>
      </c>
      <c r="AB290">
        <v>4</v>
      </c>
      <c r="AC290">
        <v>5</v>
      </c>
      <c r="AD290">
        <v>5</v>
      </c>
      <c r="AE290">
        <v>3</v>
      </c>
      <c r="AF290">
        <v>10</v>
      </c>
      <c r="AG290">
        <v>6</v>
      </c>
      <c r="AH290">
        <v>10</v>
      </c>
      <c r="AI290">
        <v>6</v>
      </c>
      <c r="AJ290">
        <v>3</v>
      </c>
      <c r="AK290">
        <v>9</v>
      </c>
      <c r="AL290">
        <v>11</v>
      </c>
      <c r="AM290">
        <v>2</v>
      </c>
      <c r="AN290">
        <v>12</v>
      </c>
      <c r="AO290">
        <v>8</v>
      </c>
      <c r="AP290">
        <v>4</v>
      </c>
      <c r="AQ290">
        <v>5</v>
      </c>
      <c r="AR290">
        <v>13</v>
      </c>
      <c r="AS290">
        <v>14</v>
      </c>
      <c r="AT290">
        <v>1</v>
      </c>
      <c r="AU290">
        <v>7</v>
      </c>
      <c r="AV290">
        <v>5</v>
      </c>
    </row>
    <row r="291" spans="1:48" x14ac:dyDescent="0.2">
      <c r="A291">
        <v>39668</v>
      </c>
      <c r="B291">
        <v>0</v>
      </c>
      <c r="C291">
        <v>2001</v>
      </c>
      <c r="D291" s="1">
        <v>45599.883032407408</v>
      </c>
      <c r="E291">
        <v>1.18</v>
      </c>
      <c r="F291">
        <v>4</v>
      </c>
      <c r="G291">
        <v>4</v>
      </c>
      <c r="H291">
        <v>4</v>
      </c>
      <c r="I291">
        <v>4</v>
      </c>
      <c r="J291">
        <v>3</v>
      </c>
      <c r="K291">
        <v>2</v>
      </c>
      <c r="L291">
        <v>4</v>
      </c>
      <c r="M291">
        <v>2</v>
      </c>
      <c r="N291">
        <v>4</v>
      </c>
      <c r="O291">
        <v>4</v>
      </c>
      <c r="P291">
        <v>4</v>
      </c>
      <c r="Q291">
        <v>2</v>
      </c>
      <c r="R291">
        <v>4</v>
      </c>
      <c r="S291">
        <v>2</v>
      </c>
      <c r="T291">
        <v>4</v>
      </c>
      <c r="U291">
        <v>5</v>
      </c>
      <c r="V291">
        <v>3</v>
      </c>
      <c r="W291">
        <v>3</v>
      </c>
      <c r="X291">
        <v>3</v>
      </c>
      <c r="Y291">
        <v>4</v>
      </c>
      <c r="Z291">
        <v>3</v>
      </c>
      <c r="AA291">
        <v>4</v>
      </c>
      <c r="AB291">
        <v>3</v>
      </c>
      <c r="AC291">
        <v>4</v>
      </c>
      <c r="AD291">
        <v>3</v>
      </c>
      <c r="AE291">
        <v>4</v>
      </c>
      <c r="AF291">
        <v>8</v>
      </c>
      <c r="AG291">
        <v>5</v>
      </c>
      <c r="AH291">
        <v>6</v>
      </c>
      <c r="AI291">
        <v>4</v>
      </c>
      <c r="AJ291">
        <v>12</v>
      </c>
      <c r="AK291">
        <v>10</v>
      </c>
      <c r="AL291">
        <v>8</v>
      </c>
      <c r="AM291">
        <v>2</v>
      </c>
      <c r="AN291">
        <v>7</v>
      </c>
      <c r="AO291">
        <v>13</v>
      </c>
      <c r="AP291">
        <v>11</v>
      </c>
      <c r="AQ291">
        <v>5</v>
      </c>
      <c r="AR291">
        <v>14</v>
      </c>
      <c r="AS291">
        <v>3</v>
      </c>
      <c r="AT291">
        <v>9</v>
      </c>
      <c r="AU291">
        <v>1</v>
      </c>
      <c r="AV291">
        <v>53</v>
      </c>
    </row>
    <row r="292" spans="1:48" x14ac:dyDescent="0.2">
      <c r="A292">
        <v>39686</v>
      </c>
      <c r="B292">
        <v>1</v>
      </c>
      <c r="C292">
        <v>2004</v>
      </c>
      <c r="D292" s="1">
        <v>45599.933993055558</v>
      </c>
      <c r="E292" t="s">
        <v>77</v>
      </c>
      <c r="F292">
        <v>3</v>
      </c>
      <c r="G292">
        <v>1</v>
      </c>
      <c r="H292">
        <v>4</v>
      </c>
      <c r="I292">
        <v>4</v>
      </c>
      <c r="J292">
        <v>3</v>
      </c>
      <c r="K292">
        <v>2</v>
      </c>
      <c r="L292">
        <v>2</v>
      </c>
      <c r="M292">
        <v>4</v>
      </c>
      <c r="N292">
        <v>4</v>
      </c>
      <c r="O292">
        <v>3</v>
      </c>
      <c r="P292">
        <v>4</v>
      </c>
      <c r="Q292">
        <v>2</v>
      </c>
      <c r="R292">
        <v>4</v>
      </c>
      <c r="S292">
        <v>2</v>
      </c>
      <c r="T292">
        <v>6</v>
      </c>
      <c r="U292">
        <v>39</v>
      </c>
      <c r="V292">
        <v>5</v>
      </c>
      <c r="W292">
        <v>8</v>
      </c>
      <c r="X292">
        <v>6</v>
      </c>
      <c r="Y292">
        <v>4</v>
      </c>
      <c r="Z292">
        <v>5</v>
      </c>
      <c r="AA292">
        <v>6</v>
      </c>
      <c r="AB292">
        <v>4</v>
      </c>
      <c r="AC292">
        <v>5</v>
      </c>
      <c r="AD292">
        <v>7</v>
      </c>
      <c r="AE292">
        <v>6</v>
      </c>
      <c r="AF292">
        <v>7</v>
      </c>
      <c r="AG292">
        <v>5</v>
      </c>
      <c r="AH292">
        <v>11</v>
      </c>
      <c r="AI292">
        <v>7</v>
      </c>
      <c r="AJ292">
        <v>3</v>
      </c>
      <c r="AK292">
        <v>2</v>
      </c>
      <c r="AL292">
        <v>1</v>
      </c>
      <c r="AM292">
        <v>13</v>
      </c>
      <c r="AN292">
        <v>8</v>
      </c>
      <c r="AO292">
        <v>5</v>
      </c>
      <c r="AP292">
        <v>14</v>
      </c>
      <c r="AQ292">
        <v>6</v>
      </c>
      <c r="AR292">
        <v>9</v>
      </c>
      <c r="AS292">
        <v>4</v>
      </c>
      <c r="AT292">
        <v>10</v>
      </c>
      <c r="AU292">
        <v>12</v>
      </c>
      <c r="AV292">
        <v>52</v>
      </c>
    </row>
    <row r="293" spans="1:48" x14ac:dyDescent="0.2">
      <c r="A293">
        <v>39685</v>
      </c>
      <c r="B293">
        <v>1</v>
      </c>
      <c r="C293">
        <v>2002</v>
      </c>
      <c r="D293" s="1">
        <v>45599.934872685182</v>
      </c>
      <c r="E293">
        <v>2.35</v>
      </c>
      <c r="F293">
        <v>5</v>
      </c>
      <c r="G293">
        <v>1</v>
      </c>
      <c r="H293">
        <v>4</v>
      </c>
      <c r="I293">
        <v>1</v>
      </c>
      <c r="J293">
        <v>1</v>
      </c>
      <c r="K293">
        <v>5</v>
      </c>
      <c r="L293">
        <v>2</v>
      </c>
      <c r="M293">
        <v>2</v>
      </c>
      <c r="N293">
        <v>2</v>
      </c>
      <c r="O293">
        <v>4</v>
      </c>
      <c r="P293">
        <v>3</v>
      </c>
      <c r="Q293">
        <v>2</v>
      </c>
      <c r="R293">
        <v>4</v>
      </c>
      <c r="S293">
        <v>2</v>
      </c>
      <c r="T293">
        <v>7</v>
      </c>
      <c r="U293">
        <v>5</v>
      </c>
      <c r="V293">
        <v>8</v>
      </c>
      <c r="W293">
        <v>11</v>
      </c>
      <c r="X293">
        <v>4</v>
      </c>
      <c r="Y293">
        <v>10</v>
      </c>
      <c r="Z293">
        <v>4</v>
      </c>
      <c r="AA293">
        <v>4</v>
      </c>
      <c r="AB293">
        <v>5</v>
      </c>
      <c r="AC293">
        <v>7</v>
      </c>
      <c r="AD293">
        <v>7</v>
      </c>
      <c r="AE293">
        <v>13</v>
      </c>
      <c r="AF293">
        <v>7</v>
      </c>
      <c r="AG293">
        <v>5</v>
      </c>
      <c r="AH293">
        <v>5</v>
      </c>
      <c r="AI293">
        <v>14</v>
      </c>
      <c r="AJ293">
        <v>10</v>
      </c>
      <c r="AK293">
        <v>8</v>
      </c>
      <c r="AL293">
        <v>4</v>
      </c>
      <c r="AM293">
        <v>7</v>
      </c>
      <c r="AN293">
        <v>13</v>
      </c>
      <c r="AO293">
        <v>3</v>
      </c>
      <c r="AP293">
        <v>11</v>
      </c>
      <c r="AQ293">
        <v>2</v>
      </c>
      <c r="AR293">
        <v>12</v>
      </c>
      <c r="AS293">
        <v>6</v>
      </c>
      <c r="AT293">
        <v>1</v>
      </c>
      <c r="AU293">
        <v>9</v>
      </c>
      <c r="AV293">
        <v>50</v>
      </c>
    </row>
    <row r="294" spans="1:48" x14ac:dyDescent="0.2">
      <c r="A294">
        <v>39721</v>
      </c>
      <c r="B294">
        <v>1</v>
      </c>
      <c r="C294">
        <v>2004</v>
      </c>
      <c r="D294" s="1">
        <v>45600.373865740738</v>
      </c>
      <c r="E294">
        <v>2.16</v>
      </c>
      <c r="F294">
        <v>2</v>
      </c>
      <c r="G294">
        <v>3</v>
      </c>
      <c r="H294">
        <v>4</v>
      </c>
      <c r="I294">
        <v>4</v>
      </c>
      <c r="J294">
        <v>4</v>
      </c>
      <c r="K294">
        <v>3</v>
      </c>
      <c r="L294">
        <v>2</v>
      </c>
      <c r="M294">
        <v>2</v>
      </c>
      <c r="N294">
        <v>4</v>
      </c>
      <c r="O294">
        <v>3</v>
      </c>
      <c r="P294">
        <v>3</v>
      </c>
      <c r="Q294">
        <v>4</v>
      </c>
      <c r="R294">
        <v>2</v>
      </c>
      <c r="S294">
        <v>4</v>
      </c>
      <c r="T294">
        <v>5</v>
      </c>
      <c r="U294">
        <v>5</v>
      </c>
      <c r="V294">
        <v>4</v>
      </c>
      <c r="W294">
        <v>3</v>
      </c>
      <c r="X294">
        <v>2</v>
      </c>
      <c r="Y294">
        <v>5</v>
      </c>
      <c r="Z294">
        <v>3</v>
      </c>
      <c r="AA294">
        <v>3</v>
      </c>
      <c r="AB294">
        <v>4</v>
      </c>
      <c r="AC294">
        <v>8</v>
      </c>
      <c r="AD294">
        <v>4</v>
      </c>
      <c r="AE294">
        <v>9</v>
      </c>
      <c r="AF294">
        <v>7</v>
      </c>
      <c r="AG294">
        <v>4</v>
      </c>
      <c r="AH294">
        <v>12</v>
      </c>
      <c r="AI294">
        <v>13</v>
      </c>
      <c r="AJ294">
        <v>10</v>
      </c>
      <c r="AK294">
        <v>8</v>
      </c>
      <c r="AL294">
        <v>5</v>
      </c>
      <c r="AM294">
        <v>7</v>
      </c>
      <c r="AN294">
        <v>11</v>
      </c>
      <c r="AO294">
        <v>14</v>
      </c>
      <c r="AP294">
        <v>6</v>
      </c>
      <c r="AQ294">
        <v>4</v>
      </c>
      <c r="AR294">
        <v>2</v>
      </c>
      <c r="AS294">
        <v>1</v>
      </c>
      <c r="AT294">
        <v>3</v>
      </c>
      <c r="AU294">
        <v>9</v>
      </c>
      <c r="AV294">
        <v>39</v>
      </c>
    </row>
    <row r="295" spans="1:48" x14ac:dyDescent="0.2">
      <c r="A295">
        <v>39731</v>
      </c>
      <c r="B295">
        <v>0</v>
      </c>
      <c r="C295">
        <v>2002</v>
      </c>
      <c r="D295" s="1">
        <v>45600.460347222222</v>
      </c>
      <c r="E295">
        <v>1</v>
      </c>
      <c r="F295">
        <v>4</v>
      </c>
      <c r="G295">
        <v>3</v>
      </c>
      <c r="H295">
        <v>4</v>
      </c>
      <c r="I295">
        <v>3</v>
      </c>
      <c r="J295">
        <v>2</v>
      </c>
      <c r="K295">
        <v>2</v>
      </c>
      <c r="L295">
        <v>4</v>
      </c>
      <c r="M295">
        <v>2</v>
      </c>
      <c r="N295">
        <v>4</v>
      </c>
      <c r="O295">
        <v>2</v>
      </c>
      <c r="P295">
        <v>4</v>
      </c>
      <c r="Q295">
        <v>2</v>
      </c>
      <c r="R295">
        <v>3</v>
      </c>
      <c r="S295">
        <v>2</v>
      </c>
      <c r="T295">
        <v>6</v>
      </c>
      <c r="U295">
        <v>9</v>
      </c>
      <c r="V295">
        <v>11</v>
      </c>
      <c r="W295">
        <v>9</v>
      </c>
      <c r="X295">
        <v>6</v>
      </c>
      <c r="Y295">
        <v>5</v>
      </c>
      <c r="Z295">
        <v>10</v>
      </c>
      <c r="AA295">
        <v>6</v>
      </c>
      <c r="AB295">
        <v>4</v>
      </c>
      <c r="AC295">
        <v>6</v>
      </c>
      <c r="AD295">
        <v>5</v>
      </c>
      <c r="AE295">
        <v>7</v>
      </c>
      <c r="AF295">
        <v>6</v>
      </c>
      <c r="AG295">
        <v>9</v>
      </c>
      <c r="AH295">
        <v>6</v>
      </c>
      <c r="AI295">
        <v>3</v>
      </c>
      <c r="AJ295">
        <v>8</v>
      </c>
      <c r="AK295">
        <v>2</v>
      </c>
      <c r="AL295">
        <v>12</v>
      </c>
      <c r="AM295">
        <v>7</v>
      </c>
      <c r="AN295">
        <v>1</v>
      </c>
      <c r="AO295">
        <v>13</v>
      </c>
      <c r="AP295">
        <v>5</v>
      </c>
      <c r="AQ295">
        <v>14</v>
      </c>
      <c r="AR295">
        <v>10</v>
      </c>
      <c r="AS295">
        <v>4</v>
      </c>
      <c r="AT295">
        <v>11</v>
      </c>
      <c r="AU295">
        <v>9</v>
      </c>
      <c r="AV295">
        <v>46</v>
      </c>
    </row>
    <row r="296" spans="1:48" x14ac:dyDescent="0.2">
      <c r="A296">
        <v>39786</v>
      </c>
      <c r="B296">
        <v>1</v>
      </c>
      <c r="C296">
        <v>1998</v>
      </c>
      <c r="D296" s="1">
        <v>45600.873113425929</v>
      </c>
      <c r="E296">
        <v>1.5</v>
      </c>
      <c r="F296">
        <v>4</v>
      </c>
      <c r="G296">
        <v>3</v>
      </c>
      <c r="H296">
        <v>4</v>
      </c>
      <c r="I296">
        <v>4</v>
      </c>
      <c r="J296">
        <v>3</v>
      </c>
      <c r="K296">
        <v>3</v>
      </c>
      <c r="L296">
        <v>4</v>
      </c>
      <c r="M296">
        <v>4</v>
      </c>
      <c r="N296">
        <v>4</v>
      </c>
      <c r="O296">
        <v>4</v>
      </c>
      <c r="P296">
        <v>5</v>
      </c>
      <c r="Q296">
        <v>1</v>
      </c>
      <c r="R296">
        <v>4</v>
      </c>
      <c r="S296">
        <v>2</v>
      </c>
      <c r="T296">
        <v>37</v>
      </c>
      <c r="U296">
        <v>9</v>
      </c>
      <c r="V296">
        <v>6</v>
      </c>
      <c r="W296">
        <v>5</v>
      </c>
      <c r="X296">
        <v>2</v>
      </c>
      <c r="Y296">
        <v>2</v>
      </c>
      <c r="Z296">
        <v>13</v>
      </c>
      <c r="AA296">
        <v>4</v>
      </c>
      <c r="AB296">
        <v>3</v>
      </c>
      <c r="AC296">
        <v>5</v>
      </c>
      <c r="AD296">
        <v>3</v>
      </c>
      <c r="AE296">
        <v>17</v>
      </c>
      <c r="AF296">
        <v>5</v>
      </c>
      <c r="AG296">
        <v>8</v>
      </c>
      <c r="AH296">
        <v>13</v>
      </c>
      <c r="AI296">
        <v>5</v>
      </c>
      <c r="AJ296">
        <v>6</v>
      </c>
      <c r="AK296">
        <v>11</v>
      </c>
      <c r="AL296">
        <v>8</v>
      </c>
      <c r="AM296">
        <v>12</v>
      </c>
      <c r="AN296">
        <v>7</v>
      </c>
      <c r="AO296">
        <v>10</v>
      </c>
      <c r="AP296">
        <v>14</v>
      </c>
      <c r="AQ296">
        <v>9</v>
      </c>
      <c r="AR296">
        <v>4</v>
      </c>
      <c r="AS296">
        <v>3</v>
      </c>
      <c r="AT296">
        <v>2</v>
      </c>
      <c r="AU296">
        <v>1</v>
      </c>
      <c r="AV296">
        <v>52</v>
      </c>
    </row>
    <row r="297" spans="1:48" x14ac:dyDescent="0.2">
      <c r="A297">
        <v>39719</v>
      </c>
      <c r="B297">
        <v>0</v>
      </c>
      <c r="C297">
        <v>2004</v>
      </c>
      <c r="D297" s="1">
        <v>45600.90184027778</v>
      </c>
      <c r="E297" t="s">
        <v>77</v>
      </c>
      <c r="F297">
        <v>4</v>
      </c>
      <c r="G297">
        <v>2</v>
      </c>
      <c r="H297">
        <v>5</v>
      </c>
      <c r="I297">
        <v>4</v>
      </c>
      <c r="J297">
        <v>4</v>
      </c>
      <c r="K297">
        <v>2</v>
      </c>
      <c r="L297">
        <v>4</v>
      </c>
      <c r="M297">
        <v>4</v>
      </c>
      <c r="N297">
        <v>4</v>
      </c>
      <c r="O297">
        <v>4</v>
      </c>
      <c r="P297">
        <v>5</v>
      </c>
      <c r="Q297">
        <v>2</v>
      </c>
      <c r="R297">
        <v>4</v>
      </c>
      <c r="S297">
        <v>2</v>
      </c>
      <c r="T297">
        <v>6</v>
      </c>
      <c r="U297">
        <v>7</v>
      </c>
      <c r="V297">
        <v>3</v>
      </c>
      <c r="W297">
        <v>4</v>
      </c>
      <c r="X297">
        <v>2</v>
      </c>
      <c r="Y297">
        <v>5</v>
      </c>
      <c r="Z297">
        <v>5</v>
      </c>
      <c r="AA297">
        <v>2</v>
      </c>
      <c r="AB297">
        <v>2</v>
      </c>
      <c r="AC297">
        <v>3</v>
      </c>
      <c r="AD297">
        <v>3</v>
      </c>
      <c r="AE297">
        <v>2</v>
      </c>
      <c r="AF297">
        <v>2</v>
      </c>
      <c r="AG297">
        <v>5</v>
      </c>
      <c r="AH297">
        <v>6</v>
      </c>
      <c r="AI297">
        <v>10</v>
      </c>
      <c r="AJ297">
        <v>8</v>
      </c>
      <c r="AK297">
        <v>12</v>
      </c>
      <c r="AL297">
        <v>3</v>
      </c>
      <c r="AM297">
        <v>5</v>
      </c>
      <c r="AN297">
        <v>1</v>
      </c>
      <c r="AO297">
        <v>9</v>
      </c>
      <c r="AP297">
        <v>2</v>
      </c>
      <c r="AQ297">
        <v>14</v>
      </c>
      <c r="AR297">
        <v>7</v>
      </c>
      <c r="AS297">
        <v>13</v>
      </c>
      <c r="AT297">
        <v>4</v>
      </c>
      <c r="AU297">
        <v>11</v>
      </c>
      <c r="AV297">
        <v>50</v>
      </c>
    </row>
    <row r="298" spans="1:48" x14ac:dyDescent="0.2">
      <c r="A298">
        <v>39871</v>
      </c>
      <c r="B298">
        <v>0</v>
      </c>
      <c r="C298">
        <v>2002</v>
      </c>
      <c r="D298" s="1">
        <v>45601.568472222221</v>
      </c>
      <c r="E298">
        <v>1.5</v>
      </c>
      <c r="F298">
        <v>5</v>
      </c>
      <c r="G298">
        <v>5</v>
      </c>
      <c r="H298">
        <v>5</v>
      </c>
      <c r="I298">
        <v>4</v>
      </c>
      <c r="J298">
        <v>4</v>
      </c>
      <c r="K298">
        <v>2</v>
      </c>
      <c r="L298">
        <v>5</v>
      </c>
      <c r="M298">
        <v>3</v>
      </c>
      <c r="N298">
        <v>3</v>
      </c>
      <c r="O298">
        <v>4</v>
      </c>
      <c r="P298">
        <v>5</v>
      </c>
      <c r="Q298">
        <v>1</v>
      </c>
      <c r="R298">
        <v>4</v>
      </c>
      <c r="S298">
        <v>2</v>
      </c>
      <c r="T298">
        <v>167</v>
      </c>
      <c r="U298">
        <v>16</v>
      </c>
      <c r="V298">
        <v>3</v>
      </c>
      <c r="W298">
        <v>5</v>
      </c>
      <c r="X298">
        <v>8</v>
      </c>
      <c r="Y298">
        <v>7</v>
      </c>
      <c r="Z298">
        <v>2</v>
      </c>
      <c r="AA298">
        <v>42</v>
      </c>
      <c r="AB298">
        <v>61</v>
      </c>
      <c r="AC298">
        <v>7</v>
      </c>
      <c r="AD298">
        <v>1</v>
      </c>
      <c r="AE298">
        <v>6</v>
      </c>
      <c r="AF298">
        <v>40</v>
      </c>
      <c r="AG298">
        <v>90</v>
      </c>
      <c r="AH298">
        <v>1</v>
      </c>
      <c r="AI298">
        <v>7</v>
      </c>
      <c r="AJ298">
        <v>10</v>
      </c>
      <c r="AK298">
        <v>11</v>
      </c>
      <c r="AL298">
        <v>13</v>
      </c>
      <c r="AM298">
        <v>3</v>
      </c>
      <c r="AN298">
        <v>12</v>
      </c>
      <c r="AO298">
        <v>6</v>
      </c>
      <c r="AP298">
        <v>8</v>
      </c>
      <c r="AQ298">
        <v>5</v>
      </c>
      <c r="AR298">
        <v>14</v>
      </c>
      <c r="AS298">
        <v>4</v>
      </c>
      <c r="AT298">
        <v>2</v>
      </c>
      <c r="AU298">
        <v>9</v>
      </c>
      <c r="AV298">
        <v>58</v>
      </c>
    </row>
    <row r="299" spans="1:48" x14ac:dyDescent="0.2">
      <c r="A299">
        <v>39885</v>
      </c>
      <c r="B299">
        <v>1</v>
      </c>
      <c r="C299">
        <v>2003</v>
      </c>
      <c r="D299" s="1">
        <v>45601.596365740741</v>
      </c>
      <c r="E299" t="s">
        <v>91</v>
      </c>
      <c r="F299">
        <v>4</v>
      </c>
      <c r="G299">
        <v>3</v>
      </c>
      <c r="H299">
        <v>3</v>
      </c>
      <c r="I299">
        <v>4</v>
      </c>
      <c r="J299">
        <v>4</v>
      </c>
      <c r="K299">
        <v>2</v>
      </c>
      <c r="L299">
        <v>4</v>
      </c>
      <c r="M299">
        <v>3</v>
      </c>
      <c r="N299">
        <v>3</v>
      </c>
      <c r="O299">
        <v>2</v>
      </c>
      <c r="P299">
        <v>4</v>
      </c>
      <c r="Q299">
        <v>2</v>
      </c>
      <c r="R299">
        <v>4</v>
      </c>
      <c r="S299">
        <v>2</v>
      </c>
      <c r="T299">
        <v>2</v>
      </c>
      <c r="U299">
        <v>5</v>
      </c>
      <c r="V299">
        <v>3</v>
      </c>
      <c r="W299">
        <v>5</v>
      </c>
      <c r="X299">
        <v>2</v>
      </c>
      <c r="Y299">
        <v>4</v>
      </c>
      <c r="Z299">
        <v>3</v>
      </c>
      <c r="AA299">
        <v>11</v>
      </c>
      <c r="AB299">
        <v>3</v>
      </c>
      <c r="AC299">
        <v>6</v>
      </c>
      <c r="AD299">
        <v>5</v>
      </c>
      <c r="AE299">
        <v>4</v>
      </c>
      <c r="AF299">
        <v>5</v>
      </c>
      <c r="AG299">
        <v>8</v>
      </c>
      <c r="AH299">
        <v>3</v>
      </c>
      <c r="AI299">
        <v>1</v>
      </c>
      <c r="AJ299">
        <v>11</v>
      </c>
      <c r="AK299">
        <v>4</v>
      </c>
      <c r="AL299">
        <v>7</v>
      </c>
      <c r="AM299">
        <v>9</v>
      </c>
      <c r="AN299">
        <v>2</v>
      </c>
      <c r="AO299">
        <v>6</v>
      </c>
      <c r="AP299">
        <v>8</v>
      </c>
      <c r="AQ299">
        <v>10</v>
      </c>
      <c r="AR299">
        <v>12</v>
      </c>
      <c r="AS299">
        <v>5</v>
      </c>
      <c r="AT299">
        <v>14</v>
      </c>
      <c r="AU299">
        <v>13</v>
      </c>
      <c r="AV299">
        <v>55</v>
      </c>
    </row>
    <row r="300" spans="1:48" x14ac:dyDescent="0.2">
      <c r="A300">
        <v>39889</v>
      </c>
      <c r="B300">
        <v>0</v>
      </c>
      <c r="C300">
        <v>1970</v>
      </c>
      <c r="D300" s="1">
        <v>45601.602013888885</v>
      </c>
      <c r="E300" t="s">
        <v>77</v>
      </c>
      <c r="F300">
        <v>4</v>
      </c>
      <c r="G300">
        <v>1</v>
      </c>
      <c r="H300">
        <v>4</v>
      </c>
      <c r="I300">
        <v>4</v>
      </c>
      <c r="J300">
        <v>3</v>
      </c>
      <c r="K300">
        <v>2</v>
      </c>
      <c r="L300">
        <v>3</v>
      </c>
      <c r="M300">
        <v>3</v>
      </c>
      <c r="N300">
        <v>4</v>
      </c>
      <c r="O300">
        <v>4</v>
      </c>
      <c r="P300">
        <v>3</v>
      </c>
      <c r="Q300">
        <v>2</v>
      </c>
      <c r="R300">
        <v>3</v>
      </c>
      <c r="S300">
        <v>2</v>
      </c>
      <c r="T300">
        <v>7</v>
      </c>
      <c r="U300">
        <v>6</v>
      </c>
      <c r="V300">
        <v>5</v>
      </c>
      <c r="W300">
        <v>22</v>
      </c>
      <c r="X300">
        <v>7</v>
      </c>
      <c r="Y300">
        <v>9</v>
      </c>
      <c r="Z300">
        <v>5</v>
      </c>
      <c r="AA300">
        <v>6</v>
      </c>
      <c r="AB300">
        <v>6</v>
      </c>
      <c r="AC300">
        <v>6</v>
      </c>
      <c r="AD300">
        <v>8</v>
      </c>
      <c r="AE300">
        <v>5</v>
      </c>
      <c r="AF300">
        <v>14</v>
      </c>
      <c r="AG300">
        <v>18</v>
      </c>
      <c r="AH300">
        <v>14</v>
      </c>
      <c r="AI300">
        <v>10</v>
      </c>
      <c r="AJ300">
        <v>5</v>
      </c>
      <c r="AK300">
        <v>2</v>
      </c>
      <c r="AL300">
        <v>11</v>
      </c>
      <c r="AM300">
        <v>8</v>
      </c>
      <c r="AN300">
        <v>4</v>
      </c>
      <c r="AO300">
        <v>13</v>
      </c>
      <c r="AP300">
        <v>12</v>
      </c>
      <c r="AQ300">
        <v>9</v>
      </c>
      <c r="AR300">
        <v>6</v>
      </c>
      <c r="AS300">
        <v>7</v>
      </c>
      <c r="AT300">
        <v>1</v>
      </c>
      <c r="AU300">
        <v>3</v>
      </c>
      <c r="AV300">
        <v>46</v>
      </c>
    </row>
    <row r="301" spans="1:48" x14ac:dyDescent="0.2">
      <c r="A301">
        <v>39938</v>
      </c>
      <c r="B301">
        <v>0</v>
      </c>
      <c r="C301">
        <v>2003</v>
      </c>
      <c r="D301" s="1">
        <v>45602.44054398148</v>
      </c>
      <c r="E301">
        <v>1.03</v>
      </c>
      <c r="F301">
        <v>5</v>
      </c>
      <c r="G301">
        <v>3</v>
      </c>
      <c r="H301">
        <v>5</v>
      </c>
      <c r="I301">
        <v>5</v>
      </c>
      <c r="J301">
        <v>5</v>
      </c>
      <c r="K301">
        <v>1</v>
      </c>
      <c r="L301">
        <v>4</v>
      </c>
      <c r="M301">
        <v>5</v>
      </c>
      <c r="N301">
        <v>5</v>
      </c>
      <c r="O301">
        <v>5</v>
      </c>
      <c r="P301">
        <v>5</v>
      </c>
      <c r="Q301">
        <v>1</v>
      </c>
      <c r="R301">
        <v>5</v>
      </c>
      <c r="S301">
        <v>1</v>
      </c>
      <c r="T301">
        <v>5</v>
      </c>
      <c r="U301">
        <v>9</v>
      </c>
      <c r="V301">
        <v>9</v>
      </c>
      <c r="W301">
        <v>5</v>
      </c>
      <c r="X301">
        <v>2</v>
      </c>
      <c r="Y301">
        <v>4</v>
      </c>
      <c r="Z301">
        <v>6</v>
      </c>
      <c r="AA301">
        <v>3</v>
      </c>
      <c r="AB301">
        <v>2</v>
      </c>
      <c r="AC301">
        <v>4</v>
      </c>
      <c r="AD301">
        <v>5</v>
      </c>
      <c r="AE301">
        <v>48</v>
      </c>
      <c r="AF301">
        <v>3</v>
      </c>
      <c r="AG301">
        <v>4</v>
      </c>
      <c r="AH301">
        <v>2</v>
      </c>
      <c r="AI301">
        <v>8</v>
      </c>
      <c r="AJ301">
        <v>13</v>
      </c>
      <c r="AK301">
        <v>6</v>
      </c>
      <c r="AL301">
        <v>3</v>
      </c>
      <c r="AM301">
        <v>10</v>
      </c>
      <c r="AN301">
        <v>14</v>
      </c>
      <c r="AO301">
        <v>9</v>
      </c>
      <c r="AP301">
        <v>7</v>
      </c>
      <c r="AQ301">
        <v>11</v>
      </c>
      <c r="AR301">
        <v>1</v>
      </c>
      <c r="AS301">
        <v>5</v>
      </c>
      <c r="AT301">
        <v>4</v>
      </c>
      <c r="AU301">
        <v>12</v>
      </c>
      <c r="AV301">
        <v>5</v>
      </c>
    </row>
    <row r="302" spans="1:48" x14ac:dyDescent="0.2">
      <c r="A302">
        <v>39960</v>
      </c>
      <c r="B302">
        <v>0</v>
      </c>
      <c r="C302">
        <v>2004</v>
      </c>
      <c r="D302" s="1">
        <v>45602.876446759263</v>
      </c>
      <c r="E302">
        <v>1</v>
      </c>
      <c r="F302">
        <v>4</v>
      </c>
      <c r="G302">
        <v>4</v>
      </c>
      <c r="H302">
        <v>4</v>
      </c>
      <c r="I302">
        <v>5</v>
      </c>
      <c r="J302">
        <v>4</v>
      </c>
      <c r="K302">
        <v>2</v>
      </c>
      <c r="L302">
        <v>5</v>
      </c>
      <c r="M302">
        <v>5</v>
      </c>
      <c r="N302">
        <v>4</v>
      </c>
      <c r="O302">
        <v>5</v>
      </c>
      <c r="P302">
        <v>5</v>
      </c>
      <c r="Q302">
        <v>1</v>
      </c>
      <c r="R302">
        <v>5</v>
      </c>
      <c r="S302">
        <v>2</v>
      </c>
      <c r="T302">
        <v>3</v>
      </c>
      <c r="U302">
        <v>3</v>
      </c>
      <c r="V302">
        <v>3</v>
      </c>
      <c r="W302">
        <v>4</v>
      </c>
      <c r="X302">
        <v>2</v>
      </c>
      <c r="Y302">
        <v>2</v>
      </c>
      <c r="Z302">
        <v>3</v>
      </c>
      <c r="AA302">
        <v>3</v>
      </c>
      <c r="AB302">
        <v>10</v>
      </c>
      <c r="AC302">
        <v>3</v>
      </c>
      <c r="AD302">
        <v>1</v>
      </c>
      <c r="AE302">
        <v>6</v>
      </c>
      <c r="AF302">
        <v>2</v>
      </c>
      <c r="AG302">
        <v>4</v>
      </c>
      <c r="AH302">
        <v>5</v>
      </c>
      <c r="AI302">
        <v>4</v>
      </c>
      <c r="AJ302">
        <v>11</v>
      </c>
      <c r="AK302">
        <v>9</v>
      </c>
      <c r="AL302">
        <v>10</v>
      </c>
      <c r="AM302">
        <v>7</v>
      </c>
      <c r="AN302">
        <v>3</v>
      </c>
      <c r="AO302">
        <v>8</v>
      </c>
      <c r="AP302">
        <v>1</v>
      </c>
      <c r="AQ302">
        <v>12</v>
      </c>
      <c r="AR302">
        <v>13</v>
      </c>
      <c r="AS302">
        <v>2</v>
      </c>
      <c r="AT302">
        <v>14</v>
      </c>
      <c r="AU302">
        <v>6</v>
      </c>
      <c r="AV302">
        <v>31</v>
      </c>
    </row>
    <row r="303" spans="1:48" x14ac:dyDescent="0.2">
      <c r="A303">
        <v>39988</v>
      </c>
      <c r="B303">
        <v>1</v>
      </c>
      <c r="C303">
        <v>2003</v>
      </c>
      <c r="D303" s="1">
        <v>45603.477094907408</v>
      </c>
      <c r="E303">
        <v>1</v>
      </c>
      <c r="F303">
        <v>4</v>
      </c>
      <c r="G303">
        <v>5</v>
      </c>
      <c r="H303">
        <v>5</v>
      </c>
      <c r="I303">
        <v>4</v>
      </c>
      <c r="J303">
        <v>4</v>
      </c>
      <c r="K303">
        <v>2</v>
      </c>
      <c r="L303">
        <v>5</v>
      </c>
      <c r="M303">
        <v>5</v>
      </c>
      <c r="N303">
        <v>4</v>
      </c>
      <c r="O303">
        <v>4</v>
      </c>
      <c r="P303">
        <v>5</v>
      </c>
      <c r="Q303">
        <v>1</v>
      </c>
      <c r="R303">
        <v>4</v>
      </c>
      <c r="S303">
        <v>1</v>
      </c>
      <c r="T303">
        <v>3</v>
      </c>
      <c r="U303">
        <v>4</v>
      </c>
      <c r="V303">
        <v>3</v>
      </c>
      <c r="W303">
        <v>6</v>
      </c>
      <c r="X303">
        <v>3</v>
      </c>
      <c r="Y303">
        <v>3</v>
      </c>
      <c r="Z303">
        <v>2</v>
      </c>
      <c r="AA303">
        <v>4</v>
      </c>
      <c r="AB303">
        <v>4</v>
      </c>
      <c r="AC303">
        <v>4</v>
      </c>
      <c r="AD303">
        <v>3</v>
      </c>
      <c r="AE303">
        <v>4</v>
      </c>
      <c r="AF303">
        <v>3</v>
      </c>
      <c r="AG303">
        <v>3</v>
      </c>
      <c r="AH303">
        <v>9</v>
      </c>
      <c r="AI303">
        <v>5</v>
      </c>
      <c r="AJ303">
        <v>10</v>
      </c>
      <c r="AK303">
        <v>12</v>
      </c>
      <c r="AL303">
        <v>7</v>
      </c>
      <c r="AM303">
        <v>11</v>
      </c>
      <c r="AN303">
        <v>1</v>
      </c>
      <c r="AO303">
        <v>13</v>
      </c>
      <c r="AP303">
        <v>8</v>
      </c>
      <c r="AQ303">
        <v>6</v>
      </c>
      <c r="AR303">
        <v>2</v>
      </c>
      <c r="AS303">
        <v>14</v>
      </c>
      <c r="AT303">
        <v>4</v>
      </c>
      <c r="AU303">
        <v>3</v>
      </c>
      <c r="AV303">
        <v>29</v>
      </c>
    </row>
    <row r="304" spans="1:48" x14ac:dyDescent="0.2">
      <c r="A304">
        <v>36711</v>
      </c>
      <c r="B304">
        <v>1</v>
      </c>
      <c r="C304">
        <v>2001</v>
      </c>
      <c r="D304" s="1">
        <v>45603.566331018519</v>
      </c>
      <c r="E304" t="s">
        <v>77</v>
      </c>
      <c r="F304">
        <v>3</v>
      </c>
      <c r="G304">
        <v>1</v>
      </c>
      <c r="H304">
        <v>3</v>
      </c>
      <c r="I304">
        <v>4</v>
      </c>
      <c r="J304">
        <v>2</v>
      </c>
      <c r="K304">
        <v>4</v>
      </c>
      <c r="L304">
        <v>2</v>
      </c>
      <c r="M304">
        <v>2</v>
      </c>
      <c r="N304">
        <v>3</v>
      </c>
      <c r="O304">
        <v>3</v>
      </c>
      <c r="P304">
        <v>4</v>
      </c>
      <c r="Q304">
        <v>2</v>
      </c>
      <c r="R304">
        <v>3</v>
      </c>
      <c r="S304">
        <v>2</v>
      </c>
      <c r="T304">
        <v>10</v>
      </c>
      <c r="U304">
        <v>4</v>
      </c>
      <c r="V304">
        <v>9</v>
      </c>
      <c r="W304">
        <v>13</v>
      </c>
      <c r="X304">
        <v>3</v>
      </c>
      <c r="Y304">
        <v>5</v>
      </c>
      <c r="Z304">
        <v>16</v>
      </c>
      <c r="AA304">
        <v>5</v>
      </c>
      <c r="AB304">
        <v>6</v>
      </c>
      <c r="AC304">
        <v>8</v>
      </c>
      <c r="AD304">
        <v>12</v>
      </c>
      <c r="AE304">
        <v>6</v>
      </c>
      <c r="AF304">
        <v>5</v>
      </c>
      <c r="AG304">
        <v>5</v>
      </c>
      <c r="AH304">
        <v>6</v>
      </c>
      <c r="AI304">
        <v>9</v>
      </c>
      <c r="AJ304">
        <v>10</v>
      </c>
      <c r="AK304">
        <v>5</v>
      </c>
      <c r="AL304">
        <v>4</v>
      </c>
      <c r="AM304">
        <v>11</v>
      </c>
      <c r="AN304">
        <v>2</v>
      </c>
      <c r="AO304">
        <v>3</v>
      </c>
      <c r="AP304">
        <v>13</v>
      </c>
      <c r="AQ304">
        <v>1</v>
      </c>
      <c r="AR304">
        <v>8</v>
      </c>
      <c r="AS304">
        <v>12</v>
      </c>
      <c r="AT304">
        <v>7</v>
      </c>
      <c r="AU304">
        <v>14</v>
      </c>
      <c r="AV304">
        <v>10</v>
      </c>
    </row>
    <row r="305" spans="1:48" x14ac:dyDescent="0.2">
      <c r="A305">
        <v>40002</v>
      </c>
      <c r="B305">
        <v>0</v>
      </c>
      <c r="C305">
        <v>2003</v>
      </c>
      <c r="D305" s="1">
        <v>45603.612384259257</v>
      </c>
      <c r="E305" t="s">
        <v>79</v>
      </c>
      <c r="F305">
        <v>4</v>
      </c>
      <c r="G305">
        <v>4</v>
      </c>
      <c r="H305">
        <v>4</v>
      </c>
      <c r="I305">
        <v>4</v>
      </c>
      <c r="J305">
        <v>3</v>
      </c>
      <c r="K305">
        <v>2</v>
      </c>
      <c r="L305">
        <v>4</v>
      </c>
      <c r="M305">
        <v>2</v>
      </c>
      <c r="N305">
        <v>3</v>
      </c>
      <c r="O305">
        <v>2</v>
      </c>
      <c r="P305">
        <v>4</v>
      </c>
      <c r="Q305">
        <v>2</v>
      </c>
      <c r="R305">
        <v>2</v>
      </c>
      <c r="S305">
        <v>4</v>
      </c>
      <c r="T305">
        <v>6</v>
      </c>
      <c r="U305">
        <v>5</v>
      </c>
      <c r="V305">
        <v>7</v>
      </c>
      <c r="W305">
        <v>6</v>
      </c>
      <c r="X305">
        <v>4</v>
      </c>
      <c r="Y305">
        <v>3</v>
      </c>
      <c r="Z305">
        <v>4</v>
      </c>
      <c r="AA305">
        <v>199</v>
      </c>
      <c r="AB305">
        <v>4</v>
      </c>
      <c r="AC305">
        <v>7</v>
      </c>
      <c r="AD305">
        <v>3</v>
      </c>
      <c r="AE305">
        <v>6</v>
      </c>
      <c r="AF305">
        <v>19</v>
      </c>
      <c r="AG305">
        <v>7</v>
      </c>
      <c r="AH305">
        <v>4</v>
      </c>
      <c r="AI305">
        <v>7</v>
      </c>
      <c r="AJ305">
        <v>5</v>
      </c>
      <c r="AK305">
        <v>8</v>
      </c>
      <c r="AL305">
        <v>14</v>
      </c>
      <c r="AM305">
        <v>13</v>
      </c>
      <c r="AN305">
        <v>6</v>
      </c>
      <c r="AO305">
        <v>11</v>
      </c>
      <c r="AP305">
        <v>10</v>
      </c>
      <c r="AQ305">
        <v>9</v>
      </c>
      <c r="AR305">
        <v>12</v>
      </c>
      <c r="AS305">
        <v>3</v>
      </c>
      <c r="AT305">
        <v>2</v>
      </c>
      <c r="AU305">
        <v>1</v>
      </c>
      <c r="AV305">
        <v>49</v>
      </c>
    </row>
    <row r="306" spans="1:48" x14ac:dyDescent="0.2">
      <c r="A306">
        <v>40013</v>
      </c>
      <c r="B306">
        <v>0</v>
      </c>
      <c r="C306">
        <v>1999</v>
      </c>
      <c r="D306" s="1">
        <v>45603.68855324074</v>
      </c>
      <c r="E306">
        <v>1.54</v>
      </c>
      <c r="F306">
        <v>5</v>
      </c>
      <c r="G306">
        <v>2</v>
      </c>
      <c r="H306">
        <v>4</v>
      </c>
      <c r="I306">
        <v>4</v>
      </c>
      <c r="J306">
        <v>2</v>
      </c>
      <c r="K306">
        <v>2</v>
      </c>
      <c r="L306">
        <v>5</v>
      </c>
      <c r="M306">
        <v>4</v>
      </c>
      <c r="N306">
        <v>4</v>
      </c>
      <c r="O306">
        <v>2</v>
      </c>
      <c r="P306">
        <v>4</v>
      </c>
      <c r="Q306">
        <v>1</v>
      </c>
      <c r="R306">
        <v>4</v>
      </c>
      <c r="S306">
        <v>2</v>
      </c>
      <c r="T306">
        <v>3</v>
      </c>
      <c r="U306">
        <v>3</v>
      </c>
      <c r="V306">
        <v>8</v>
      </c>
      <c r="W306">
        <v>1</v>
      </c>
      <c r="X306">
        <v>4</v>
      </c>
      <c r="Y306">
        <v>3</v>
      </c>
      <c r="Z306">
        <v>4</v>
      </c>
      <c r="AA306">
        <v>1</v>
      </c>
      <c r="AB306">
        <v>4</v>
      </c>
      <c r="AC306">
        <v>2</v>
      </c>
      <c r="AD306">
        <v>2</v>
      </c>
      <c r="AE306">
        <v>3</v>
      </c>
      <c r="AF306">
        <v>1</v>
      </c>
      <c r="AG306">
        <v>4</v>
      </c>
      <c r="AH306">
        <v>8</v>
      </c>
      <c r="AI306">
        <v>4</v>
      </c>
      <c r="AJ306">
        <v>2</v>
      </c>
      <c r="AK306">
        <v>10</v>
      </c>
      <c r="AL306">
        <v>12</v>
      </c>
      <c r="AM306">
        <v>11</v>
      </c>
      <c r="AN306">
        <v>3</v>
      </c>
      <c r="AO306">
        <v>5</v>
      </c>
      <c r="AP306">
        <v>14</v>
      </c>
      <c r="AQ306">
        <v>7</v>
      </c>
      <c r="AR306">
        <v>6</v>
      </c>
      <c r="AS306">
        <v>9</v>
      </c>
      <c r="AT306">
        <v>13</v>
      </c>
      <c r="AU306">
        <v>1</v>
      </c>
      <c r="AV306">
        <v>65</v>
      </c>
    </row>
    <row r="307" spans="1:48" x14ac:dyDescent="0.2">
      <c r="A307">
        <v>40019</v>
      </c>
      <c r="B307">
        <v>0</v>
      </c>
      <c r="C307">
        <v>1996</v>
      </c>
      <c r="D307" s="1">
        <v>45603.730347222219</v>
      </c>
      <c r="E307" t="s">
        <v>77</v>
      </c>
      <c r="F307">
        <v>5</v>
      </c>
      <c r="G307">
        <v>5</v>
      </c>
      <c r="H307">
        <v>5</v>
      </c>
      <c r="I307">
        <v>4</v>
      </c>
      <c r="J307">
        <v>5</v>
      </c>
      <c r="K307">
        <v>2</v>
      </c>
      <c r="L307">
        <v>5</v>
      </c>
      <c r="M307">
        <v>5</v>
      </c>
      <c r="N307">
        <v>5</v>
      </c>
      <c r="O307">
        <v>5</v>
      </c>
      <c r="P307">
        <v>5</v>
      </c>
      <c r="Q307">
        <v>1</v>
      </c>
      <c r="R307">
        <v>5</v>
      </c>
      <c r="S307">
        <v>2</v>
      </c>
      <c r="T307">
        <v>4</v>
      </c>
      <c r="U307">
        <v>2</v>
      </c>
      <c r="V307">
        <v>10</v>
      </c>
      <c r="W307">
        <v>4</v>
      </c>
      <c r="X307">
        <v>1</v>
      </c>
      <c r="Y307">
        <v>4</v>
      </c>
      <c r="Z307">
        <v>2</v>
      </c>
      <c r="AA307">
        <v>3</v>
      </c>
      <c r="AB307">
        <v>3</v>
      </c>
      <c r="AC307">
        <v>3</v>
      </c>
      <c r="AD307">
        <v>2</v>
      </c>
      <c r="AE307">
        <v>4</v>
      </c>
      <c r="AF307">
        <v>3</v>
      </c>
      <c r="AG307">
        <v>3</v>
      </c>
      <c r="AH307">
        <v>11</v>
      </c>
      <c r="AI307">
        <v>14</v>
      </c>
      <c r="AJ307">
        <v>1</v>
      </c>
      <c r="AK307">
        <v>12</v>
      </c>
      <c r="AL307">
        <v>7</v>
      </c>
      <c r="AM307">
        <v>8</v>
      </c>
      <c r="AN307">
        <v>5</v>
      </c>
      <c r="AO307">
        <v>13</v>
      </c>
      <c r="AP307">
        <v>3</v>
      </c>
      <c r="AQ307">
        <v>2</v>
      </c>
      <c r="AR307">
        <v>4</v>
      </c>
      <c r="AS307">
        <v>9</v>
      </c>
      <c r="AT307">
        <v>6</v>
      </c>
      <c r="AU307">
        <v>10</v>
      </c>
      <c r="AV307">
        <v>5</v>
      </c>
    </row>
    <row r="308" spans="1:48" x14ac:dyDescent="0.2">
      <c r="A308">
        <v>40020</v>
      </c>
      <c r="B308">
        <v>0</v>
      </c>
      <c r="C308">
        <v>2003</v>
      </c>
      <c r="D308" s="1">
        <v>45603.754374999997</v>
      </c>
      <c r="E308" t="s">
        <v>77</v>
      </c>
      <c r="F308">
        <v>4</v>
      </c>
      <c r="G308">
        <v>3</v>
      </c>
      <c r="H308">
        <v>4</v>
      </c>
      <c r="I308">
        <v>4</v>
      </c>
      <c r="J308">
        <v>3</v>
      </c>
      <c r="K308">
        <v>2</v>
      </c>
      <c r="L308">
        <v>4</v>
      </c>
      <c r="M308">
        <v>3</v>
      </c>
      <c r="N308">
        <v>4</v>
      </c>
      <c r="O308">
        <v>2</v>
      </c>
      <c r="P308">
        <v>4</v>
      </c>
      <c r="Q308">
        <v>1</v>
      </c>
      <c r="R308">
        <v>4</v>
      </c>
      <c r="S308">
        <v>1</v>
      </c>
      <c r="T308">
        <v>13</v>
      </c>
      <c r="U308">
        <v>12</v>
      </c>
      <c r="V308">
        <v>26</v>
      </c>
      <c r="W308">
        <v>6</v>
      </c>
      <c r="X308">
        <v>5</v>
      </c>
      <c r="Y308">
        <v>12</v>
      </c>
      <c r="Z308">
        <v>7</v>
      </c>
      <c r="AA308">
        <v>10</v>
      </c>
      <c r="AB308">
        <v>6</v>
      </c>
      <c r="AC308">
        <v>14</v>
      </c>
      <c r="AD308">
        <v>38</v>
      </c>
      <c r="AE308">
        <v>10</v>
      </c>
      <c r="AF308">
        <v>5</v>
      </c>
      <c r="AG308">
        <v>6</v>
      </c>
      <c r="AH308">
        <v>1</v>
      </c>
      <c r="AI308">
        <v>14</v>
      </c>
      <c r="AJ308">
        <v>6</v>
      </c>
      <c r="AK308">
        <v>5</v>
      </c>
      <c r="AL308">
        <v>8</v>
      </c>
      <c r="AM308">
        <v>4</v>
      </c>
      <c r="AN308">
        <v>10</v>
      </c>
      <c r="AO308">
        <v>12</v>
      </c>
      <c r="AP308">
        <v>13</v>
      </c>
      <c r="AQ308">
        <v>9</v>
      </c>
      <c r="AR308">
        <v>2</v>
      </c>
      <c r="AS308">
        <v>3</v>
      </c>
      <c r="AT308">
        <v>7</v>
      </c>
      <c r="AU308">
        <v>11</v>
      </c>
      <c r="AV308">
        <v>58</v>
      </c>
    </row>
    <row r="309" spans="1:48" x14ac:dyDescent="0.2">
      <c r="A309">
        <v>40039</v>
      </c>
      <c r="B309">
        <v>0</v>
      </c>
      <c r="C309">
        <v>2000</v>
      </c>
      <c r="D309" s="1">
        <v>45603.855509259258</v>
      </c>
      <c r="E309">
        <v>1.17</v>
      </c>
      <c r="F309">
        <v>4</v>
      </c>
      <c r="G309">
        <v>2</v>
      </c>
      <c r="H309">
        <v>5</v>
      </c>
      <c r="I309">
        <v>4</v>
      </c>
      <c r="J309">
        <v>3</v>
      </c>
      <c r="K309">
        <v>3</v>
      </c>
      <c r="L309">
        <v>4</v>
      </c>
      <c r="M309">
        <v>3</v>
      </c>
      <c r="N309">
        <v>4</v>
      </c>
      <c r="O309">
        <v>3</v>
      </c>
      <c r="P309">
        <v>5</v>
      </c>
      <c r="Q309">
        <v>1</v>
      </c>
      <c r="R309">
        <v>2</v>
      </c>
      <c r="S309">
        <v>2</v>
      </c>
      <c r="T309">
        <v>7</v>
      </c>
      <c r="U309">
        <v>9</v>
      </c>
      <c r="V309">
        <v>10</v>
      </c>
      <c r="W309">
        <v>7</v>
      </c>
      <c r="X309">
        <v>6</v>
      </c>
      <c r="Y309">
        <v>8</v>
      </c>
      <c r="Z309">
        <v>13</v>
      </c>
      <c r="AA309">
        <v>11</v>
      </c>
      <c r="AB309">
        <v>4</v>
      </c>
      <c r="AC309">
        <v>10</v>
      </c>
      <c r="AD309">
        <v>6</v>
      </c>
      <c r="AE309">
        <v>11</v>
      </c>
      <c r="AF309">
        <v>10</v>
      </c>
      <c r="AG309">
        <v>24</v>
      </c>
      <c r="AH309">
        <v>2</v>
      </c>
      <c r="AI309">
        <v>12</v>
      </c>
      <c r="AJ309">
        <v>3</v>
      </c>
      <c r="AK309">
        <v>13</v>
      </c>
      <c r="AL309">
        <v>5</v>
      </c>
      <c r="AM309">
        <v>7</v>
      </c>
      <c r="AN309">
        <v>4</v>
      </c>
      <c r="AO309">
        <v>11</v>
      </c>
      <c r="AP309">
        <v>10</v>
      </c>
      <c r="AQ309">
        <v>14</v>
      </c>
      <c r="AR309">
        <v>9</v>
      </c>
      <c r="AS309">
        <v>8</v>
      </c>
      <c r="AT309">
        <v>1</v>
      </c>
      <c r="AU309">
        <v>6</v>
      </c>
      <c r="AV309">
        <v>70</v>
      </c>
    </row>
    <row r="310" spans="1:48" x14ac:dyDescent="0.2">
      <c r="A310">
        <v>37477</v>
      </c>
      <c r="B310">
        <v>0</v>
      </c>
      <c r="C310">
        <v>2003</v>
      </c>
      <c r="D310" s="1">
        <v>45603.934988425928</v>
      </c>
      <c r="E310">
        <v>1.36</v>
      </c>
      <c r="F310">
        <v>5</v>
      </c>
      <c r="G310">
        <v>2</v>
      </c>
      <c r="H310">
        <v>5</v>
      </c>
      <c r="I310">
        <v>4</v>
      </c>
      <c r="J310">
        <v>3</v>
      </c>
      <c r="K310">
        <v>4</v>
      </c>
      <c r="L310">
        <v>3</v>
      </c>
      <c r="M310">
        <v>4</v>
      </c>
      <c r="N310">
        <v>5</v>
      </c>
      <c r="O310">
        <v>4</v>
      </c>
      <c r="P310">
        <v>4</v>
      </c>
      <c r="Q310">
        <v>1</v>
      </c>
      <c r="R310">
        <v>4</v>
      </c>
      <c r="S310">
        <v>2</v>
      </c>
      <c r="T310">
        <v>5</v>
      </c>
      <c r="U310">
        <v>3</v>
      </c>
      <c r="V310">
        <v>34</v>
      </c>
      <c r="W310">
        <v>25</v>
      </c>
      <c r="X310">
        <v>9</v>
      </c>
      <c r="Y310">
        <v>15</v>
      </c>
      <c r="Z310">
        <v>86</v>
      </c>
      <c r="AA310">
        <v>67</v>
      </c>
      <c r="AB310">
        <v>4</v>
      </c>
      <c r="AC310">
        <v>4</v>
      </c>
      <c r="AD310">
        <v>11</v>
      </c>
      <c r="AE310">
        <v>23</v>
      </c>
      <c r="AF310">
        <v>14</v>
      </c>
      <c r="AG310">
        <v>17</v>
      </c>
      <c r="AH310">
        <v>11</v>
      </c>
      <c r="AI310">
        <v>5</v>
      </c>
      <c r="AJ310">
        <v>3</v>
      </c>
      <c r="AK310">
        <v>6</v>
      </c>
      <c r="AL310">
        <v>2</v>
      </c>
      <c r="AM310">
        <v>7</v>
      </c>
      <c r="AN310">
        <v>10</v>
      </c>
      <c r="AO310">
        <v>12</v>
      </c>
      <c r="AP310">
        <v>13</v>
      </c>
      <c r="AQ310">
        <v>9</v>
      </c>
      <c r="AR310">
        <v>14</v>
      </c>
      <c r="AS310">
        <v>8</v>
      </c>
      <c r="AT310">
        <v>4</v>
      </c>
      <c r="AU310">
        <v>1</v>
      </c>
      <c r="AV310">
        <v>73</v>
      </c>
    </row>
    <row r="311" spans="1:48" x14ac:dyDescent="0.2">
      <c r="A311">
        <v>40058</v>
      </c>
      <c r="B311">
        <v>1</v>
      </c>
      <c r="C311">
        <v>1989</v>
      </c>
      <c r="D311" s="1">
        <v>45604.344050925924</v>
      </c>
      <c r="E311" t="s">
        <v>77</v>
      </c>
      <c r="F311">
        <v>4</v>
      </c>
      <c r="G311">
        <v>3</v>
      </c>
      <c r="H311">
        <v>4</v>
      </c>
      <c r="I311">
        <v>4</v>
      </c>
      <c r="J311">
        <v>4</v>
      </c>
      <c r="K311">
        <v>2</v>
      </c>
      <c r="L311">
        <v>4</v>
      </c>
      <c r="M311">
        <v>3</v>
      </c>
      <c r="N311">
        <v>4</v>
      </c>
      <c r="O311">
        <v>4</v>
      </c>
      <c r="P311">
        <v>5</v>
      </c>
      <c r="Q311">
        <v>1</v>
      </c>
      <c r="R311">
        <v>4</v>
      </c>
      <c r="S311">
        <v>2</v>
      </c>
      <c r="T311">
        <v>12</v>
      </c>
      <c r="U311">
        <v>6</v>
      </c>
      <c r="V311">
        <v>4</v>
      </c>
      <c r="W311">
        <v>7</v>
      </c>
      <c r="X311">
        <v>5</v>
      </c>
      <c r="Y311">
        <v>7</v>
      </c>
      <c r="Z311">
        <v>2</v>
      </c>
      <c r="AA311">
        <v>6</v>
      </c>
      <c r="AB311">
        <v>4</v>
      </c>
      <c r="AC311">
        <v>5</v>
      </c>
      <c r="AD311">
        <v>5</v>
      </c>
      <c r="AE311">
        <v>10</v>
      </c>
      <c r="AF311">
        <v>5</v>
      </c>
      <c r="AG311">
        <v>4</v>
      </c>
      <c r="AH311">
        <v>7</v>
      </c>
      <c r="AI311">
        <v>10</v>
      </c>
      <c r="AJ311">
        <v>14</v>
      </c>
      <c r="AK311">
        <v>1</v>
      </c>
      <c r="AL311">
        <v>12</v>
      </c>
      <c r="AM311">
        <v>6</v>
      </c>
      <c r="AN311">
        <v>13</v>
      </c>
      <c r="AO311">
        <v>11</v>
      </c>
      <c r="AP311">
        <v>2</v>
      </c>
      <c r="AQ311">
        <v>4</v>
      </c>
      <c r="AR311">
        <v>3</v>
      </c>
      <c r="AS311">
        <v>8</v>
      </c>
      <c r="AT311">
        <v>9</v>
      </c>
      <c r="AU311">
        <v>5</v>
      </c>
      <c r="AV311">
        <v>49</v>
      </c>
    </row>
    <row r="312" spans="1:48" x14ac:dyDescent="0.2">
      <c r="A312">
        <v>40060</v>
      </c>
      <c r="B312">
        <v>1</v>
      </c>
      <c r="C312">
        <v>1984</v>
      </c>
      <c r="D312" s="1">
        <v>45604.392789351848</v>
      </c>
      <c r="E312" t="s">
        <v>77</v>
      </c>
      <c r="F312">
        <v>4</v>
      </c>
      <c r="G312">
        <v>5</v>
      </c>
      <c r="H312">
        <v>4</v>
      </c>
      <c r="I312">
        <v>4</v>
      </c>
      <c r="J312">
        <v>4</v>
      </c>
      <c r="K312">
        <v>2</v>
      </c>
      <c r="L312">
        <v>4</v>
      </c>
      <c r="M312">
        <v>5</v>
      </c>
      <c r="N312">
        <v>4</v>
      </c>
      <c r="O312">
        <v>4</v>
      </c>
      <c r="P312">
        <v>4</v>
      </c>
      <c r="Q312">
        <v>1</v>
      </c>
      <c r="R312">
        <v>4</v>
      </c>
      <c r="S312">
        <v>1</v>
      </c>
      <c r="T312">
        <v>4</v>
      </c>
      <c r="U312">
        <v>3</v>
      </c>
      <c r="V312">
        <v>4</v>
      </c>
      <c r="W312">
        <v>3</v>
      </c>
      <c r="X312">
        <v>4</v>
      </c>
      <c r="Y312">
        <v>5</v>
      </c>
      <c r="Z312">
        <v>3</v>
      </c>
      <c r="AA312">
        <v>5</v>
      </c>
      <c r="AB312">
        <v>7</v>
      </c>
      <c r="AC312">
        <v>16</v>
      </c>
      <c r="AD312">
        <v>2</v>
      </c>
      <c r="AE312">
        <v>11</v>
      </c>
      <c r="AF312">
        <v>4</v>
      </c>
      <c r="AG312">
        <v>5</v>
      </c>
      <c r="AH312">
        <v>10</v>
      </c>
      <c r="AI312">
        <v>2</v>
      </c>
      <c r="AJ312">
        <v>8</v>
      </c>
      <c r="AK312">
        <v>11</v>
      </c>
      <c r="AL312">
        <v>6</v>
      </c>
      <c r="AM312">
        <v>5</v>
      </c>
      <c r="AN312">
        <v>14</v>
      </c>
      <c r="AO312">
        <v>9</v>
      </c>
      <c r="AP312">
        <v>7</v>
      </c>
      <c r="AQ312">
        <v>1</v>
      </c>
      <c r="AR312">
        <v>12</v>
      </c>
      <c r="AS312">
        <v>3</v>
      </c>
      <c r="AT312">
        <v>13</v>
      </c>
      <c r="AU312">
        <v>4</v>
      </c>
      <c r="AV312">
        <v>53</v>
      </c>
    </row>
    <row r="313" spans="1:48" x14ac:dyDescent="0.2">
      <c r="A313">
        <v>40081</v>
      </c>
      <c r="B313">
        <v>0</v>
      </c>
      <c r="C313">
        <v>2003</v>
      </c>
      <c r="D313" s="1">
        <v>45604.539930555555</v>
      </c>
      <c r="E313" t="s">
        <v>77</v>
      </c>
      <c r="F313">
        <v>4</v>
      </c>
      <c r="G313">
        <v>2</v>
      </c>
      <c r="H313">
        <v>5</v>
      </c>
      <c r="I313">
        <v>5</v>
      </c>
      <c r="J313">
        <v>4</v>
      </c>
      <c r="K313">
        <v>1</v>
      </c>
      <c r="L313">
        <v>4</v>
      </c>
      <c r="M313">
        <v>4</v>
      </c>
      <c r="N313">
        <v>4</v>
      </c>
      <c r="O313">
        <v>5</v>
      </c>
      <c r="P313">
        <v>5</v>
      </c>
      <c r="Q313">
        <v>1</v>
      </c>
      <c r="R313">
        <v>4</v>
      </c>
      <c r="S313">
        <v>1</v>
      </c>
      <c r="T313">
        <v>4</v>
      </c>
      <c r="U313">
        <v>8</v>
      </c>
      <c r="V313">
        <v>3</v>
      </c>
      <c r="W313">
        <v>5</v>
      </c>
      <c r="X313">
        <v>4</v>
      </c>
      <c r="Y313">
        <v>3</v>
      </c>
      <c r="Z313">
        <v>3</v>
      </c>
      <c r="AA313">
        <v>4</v>
      </c>
      <c r="AB313">
        <v>4</v>
      </c>
      <c r="AC313">
        <v>3</v>
      </c>
      <c r="AD313">
        <v>9</v>
      </c>
      <c r="AE313">
        <v>4</v>
      </c>
      <c r="AF313">
        <v>4</v>
      </c>
      <c r="AG313">
        <v>3</v>
      </c>
      <c r="AH313">
        <v>10</v>
      </c>
      <c r="AI313">
        <v>1</v>
      </c>
      <c r="AJ313">
        <v>8</v>
      </c>
      <c r="AK313">
        <v>5</v>
      </c>
      <c r="AL313">
        <v>9</v>
      </c>
      <c r="AM313">
        <v>3</v>
      </c>
      <c r="AN313">
        <v>13</v>
      </c>
      <c r="AO313">
        <v>4</v>
      </c>
      <c r="AP313">
        <v>2</v>
      </c>
      <c r="AQ313">
        <v>12</v>
      </c>
      <c r="AR313">
        <v>14</v>
      </c>
      <c r="AS313">
        <v>7</v>
      </c>
      <c r="AT313">
        <v>6</v>
      </c>
      <c r="AU313">
        <v>11</v>
      </c>
      <c r="AV313">
        <v>35</v>
      </c>
    </row>
    <row r="314" spans="1:48" x14ac:dyDescent="0.2">
      <c r="A314">
        <v>40088</v>
      </c>
      <c r="B314">
        <v>0</v>
      </c>
      <c r="C314">
        <v>2001</v>
      </c>
      <c r="D314" s="1">
        <v>45604.606400462966</v>
      </c>
      <c r="E314">
        <v>1.64</v>
      </c>
      <c r="F314">
        <v>4</v>
      </c>
      <c r="G314">
        <v>2</v>
      </c>
      <c r="H314">
        <v>4</v>
      </c>
      <c r="I314">
        <v>4</v>
      </c>
      <c r="J314">
        <v>4</v>
      </c>
      <c r="K314">
        <v>1</v>
      </c>
      <c r="L314">
        <v>4</v>
      </c>
      <c r="M314">
        <v>3</v>
      </c>
      <c r="N314">
        <v>4</v>
      </c>
      <c r="O314">
        <v>3</v>
      </c>
      <c r="P314">
        <v>4</v>
      </c>
      <c r="Q314">
        <v>2</v>
      </c>
      <c r="R314">
        <v>4</v>
      </c>
      <c r="S314">
        <v>2</v>
      </c>
      <c r="T314">
        <v>8</v>
      </c>
      <c r="U314">
        <v>9</v>
      </c>
      <c r="V314">
        <v>6</v>
      </c>
      <c r="W314">
        <v>12</v>
      </c>
      <c r="X314">
        <v>4</v>
      </c>
      <c r="Y314">
        <v>5</v>
      </c>
      <c r="Z314">
        <v>3</v>
      </c>
      <c r="AA314">
        <v>5</v>
      </c>
      <c r="AB314">
        <v>4</v>
      </c>
      <c r="AC314">
        <v>10</v>
      </c>
      <c r="AD314">
        <v>4</v>
      </c>
      <c r="AE314">
        <v>7</v>
      </c>
      <c r="AF314">
        <v>3</v>
      </c>
      <c r="AG314">
        <v>8</v>
      </c>
      <c r="AH314">
        <v>2</v>
      </c>
      <c r="AI314">
        <v>7</v>
      </c>
      <c r="AJ314">
        <v>4</v>
      </c>
      <c r="AK314">
        <v>3</v>
      </c>
      <c r="AL314">
        <v>11</v>
      </c>
      <c r="AM314">
        <v>13</v>
      </c>
      <c r="AN314">
        <v>12</v>
      </c>
      <c r="AO314">
        <v>6</v>
      </c>
      <c r="AP314">
        <v>14</v>
      </c>
      <c r="AQ314">
        <v>8</v>
      </c>
      <c r="AR314">
        <v>9</v>
      </c>
      <c r="AS314">
        <v>10</v>
      </c>
      <c r="AT314">
        <v>5</v>
      </c>
      <c r="AU314">
        <v>1</v>
      </c>
      <c r="AV314">
        <v>55</v>
      </c>
    </row>
    <row r="315" spans="1:48" x14ac:dyDescent="0.2">
      <c r="A315">
        <v>40111</v>
      </c>
      <c r="B315">
        <v>1</v>
      </c>
      <c r="C315">
        <v>2005</v>
      </c>
      <c r="D315" s="1">
        <v>45604.649189814816</v>
      </c>
      <c r="E315" t="s">
        <v>77</v>
      </c>
      <c r="F315">
        <v>4</v>
      </c>
      <c r="G315">
        <v>3</v>
      </c>
      <c r="H315">
        <v>3</v>
      </c>
      <c r="I315">
        <v>3</v>
      </c>
      <c r="J315">
        <v>3</v>
      </c>
      <c r="K315">
        <v>3</v>
      </c>
      <c r="L315">
        <v>3</v>
      </c>
      <c r="M315">
        <v>3</v>
      </c>
      <c r="N315">
        <v>3</v>
      </c>
      <c r="O315">
        <v>3</v>
      </c>
      <c r="P315">
        <v>5</v>
      </c>
      <c r="Q315">
        <v>1</v>
      </c>
      <c r="R315">
        <v>4</v>
      </c>
      <c r="S315">
        <v>2</v>
      </c>
      <c r="T315">
        <v>4</v>
      </c>
      <c r="U315">
        <v>4</v>
      </c>
      <c r="V315">
        <v>5</v>
      </c>
      <c r="W315">
        <v>5</v>
      </c>
      <c r="X315">
        <v>5</v>
      </c>
      <c r="Y315">
        <v>6</v>
      </c>
      <c r="Z315">
        <v>3</v>
      </c>
      <c r="AA315">
        <v>2</v>
      </c>
      <c r="AB315">
        <v>4</v>
      </c>
      <c r="AC315">
        <v>18</v>
      </c>
      <c r="AD315">
        <v>4</v>
      </c>
      <c r="AE315">
        <v>6</v>
      </c>
      <c r="AF315">
        <v>3</v>
      </c>
      <c r="AG315">
        <v>5</v>
      </c>
      <c r="AH315">
        <v>8</v>
      </c>
      <c r="AI315">
        <v>12</v>
      </c>
      <c r="AJ315">
        <v>14</v>
      </c>
      <c r="AK315">
        <v>5</v>
      </c>
      <c r="AL315">
        <v>7</v>
      </c>
      <c r="AM315">
        <v>2</v>
      </c>
      <c r="AN315">
        <v>11</v>
      </c>
      <c r="AO315">
        <v>13</v>
      </c>
      <c r="AP315">
        <v>10</v>
      </c>
      <c r="AQ315">
        <v>1</v>
      </c>
      <c r="AR315">
        <v>3</v>
      </c>
      <c r="AS315">
        <v>6</v>
      </c>
      <c r="AT315">
        <v>9</v>
      </c>
      <c r="AU315">
        <v>4</v>
      </c>
      <c r="AV315">
        <v>73</v>
      </c>
    </row>
    <row r="316" spans="1:48" x14ac:dyDescent="0.2">
      <c r="A316">
        <v>40101</v>
      </c>
      <c r="B316">
        <v>0</v>
      </c>
      <c r="C316">
        <v>2005</v>
      </c>
      <c r="D316" s="1">
        <v>45604.652418981481</v>
      </c>
      <c r="E316" t="s">
        <v>134</v>
      </c>
      <c r="F316">
        <v>1</v>
      </c>
      <c r="G316">
        <v>1</v>
      </c>
      <c r="H316">
        <v>2</v>
      </c>
      <c r="I316">
        <v>2</v>
      </c>
      <c r="J316">
        <v>2</v>
      </c>
      <c r="K316">
        <v>4</v>
      </c>
      <c r="L316">
        <v>2</v>
      </c>
      <c r="M316">
        <v>4</v>
      </c>
      <c r="N316">
        <v>4</v>
      </c>
      <c r="O316">
        <v>3</v>
      </c>
      <c r="P316">
        <v>4</v>
      </c>
      <c r="Q316">
        <v>2</v>
      </c>
      <c r="R316">
        <v>2</v>
      </c>
      <c r="S316">
        <v>2</v>
      </c>
      <c r="T316">
        <v>5</v>
      </c>
      <c r="U316">
        <v>4</v>
      </c>
      <c r="V316">
        <v>12</v>
      </c>
      <c r="W316">
        <v>7</v>
      </c>
      <c r="X316">
        <v>3</v>
      </c>
      <c r="Y316">
        <v>3</v>
      </c>
      <c r="Z316">
        <v>54</v>
      </c>
      <c r="AA316">
        <v>10</v>
      </c>
      <c r="AB316">
        <v>4</v>
      </c>
      <c r="AC316">
        <v>9</v>
      </c>
      <c r="AD316">
        <v>9</v>
      </c>
      <c r="AE316">
        <v>6</v>
      </c>
      <c r="AF316">
        <v>4</v>
      </c>
      <c r="AG316">
        <v>6</v>
      </c>
      <c r="AH316">
        <v>8</v>
      </c>
      <c r="AI316">
        <v>11</v>
      </c>
      <c r="AJ316">
        <v>3</v>
      </c>
      <c r="AK316">
        <v>12</v>
      </c>
      <c r="AL316">
        <v>4</v>
      </c>
      <c r="AM316">
        <v>14</v>
      </c>
      <c r="AN316">
        <v>13</v>
      </c>
      <c r="AO316">
        <v>1</v>
      </c>
      <c r="AP316">
        <v>5</v>
      </c>
      <c r="AQ316">
        <v>10</v>
      </c>
      <c r="AR316">
        <v>7</v>
      </c>
      <c r="AS316">
        <v>9</v>
      </c>
      <c r="AT316">
        <v>2</v>
      </c>
      <c r="AU316">
        <v>6</v>
      </c>
      <c r="AV316">
        <v>18</v>
      </c>
    </row>
    <row r="317" spans="1:48" x14ac:dyDescent="0.2">
      <c r="A317">
        <v>40109</v>
      </c>
      <c r="B317">
        <v>1</v>
      </c>
      <c r="C317">
        <v>1992</v>
      </c>
      <c r="D317" s="1">
        <v>45604.653368055559</v>
      </c>
      <c r="E317" t="s">
        <v>135</v>
      </c>
      <c r="F317">
        <v>5</v>
      </c>
      <c r="G317">
        <v>5</v>
      </c>
      <c r="H317">
        <v>4</v>
      </c>
      <c r="I317">
        <v>4</v>
      </c>
      <c r="J317">
        <v>3</v>
      </c>
      <c r="K317">
        <v>2</v>
      </c>
      <c r="L317">
        <v>5</v>
      </c>
      <c r="M317">
        <v>4</v>
      </c>
      <c r="N317">
        <v>4</v>
      </c>
      <c r="O317">
        <v>4</v>
      </c>
      <c r="P317">
        <v>4</v>
      </c>
      <c r="Q317">
        <v>1</v>
      </c>
      <c r="R317">
        <v>4</v>
      </c>
      <c r="S317">
        <v>2</v>
      </c>
      <c r="T317">
        <v>7</v>
      </c>
      <c r="U317">
        <v>5</v>
      </c>
      <c r="V317">
        <v>8</v>
      </c>
      <c r="W317">
        <v>4</v>
      </c>
      <c r="X317">
        <v>3</v>
      </c>
      <c r="Y317">
        <v>2</v>
      </c>
      <c r="Z317">
        <v>6</v>
      </c>
      <c r="AA317">
        <v>4</v>
      </c>
      <c r="AB317">
        <v>3</v>
      </c>
      <c r="AC317">
        <v>5</v>
      </c>
      <c r="AD317">
        <v>3</v>
      </c>
      <c r="AE317">
        <v>5</v>
      </c>
      <c r="AF317">
        <v>4</v>
      </c>
      <c r="AG317">
        <v>4</v>
      </c>
      <c r="AH317">
        <v>4</v>
      </c>
      <c r="AI317">
        <v>1</v>
      </c>
      <c r="AJ317">
        <v>8</v>
      </c>
      <c r="AK317">
        <v>9</v>
      </c>
      <c r="AL317">
        <v>5</v>
      </c>
      <c r="AM317">
        <v>14</v>
      </c>
      <c r="AN317">
        <v>11</v>
      </c>
      <c r="AO317">
        <v>7</v>
      </c>
      <c r="AP317">
        <v>10</v>
      </c>
      <c r="AQ317">
        <v>12</v>
      </c>
      <c r="AR317">
        <v>13</v>
      </c>
      <c r="AS317">
        <v>6</v>
      </c>
      <c r="AT317">
        <v>3</v>
      </c>
      <c r="AU317">
        <v>2</v>
      </c>
      <c r="AV317">
        <v>53</v>
      </c>
    </row>
    <row r="318" spans="1:48" x14ac:dyDescent="0.2">
      <c r="A318">
        <v>40102</v>
      </c>
      <c r="B318">
        <v>0</v>
      </c>
      <c r="C318">
        <v>2003</v>
      </c>
      <c r="D318" s="1">
        <v>45604.658726851849</v>
      </c>
      <c r="E318" t="s">
        <v>136</v>
      </c>
      <c r="F318">
        <v>4</v>
      </c>
      <c r="G318">
        <v>3</v>
      </c>
      <c r="H318">
        <v>4</v>
      </c>
      <c r="I318">
        <v>4</v>
      </c>
      <c r="J318">
        <v>4</v>
      </c>
      <c r="K318">
        <v>2</v>
      </c>
      <c r="L318">
        <v>4</v>
      </c>
      <c r="M318">
        <v>3</v>
      </c>
      <c r="N318">
        <v>4</v>
      </c>
      <c r="O318">
        <v>4</v>
      </c>
      <c r="P318">
        <v>5</v>
      </c>
      <c r="Q318">
        <v>2</v>
      </c>
      <c r="R318">
        <v>4</v>
      </c>
      <c r="S318">
        <v>2</v>
      </c>
      <c r="T318">
        <v>5</v>
      </c>
      <c r="U318">
        <v>4</v>
      </c>
      <c r="V318">
        <v>3</v>
      </c>
      <c r="W318">
        <v>4</v>
      </c>
      <c r="X318">
        <v>4</v>
      </c>
      <c r="Y318">
        <v>3</v>
      </c>
      <c r="Z318">
        <v>3</v>
      </c>
      <c r="AA318">
        <v>3</v>
      </c>
      <c r="AB318">
        <v>3</v>
      </c>
      <c r="AC318">
        <v>8</v>
      </c>
      <c r="AD318">
        <v>6</v>
      </c>
      <c r="AE318">
        <v>9</v>
      </c>
      <c r="AF318">
        <v>3</v>
      </c>
      <c r="AG318">
        <v>28</v>
      </c>
      <c r="AH318">
        <v>13</v>
      </c>
      <c r="AI318">
        <v>3</v>
      </c>
      <c r="AJ318">
        <v>14</v>
      </c>
      <c r="AK318">
        <v>5</v>
      </c>
      <c r="AL318">
        <v>8</v>
      </c>
      <c r="AM318">
        <v>7</v>
      </c>
      <c r="AN318">
        <v>4</v>
      </c>
      <c r="AO318">
        <v>6</v>
      </c>
      <c r="AP318">
        <v>12</v>
      </c>
      <c r="AQ318">
        <v>11</v>
      </c>
      <c r="AR318">
        <v>1</v>
      </c>
      <c r="AS318">
        <v>9</v>
      </c>
      <c r="AT318">
        <v>10</v>
      </c>
      <c r="AU318">
        <v>2</v>
      </c>
      <c r="AV318">
        <v>51</v>
      </c>
    </row>
    <row r="319" spans="1:48" x14ac:dyDescent="0.2">
      <c r="A319">
        <v>40129</v>
      </c>
      <c r="B319">
        <v>1</v>
      </c>
      <c r="C319">
        <v>2003</v>
      </c>
      <c r="D319" s="1">
        <v>45604.705312500002</v>
      </c>
      <c r="E319">
        <v>1.9</v>
      </c>
      <c r="F319">
        <v>5</v>
      </c>
      <c r="G319">
        <v>3</v>
      </c>
      <c r="H319">
        <v>5</v>
      </c>
      <c r="I319">
        <v>5</v>
      </c>
      <c r="J319">
        <v>2</v>
      </c>
      <c r="K319">
        <v>2</v>
      </c>
      <c r="L319">
        <v>5</v>
      </c>
      <c r="M319">
        <v>2</v>
      </c>
      <c r="N319">
        <v>5</v>
      </c>
      <c r="O319">
        <v>1</v>
      </c>
      <c r="P319">
        <v>4</v>
      </c>
      <c r="Q319">
        <v>2</v>
      </c>
      <c r="R319">
        <v>4</v>
      </c>
      <c r="S319">
        <v>2</v>
      </c>
      <c r="T319">
        <v>9</v>
      </c>
      <c r="U319">
        <v>10</v>
      </c>
      <c r="V319">
        <v>9</v>
      </c>
      <c r="W319">
        <v>29</v>
      </c>
      <c r="X319">
        <v>4</v>
      </c>
      <c r="Y319">
        <v>13</v>
      </c>
      <c r="Z319">
        <v>15</v>
      </c>
      <c r="AA319">
        <v>7</v>
      </c>
      <c r="AB319">
        <v>24</v>
      </c>
      <c r="AC319">
        <v>14</v>
      </c>
      <c r="AD319">
        <v>18</v>
      </c>
      <c r="AE319">
        <v>47</v>
      </c>
      <c r="AF319">
        <v>8</v>
      </c>
      <c r="AG319">
        <v>15</v>
      </c>
      <c r="AH319">
        <v>9</v>
      </c>
      <c r="AI319">
        <v>13</v>
      </c>
      <c r="AJ319">
        <v>10</v>
      </c>
      <c r="AK319">
        <v>1</v>
      </c>
      <c r="AL319">
        <v>7</v>
      </c>
      <c r="AM319">
        <v>3</v>
      </c>
      <c r="AN319">
        <v>6</v>
      </c>
      <c r="AO319">
        <v>12</v>
      </c>
      <c r="AP319">
        <v>5</v>
      </c>
      <c r="AQ319">
        <v>14</v>
      </c>
      <c r="AR319">
        <v>11</v>
      </c>
      <c r="AS319">
        <v>2</v>
      </c>
      <c r="AT319">
        <v>8</v>
      </c>
      <c r="AU319">
        <v>4</v>
      </c>
      <c r="AV319">
        <v>90</v>
      </c>
    </row>
    <row r="320" spans="1:48" x14ac:dyDescent="0.2">
      <c r="A320">
        <v>40142</v>
      </c>
      <c r="B320">
        <v>1</v>
      </c>
      <c r="C320">
        <v>2001</v>
      </c>
      <c r="D320" s="1">
        <v>45604.74559027778</v>
      </c>
      <c r="E320">
        <v>1.55</v>
      </c>
      <c r="F320">
        <v>5</v>
      </c>
      <c r="G320">
        <v>5</v>
      </c>
      <c r="H320">
        <v>5</v>
      </c>
      <c r="I320">
        <v>5</v>
      </c>
      <c r="J320">
        <v>4</v>
      </c>
      <c r="K320">
        <v>2</v>
      </c>
      <c r="L320">
        <v>5</v>
      </c>
      <c r="M320">
        <v>3</v>
      </c>
      <c r="N320">
        <v>5</v>
      </c>
      <c r="O320">
        <v>5</v>
      </c>
      <c r="P320">
        <v>5</v>
      </c>
      <c r="Q320">
        <v>1</v>
      </c>
      <c r="R320">
        <v>5</v>
      </c>
      <c r="S320">
        <v>2</v>
      </c>
      <c r="T320">
        <v>5</v>
      </c>
      <c r="U320">
        <v>8</v>
      </c>
      <c r="V320">
        <v>3</v>
      </c>
      <c r="W320">
        <v>33</v>
      </c>
      <c r="X320">
        <v>4</v>
      </c>
      <c r="Y320">
        <v>13</v>
      </c>
      <c r="Z320">
        <v>4</v>
      </c>
      <c r="AA320">
        <v>5</v>
      </c>
      <c r="AB320">
        <v>7</v>
      </c>
      <c r="AC320">
        <v>7</v>
      </c>
      <c r="AD320">
        <v>3</v>
      </c>
      <c r="AE320">
        <v>10</v>
      </c>
      <c r="AF320">
        <v>3</v>
      </c>
      <c r="AG320">
        <v>11</v>
      </c>
      <c r="AH320">
        <v>12</v>
      </c>
      <c r="AI320">
        <v>1</v>
      </c>
      <c r="AJ320">
        <v>7</v>
      </c>
      <c r="AK320">
        <v>11</v>
      </c>
      <c r="AL320">
        <v>13</v>
      </c>
      <c r="AM320">
        <v>2</v>
      </c>
      <c r="AN320">
        <v>3</v>
      </c>
      <c r="AO320">
        <v>10</v>
      </c>
      <c r="AP320">
        <v>4</v>
      </c>
      <c r="AQ320">
        <v>9</v>
      </c>
      <c r="AR320">
        <v>5</v>
      </c>
      <c r="AS320">
        <v>14</v>
      </c>
      <c r="AT320">
        <v>6</v>
      </c>
      <c r="AU320">
        <v>8</v>
      </c>
      <c r="AV320">
        <v>13</v>
      </c>
    </row>
    <row r="321" spans="1:48" x14ac:dyDescent="0.2">
      <c r="A321">
        <v>40134</v>
      </c>
      <c r="B321">
        <v>1</v>
      </c>
      <c r="C321">
        <v>2003</v>
      </c>
      <c r="D321" s="1">
        <v>45604.834236111114</v>
      </c>
      <c r="E321">
        <v>3.3</v>
      </c>
      <c r="F321">
        <v>4</v>
      </c>
      <c r="G321">
        <v>3</v>
      </c>
      <c r="H321">
        <v>4</v>
      </c>
      <c r="I321">
        <v>4</v>
      </c>
      <c r="J321">
        <v>2</v>
      </c>
      <c r="K321">
        <v>3</v>
      </c>
      <c r="L321">
        <v>3</v>
      </c>
      <c r="M321">
        <v>3</v>
      </c>
      <c r="N321">
        <v>3</v>
      </c>
      <c r="O321">
        <v>2</v>
      </c>
      <c r="P321">
        <v>4</v>
      </c>
      <c r="Q321">
        <v>2</v>
      </c>
      <c r="R321">
        <v>2</v>
      </c>
      <c r="S321">
        <v>4</v>
      </c>
      <c r="T321">
        <v>6</v>
      </c>
      <c r="U321">
        <v>6</v>
      </c>
      <c r="V321">
        <v>5</v>
      </c>
      <c r="W321">
        <v>9</v>
      </c>
      <c r="X321">
        <v>5</v>
      </c>
      <c r="Y321">
        <v>3</v>
      </c>
      <c r="Z321">
        <v>5</v>
      </c>
      <c r="AA321">
        <v>5</v>
      </c>
      <c r="AB321">
        <v>5</v>
      </c>
      <c r="AC321">
        <v>5</v>
      </c>
      <c r="AD321">
        <v>3</v>
      </c>
      <c r="AE321">
        <v>10</v>
      </c>
      <c r="AF321">
        <v>5</v>
      </c>
      <c r="AG321">
        <v>6</v>
      </c>
      <c r="AH321">
        <v>6</v>
      </c>
      <c r="AI321">
        <v>11</v>
      </c>
      <c r="AJ321">
        <v>3</v>
      </c>
      <c r="AK321">
        <v>9</v>
      </c>
      <c r="AL321">
        <v>8</v>
      </c>
      <c r="AM321">
        <v>4</v>
      </c>
      <c r="AN321">
        <v>1</v>
      </c>
      <c r="AO321">
        <v>7</v>
      </c>
      <c r="AP321">
        <v>13</v>
      </c>
      <c r="AQ321">
        <v>14</v>
      </c>
      <c r="AR321">
        <v>12</v>
      </c>
      <c r="AS321">
        <v>10</v>
      </c>
      <c r="AT321">
        <v>2</v>
      </c>
      <c r="AU321">
        <v>5</v>
      </c>
      <c r="AV321">
        <v>29</v>
      </c>
    </row>
    <row r="322" spans="1:48" x14ac:dyDescent="0.2">
      <c r="A322">
        <v>40171</v>
      </c>
      <c r="B322">
        <v>1</v>
      </c>
      <c r="C322">
        <v>2000</v>
      </c>
      <c r="D322" s="1">
        <v>45604.908206018517</v>
      </c>
      <c r="E322" t="s">
        <v>137</v>
      </c>
      <c r="F322">
        <v>4</v>
      </c>
      <c r="G322">
        <v>3</v>
      </c>
      <c r="H322">
        <v>5</v>
      </c>
      <c r="I322">
        <v>4</v>
      </c>
      <c r="J322">
        <v>3</v>
      </c>
      <c r="K322">
        <v>1</v>
      </c>
      <c r="L322">
        <v>5</v>
      </c>
      <c r="M322">
        <v>2</v>
      </c>
      <c r="N322">
        <v>3</v>
      </c>
      <c r="O322">
        <v>3</v>
      </c>
      <c r="P322">
        <v>5</v>
      </c>
      <c r="Q322">
        <v>1</v>
      </c>
      <c r="R322">
        <v>5</v>
      </c>
      <c r="S322">
        <v>2</v>
      </c>
      <c r="T322">
        <v>5</v>
      </c>
      <c r="U322">
        <v>6</v>
      </c>
      <c r="V322">
        <v>6</v>
      </c>
      <c r="W322">
        <v>12</v>
      </c>
      <c r="X322">
        <v>4</v>
      </c>
      <c r="Y322">
        <v>8</v>
      </c>
      <c r="Z322">
        <v>6</v>
      </c>
      <c r="AA322">
        <v>10</v>
      </c>
      <c r="AB322">
        <v>25</v>
      </c>
      <c r="AC322">
        <v>9</v>
      </c>
      <c r="AD322">
        <v>4</v>
      </c>
      <c r="AE322">
        <v>14</v>
      </c>
      <c r="AF322">
        <v>6</v>
      </c>
      <c r="AG322">
        <v>11</v>
      </c>
      <c r="AH322">
        <v>7</v>
      </c>
      <c r="AI322">
        <v>8</v>
      </c>
      <c r="AJ322">
        <v>2</v>
      </c>
      <c r="AK322">
        <v>1</v>
      </c>
      <c r="AL322">
        <v>10</v>
      </c>
      <c r="AM322">
        <v>14</v>
      </c>
      <c r="AN322">
        <v>4</v>
      </c>
      <c r="AO322">
        <v>12</v>
      </c>
      <c r="AP322">
        <v>13</v>
      </c>
      <c r="AQ322">
        <v>11</v>
      </c>
      <c r="AR322">
        <v>5</v>
      </c>
      <c r="AS322">
        <v>3</v>
      </c>
      <c r="AT322">
        <v>6</v>
      </c>
      <c r="AU322">
        <v>9</v>
      </c>
      <c r="AV322">
        <v>84</v>
      </c>
    </row>
    <row r="323" spans="1:48" x14ac:dyDescent="0.2">
      <c r="A323">
        <v>40193</v>
      </c>
      <c r="B323">
        <v>0</v>
      </c>
      <c r="C323">
        <v>2002</v>
      </c>
      <c r="D323" s="1">
        <v>45605.428993055553</v>
      </c>
      <c r="E323" t="s">
        <v>138</v>
      </c>
      <c r="F323">
        <v>2</v>
      </c>
      <c r="G323">
        <v>3</v>
      </c>
      <c r="H323">
        <v>2</v>
      </c>
      <c r="I323">
        <v>2</v>
      </c>
      <c r="J323">
        <v>4</v>
      </c>
      <c r="K323">
        <v>2</v>
      </c>
      <c r="L323">
        <v>4</v>
      </c>
      <c r="M323">
        <v>4</v>
      </c>
      <c r="N323">
        <v>4</v>
      </c>
      <c r="O323">
        <v>2</v>
      </c>
      <c r="P323">
        <v>4</v>
      </c>
      <c r="Q323">
        <v>2</v>
      </c>
      <c r="R323">
        <v>4</v>
      </c>
      <c r="S323">
        <v>2</v>
      </c>
      <c r="T323">
        <v>4</v>
      </c>
      <c r="U323">
        <v>3</v>
      </c>
      <c r="V323">
        <v>31</v>
      </c>
      <c r="W323">
        <v>5</v>
      </c>
      <c r="X323">
        <v>2</v>
      </c>
      <c r="Y323">
        <v>2</v>
      </c>
      <c r="Z323">
        <v>8</v>
      </c>
      <c r="AA323">
        <v>3</v>
      </c>
      <c r="AB323">
        <v>10</v>
      </c>
      <c r="AC323">
        <v>3</v>
      </c>
      <c r="AD323">
        <v>2</v>
      </c>
      <c r="AE323">
        <v>4</v>
      </c>
      <c r="AF323">
        <v>3</v>
      </c>
      <c r="AG323">
        <v>7</v>
      </c>
      <c r="AH323">
        <v>9</v>
      </c>
      <c r="AI323">
        <v>6</v>
      </c>
      <c r="AJ323">
        <v>10</v>
      </c>
      <c r="AK323">
        <v>8</v>
      </c>
      <c r="AL323">
        <v>14</v>
      </c>
      <c r="AM323">
        <v>2</v>
      </c>
      <c r="AN323">
        <v>12</v>
      </c>
      <c r="AO323">
        <v>13</v>
      </c>
      <c r="AP323">
        <v>1</v>
      </c>
      <c r="AQ323">
        <v>11</v>
      </c>
      <c r="AR323">
        <v>5</v>
      </c>
      <c r="AS323">
        <v>7</v>
      </c>
      <c r="AT323">
        <v>4</v>
      </c>
      <c r="AU323">
        <v>3</v>
      </c>
      <c r="AV323">
        <v>63</v>
      </c>
    </row>
    <row r="324" spans="1:48" x14ac:dyDescent="0.2">
      <c r="A324">
        <v>40232</v>
      </c>
      <c r="B324">
        <v>0</v>
      </c>
      <c r="C324">
        <v>1972</v>
      </c>
      <c r="D324" s="1">
        <v>45605.766886574071</v>
      </c>
      <c r="E324" t="s">
        <v>77</v>
      </c>
      <c r="F324">
        <v>2</v>
      </c>
      <c r="G324">
        <v>1</v>
      </c>
      <c r="H324">
        <v>4</v>
      </c>
      <c r="I324">
        <v>5</v>
      </c>
      <c r="J324">
        <v>4</v>
      </c>
      <c r="K324">
        <v>3</v>
      </c>
      <c r="L324">
        <v>3</v>
      </c>
      <c r="M324">
        <v>4</v>
      </c>
      <c r="N324">
        <v>4</v>
      </c>
      <c r="O324">
        <v>5</v>
      </c>
      <c r="P324">
        <v>4</v>
      </c>
      <c r="Q324">
        <v>1</v>
      </c>
      <c r="R324">
        <v>3</v>
      </c>
      <c r="S324">
        <v>2</v>
      </c>
      <c r="T324">
        <v>11</v>
      </c>
      <c r="U324">
        <v>11</v>
      </c>
      <c r="V324">
        <v>8</v>
      </c>
      <c r="W324">
        <v>5</v>
      </c>
      <c r="X324">
        <v>4</v>
      </c>
      <c r="Y324">
        <v>7</v>
      </c>
      <c r="Z324">
        <v>6</v>
      </c>
      <c r="AA324">
        <v>5</v>
      </c>
      <c r="AB324">
        <v>5</v>
      </c>
      <c r="AC324">
        <v>5</v>
      </c>
      <c r="AD324">
        <v>7</v>
      </c>
      <c r="AE324">
        <v>11</v>
      </c>
      <c r="AF324">
        <v>6</v>
      </c>
      <c r="AG324">
        <v>9</v>
      </c>
      <c r="AH324">
        <v>14</v>
      </c>
      <c r="AI324">
        <v>6</v>
      </c>
      <c r="AJ324">
        <v>7</v>
      </c>
      <c r="AK324">
        <v>2</v>
      </c>
      <c r="AL324">
        <v>4</v>
      </c>
      <c r="AM324">
        <v>1</v>
      </c>
      <c r="AN324">
        <v>12</v>
      </c>
      <c r="AO324">
        <v>10</v>
      </c>
      <c r="AP324">
        <v>8</v>
      </c>
      <c r="AQ324">
        <v>3</v>
      </c>
      <c r="AR324">
        <v>13</v>
      </c>
      <c r="AS324">
        <v>5</v>
      </c>
      <c r="AT324">
        <v>9</v>
      </c>
      <c r="AU324">
        <v>11</v>
      </c>
      <c r="AV324">
        <v>82</v>
      </c>
    </row>
    <row r="325" spans="1:48" s="60" customFormat="1" x14ac:dyDescent="0.2">
      <c r="A325" s="60">
        <v>40250</v>
      </c>
      <c r="B325" s="60">
        <v>1</v>
      </c>
      <c r="C325" s="60">
        <v>1994</v>
      </c>
      <c r="D325" s="61">
        <v>45606.466631944444</v>
      </c>
      <c r="E325" s="60" t="s">
        <v>139</v>
      </c>
      <c r="F325" s="60">
        <v>5</v>
      </c>
      <c r="G325" s="60">
        <v>1</v>
      </c>
      <c r="H325" s="60">
        <v>5</v>
      </c>
      <c r="I325" s="60">
        <v>4</v>
      </c>
      <c r="J325" s="60">
        <v>2</v>
      </c>
      <c r="K325" s="60">
        <v>2</v>
      </c>
      <c r="L325" s="60">
        <v>4</v>
      </c>
      <c r="M325" s="60">
        <v>4</v>
      </c>
      <c r="N325" s="60">
        <v>4</v>
      </c>
      <c r="O325" s="60">
        <v>4</v>
      </c>
      <c r="P325" s="60">
        <v>4</v>
      </c>
      <c r="Q325" s="60">
        <v>2</v>
      </c>
      <c r="R325" s="60">
        <v>4</v>
      </c>
      <c r="S325" s="60">
        <v>2</v>
      </c>
      <c r="T325" s="60">
        <v>14</v>
      </c>
      <c r="U325" s="60">
        <v>12</v>
      </c>
      <c r="V325" s="60">
        <v>5</v>
      </c>
      <c r="W325" s="60">
        <v>9</v>
      </c>
      <c r="X325" s="60">
        <v>11</v>
      </c>
      <c r="Y325" s="60">
        <v>4</v>
      </c>
      <c r="Z325" s="60">
        <v>7</v>
      </c>
      <c r="AA325" s="60">
        <v>4</v>
      </c>
      <c r="AB325" s="60">
        <v>5</v>
      </c>
      <c r="AC325" s="60">
        <v>6</v>
      </c>
      <c r="AD325" s="60">
        <v>8</v>
      </c>
      <c r="AE325" s="60">
        <v>7</v>
      </c>
      <c r="AF325" s="60">
        <v>6</v>
      </c>
      <c r="AG325" s="60">
        <v>11</v>
      </c>
      <c r="AH325" s="60">
        <v>8</v>
      </c>
      <c r="AI325" s="60">
        <v>6</v>
      </c>
      <c r="AJ325" s="60">
        <v>9</v>
      </c>
      <c r="AK325" s="60">
        <v>2</v>
      </c>
      <c r="AL325" s="60">
        <v>7</v>
      </c>
      <c r="AM325" s="60">
        <v>12</v>
      </c>
      <c r="AN325" s="60">
        <v>4</v>
      </c>
      <c r="AO325" s="60">
        <v>11</v>
      </c>
      <c r="AP325" s="60">
        <v>10</v>
      </c>
      <c r="AQ325" s="60">
        <v>5</v>
      </c>
      <c r="AR325" s="60">
        <v>1</v>
      </c>
      <c r="AS325" s="60">
        <v>3</v>
      </c>
      <c r="AT325" s="60">
        <v>14</v>
      </c>
      <c r="AU325" s="60">
        <v>13</v>
      </c>
      <c r="AV325" s="60">
        <v>61</v>
      </c>
    </row>
    <row r="326" spans="1:48" x14ac:dyDescent="0.2">
      <c r="A326">
        <v>40253</v>
      </c>
      <c r="B326">
        <v>0</v>
      </c>
      <c r="C326">
        <v>1963</v>
      </c>
      <c r="D326" s="1">
        <v>45606.617789351854</v>
      </c>
      <c r="E326" t="s">
        <v>77</v>
      </c>
      <c r="F326">
        <v>5</v>
      </c>
      <c r="G326">
        <v>4</v>
      </c>
      <c r="H326">
        <v>4</v>
      </c>
      <c r="I326">
        <v>4</v>
      </c>
      <c r="J326">
        <v>4</v>
      </c>
      <c r="K326">
        <v>2</v>
      </c>
      <c r="L326">
        <v>3</v>
      </c>
      <c r="M326">
        <v>4</v>
      </c>
      <c r="N326">
        <v>4</v>
      </c>
      <c r="O326">
        <v>4</v>
      </c>
      <c r="P326">
        <v>5</v>
      </c>
      <c r="Q326">
        <v>1</v>
      </c>
      <c r="R326">
        <v>4</v>
      </c>
      <c r="S326">
        <v>1</v>
      </c>
      <c r="T326">
        <v>7</v>
      </c>
      <c r="U326">
        <v>7</v>
      </c>
      <c r="V326">
        <v>6</v>
      </c>
      <c r="W326">
        <v>6</v>
      </c>
      <c r="X326">
        <v>5</v>
      </c>
      <c r="Y326">
        <v>5</v>
      </c>
      <c r="Z326">
        <v>7</v>
      </c>
      <c r="AA326">
        <v>6</v>
      </c>
      <c r="AB326">
        <v>6</v>
      </c>
      <c r="AC326">
        <v>7</v>
      </c>
      <c r="AD326">
        <v>5</v>
      </c>
      <c r="AE326">
        <v>7</v>
      </c>
      <c r="AF326">
        <v>7</v>
      </c>
      <c r="AG326">
        <v>6</v>
      </c>
      <c r="AH326">
        <v>7</v>
      </c>
      <c r="AI326">
        <v>8</v>
      </c>
      <c r="AJ326">
        <v>4</v>
      </c>
      <c r="AK326">
        <v>5</v>
      </c>
      <c r="AL326">
        <v>14</v>
      </c>
      <c r="AM326">
        <v>9</v>
      </c>
      <c r="AN326">
        <v>6</v>
      </c>
      <c r="AO326">
        <v>11</v>
      </c>
      <c r="AP326">
        <v>2</v>
      </c>
      <c r="AQ326">
        <v>3</v>
      </c>
      <c r="AR326">
        <v>10</v>
      </c>
      <c r="AS326">
        <v>12</v>
      </c>
      <c r="AT326">
        <v>1</v>
      </c>
      <c r="AU326">
        <v>13</v>
      </c>
      <c r="AV326">
        <v>49</v>
      </c>
    </row>
    <row r="327" spans="1:48" x14ac:dyDescent="0.2">
      <c r="A327">
        <v>40272</v>
      </c>
      <c r="B327">
        <v>0</v>
      </c>
      <c r="C327">
        <v>1975</v>
      </c>
      <c r="D327" s="1">
        <v>45607.456377314818</v>
      </c>
      <c r="E327" t="s">
        <v>77</v>
      </c>
      <c r="F327">
        <v>3</v>
      </c>
      <c r="G327">
        <v>2</v>
      </c>
      <c r="H327">
        <v>4</v>
      </c>
      <c r="I327">
        <v>4</v>
      </c>
      <c r="J327">
        <v>2</v>
      </c>
      <c r="K327">
        <v>2</v>
      </c>
      <c r="L327">
        <v>3</v>
      </c>
      <c r="M327">
        <v>3</v>
      </c>
      <c r="N327">
        <v>4</v>
      </c>
      <c r="O327">
        <v>3</v>
      </c>
      <c r="P327">
        <v>4</v>
      </c>
      <c r="Q327">
        <v>2</v>
      </c>
      <c r="R327">
        <v>3</v>
      </c>
      <c r="S327">
        <v>2</v>
      </c>
      <c r="T327">
        <v>3</v>
      </c>
      <c r="U327">
        <v>6</v>
      </c>
      <c r="V327">
        <v>7</v>
      </c>
      <c r="W327">
        <v>7</v>
      </c>
      <c r="X327">
        <v>4</v>
      </c>
      <c r="Y327">
        <v>6</v>
      </c>
      <c r="Z327">
        <v>4</v>
      </c>
      <c r="AA327">
        <v>5</v>
      </c>
      <c r="AB327">
        <v>3</v>
      </c>
      <c r="AC327">
        <v>5</v>
      </c>
      <c r="AD327">
        <v>2</v>
      </c>
      <c r="AE327">
        <v>4</v>
      </c>
      <c r="AF327">
        <v>3</v>
      </c>
      <c r="AG327">
        <v>3</v>
      </c>
      <c r="AH327">
        <v>8</v>
      </c>
      <c r="AI327">
        <v>13</v>
      </c>
      <c r="AJ327">
        <v>1</v>
      </c>
      <c r="AK327">
        <v>10</v>
      </c>
      <c r="AL327">
        <v>7</v>
      </c>
      <c r="AM327">
        <v>11</v>
      </c>
      <c r="AN327">
        <v>5</v>
      </c>
      <c r="AO327">
        <v>4</v>
      </c>
      <c r="AP327">
        <v>3</v>
      </c>
      <c r="AQ327">
        <v>6</v>
      </c>
      <c r="AR327">
        <v>2</v>
      </c>
      <c r="AS327">
        <v>12</v>
      </c>
      <c r="AT327">
        <v>14</v>
      </c>
      <c r="AU327">
        <v>9</v>
      </c>
      <c r="AV327">
        <v>42</v>
      </c>
    </row>
    <row r="328" spans="1:48" x14ac:dyDescent="0.2">
      <c r="A328">
        <v>40303</v>
      </c>
      <c r="B328">
        <v>0</v>
      </c>
      <c r="C328">
        <v>1965</v>
      </c>
      <c r="D328" s="1">
        <v>45607.912349537037</v>
      </c>
      <c r="E328">
        <v>1.7</v>
      </c>
      <c r="F328">
        <v>4</v>
      </c>
      <c r="G328">
        <v>1</v>
      </c>
      <c r="H328">
        <v>4</v>
      </c>
      <c r="I328">
        <v>4</v>
      </c>
      <c r="J328">
        <v>4</v>
      </c>
      <c r="K328">
        <v>1</v>
      </c>
      <c r="L328">
        <v>4</v>
      </c>
      <c r="M328">
        <v>4</v>
      </c>
      <c r="N328">
        <v>4</v>
      </c>
      <c r="O328">
        <v>4</v>
      </c>
      <c r="P328">
        <v>4</v>
      </c>
      <c r="Q328">
        <v>1</v>
      </c>
      <c r="R328">
        <v>4</v>
      </c>
      <c r="S328">
        <v>2</v>
      </c>
      <c r="T328">
        <v>4</v>
      </c>
      <c r="U328">
        <v>8</v>
      </c>
      <c r="V328">
        <v>5</v>
      </c>
      <c r="W328">
        <v>3</v>
      </c>
      <c r="X328">
        <v>6</v>
      </c>
      <c r="Y328">
        <v>6</v>
      </c>
      <c r="Z328">
        <v>2</v>
      </c>
      <c r="AA328">
        <v>3</v>
      </c>
      <c r="AB328">
        <v>7</v>
      </c>
      <c r="AC328">
        <v>4</v>
      </c>
      <c r="AD328">
        <v>3</v>
      </c>
      <c r="AE328">
        <v>9</v>
      </c>
      <c r="AF328">
        <v>5</v>
      </c>
      <c r="AG328">
        <v>6</v>
      </c>
      <c r="AH328">
        <v>11</v>
      </c>
      <c r="AI328">
        <v>12</v>
      </c>
      <c r="AJ328">
        <v>7</v>
      </c>
      <c r="AK328">
        <v>8</v>
      </c>
      <c r="AL328">
        <v>2</v>
      </c>
      <c r="AM328">
        <v>14</v>
      </c>
      <c r="AN328">
        <v>5</v>
      </c>
      <c r="AO328">
        <v>3</v>
      </c>
      <c r="AP328">
        <v>10</v>
      </c>
      <c r="AQ328">
        <v>4</v>
      </c>
      <c r="AR328">
        <v>9</v>
      </c>
      <c r="AS328">
        <v>13</v>
      </c>
      <c r="AT328">
        <v>1</v>
      </c>
      <c r="AU328">
        <v>6</v>
      </c>
      <c r="AV328">
        <v>55</v>
      </c>
    </row>
    <row r="329" spans="1:48" x14ac:dyDescent="0.2">
      <c r="A329">
        <v>40336</v>
      </c>
      <c r="B329">
        <v>0</v>
      </c>
      <c r="C329">
        <v>2002</v>
      </c>
      <c r="D329" s="1">
        <v>45608.402719907404</v>
      </c>
      <c r="E329" t="s">
        <v>128</v>
      </c>
      <c r="F329">
        <v>5</v>
      </c>
      <c r="G329">
        <v>3</v>
      </c>
      <c r="H329">
        <v>4</v>
      </c>
      <c r="I329">
        <v>4</v>
      </c>
      <c r="J329">
        <v>4</v>
      </c>
      <c r="K329">
        <v>2</v>
      </c>
      <c r="L329">
        <v>4</v>
      </c>
      <c r="M329">
        <v>4</v>
      </c>
      <c r="N329">
        <v>3</v>
      </c>
      <c r="O329">
        <v>4</v>
      </c>
      <c r="P329">
        <v>4</v>
      </c>
      <c r="Q329">
        <v>2</v>
      </c>
      <c r="R329">
        <v>4</v>
      </c>
      <c r="S329">
        <v>2</v>
      </c>
      <c r="T329">
        <v>5</v>
      </c>
      <c r="U329">
        <v>7</v>
      </c>
      <c r="V329">
        <v>9</v>
      </c>
      <c r="W329">
        <v>4</v>
      </c>
      <c r="X329">
        <v>3</v>
      </c>
      <c r="Y329">
        <v>31</v>
      </c>
      <c r="Z329">
        <v>2</v>
      </c>
      <c r="AA329">
        <v>2</v>
      </c>
      <c r="AB329">
        <v>3</v>
      </c>
      <c r="AC329">
        <v>4</v>
      </c>
      <c r="AD329">
        <v>3</v>
      </c>
      <c r="AE329">
        <v>4</v>
      </c>
      <c r="AF329">
        <v>3</v>
      </c>
      <c r="AG329">
        <v>3</v>
      </c>
      <c r="AH329">
        <v>2</v>
      </c>
      <c r="AI329">
        <v>6</v>
      </c>
      <c r="AJ329">
        <v>1</v>
      </c>
      <c r="AK329">
        <v>14</v>
      </c>
      <c r="AL329">
        <v>11</v>
      </c>
      <c r="AM329">
        <v>7</v>
      </c>
      <c r="AN329">
        <v>5</v>
      </c>
      <c r="AO329">
        <v>9</v>
      </c>
      <c r="AP329">
        <v>8</v>
      </c>
      <c r="AQ329">
        <v>12</v>
      </c>
      <c r="AR329">
        <v>4</v>
      </c>
      <c r="AS329">
        <v>10</v>
      </c>
      <c r="AT329">
        <v>13</v>
      </c>
      <c r="AU329">
        <v>3</v>
      </c>
      <c r="AV329">
        <v>55</v>
      </c>
    </row>
    <row r="330" spans="1:48" x14ac:dyDescent="0.2">
      <c r="A330">
        <v>40385</v>
      </c>
      <c r="B330">
        <v>0</v>
      </c>
      <c r="C330">
        <v>2005</v>
      </c>
      <c r="D330" s="1">
        <v>45608.539467592593</v>
      </c>
      <c r="E330" t="s">
        <v>140</v>
      </c>
      <c r="F330">
        <v>5</v>
      </c>
      <c r="G330">
        <v>4</v>
      </c>
      <c r="H330">
        <v>4</v>
      </c>
      <c r="I330">
        <v>4</v>
      </c>
      <c r="J330">
        <v>4</v>
      </c>
      <c r="K330">
        <v>1</v>
      </c>
      <c r="L330">
        <v>4</v>
      </c>
      <c r="M330">
        <v>4</v>
      </c>
      <c r="N330">
        <v>4</v>
      </c>
      <c r="O330">
        <v>5</v>
      </c>
      <c r="P330">
        <v>4</v>
      </c>
      <c r="Q330">
        <v>1</v>
      </c>
      <c r="R330">
        <v>4</v>
      </c>
      <c r="S330">
        <v>2</v>
      </c>
      <c r="T330">
        <v>2</v>
      </c>
      <c r="U330">
        <v>3</v>
      </c>
      <c r="V330">
        <v>3</v>
      </c>
      <c r="W330">
        <v>52</v>
      </c>
      <c r="X330">
        <v>3</v>
      </c>
      <c r="Y330">
        <v>2</v>
      </c>
      <c r="Z330">
        <v>2</v>
      </c>
      <c r="AA330">
        <v>102</v>
      </c>
      <c r="AB330">
        <v>3</v>
      </c>
      <c r="AC330">
        <v>6</v>
      </c>
      <c r="AD330">
        <v>39</v>
      </c>
      <c r="AE330">
        <v>5</v>
      </c>
      <c r="AF330">
        <v>3</v>
      </c>
      <c r="AG330">
        <v>26</v>
      </c>
      <c r="AH330">
        <v>3</v>
      </c>
      <c r="AI330">
        <v>12</v>
      </c>
      <c r="AJ330">
        <v>4</v>
      </c>
      <c r="AK330">
        <v>8</v>
      </c>
      <c r="AL330">
        <v>2</v>
      </c>
      <c r="AM330">
        <v>11</v>
      </c>
      <c r="AN330">
        <v>6</v>
      </c>
      <c r="AO330">
        <v>1</v>
      </c>
      <c r="AP330">
        <v>10</v>
      </c>
      <c r="AQ330">
        <v>7</v>
      </c>
      <c r="AR330">
        <v>5</v>
      </c>
      <c r="AS330">
        <v>9</v>
      </c>
      <c r="AT330">
        <v>14</v>
      </c>
      <c r="AU330">
        <v>13</v>
      </c>
      <c r="AV330">
        <v>46</v>
      </c>
    </row>
    <row r="331" spans="1:48" x14ac:dyDescent="0.2">
      <c r="A331">
        <v>40407</v>
      </c>
      <c r="B331">
        <v>0</v>
      </c>
      <c r="C331">
        <v>1982</v>
      </c>
      <c r="D331" s="1">
        <v>45608.603310185186</v>
      </c>
      <c r="E331" t="s">
        <v>77</v>
      </c>
      <c r="F331">
        <v>3</v>
      </c>
      <c r="G331">
        <v>3</v>
      </c>
      <c r="H331">
        <v>3</v>
      </c>
      <c r="I331">
        <v>3</v>
      </c>
      <c r="J331">
        <v>3</v>
      </c>
      <c r="K331">
        <v>3</v>
      </c>
      <c r="L331">
        <v>3</v>
      </c>
      <c r="M331">
        <v>3</v>
      </c>
      <c r="N331">
        <v>3</v>
      </c>
      <c r="O331">
        <v>3</v>
      </c>
      <c r="P331">
        <v>3</v>
      </c>
      <c r="Q331">
        <v>3</v>
      </c>
      <c r="R331">
        <v>3</v>
      </c>
      <c r="S331">
        <v>3</v>
      </c>
      <c r="T331">
        <v>2</v>
      </c>
      <c r="U331">
        <v>6</v>
      </c>
      <c r="V331">
        <v>3</v>
      </c>
      <c r="W331">
        <v>4</v>
      </c>
      <c r="X331">
        <v>3</v>
      </c>
      <c r="Y331">
        <v>2</v>
      </c>
      <c r="Z331">
        <v>2</v>
      </c>
      <c r="AA331">
        <v>2</v>
      </c>
      <c r="AB331">
        <v>7</v>
      </c>
      <c r="AC331">
        <v>3</v>
      </c>
      <c r="AD331">
        <v>2</v>
      </c>
      <c r="AE331">
        <v>2</v>
      </c>
      <c r="AF331">
        <v>3</v>
      </c>
      <c r="AG331">
        <v>3</v>
      </c>
      <c r="AH331">
        <v>14</v>
      </c>
      <c r="AI331">
        <v>5</v>
      </c>
      <c r="AJ331">
        <v>7</v>
      </c>
      <c r="AK331">
        <v>2</v>
      </c>
      <c r="AL331">
        <v>4</v>
      </c>
      <c r="AM331">
        <v>6</v>
      </c>
      <c r="AN331">
        <v>3</v>
      </c>
      <c r="AO331">
        <v>8</v>
      </c>
      <c r="AP331">
        <v>1</v>
      </c>
      <c r="AQ331">
        <v>9</v>
      </c>
      <c r="AR331">
        <v>11</v>
      </c>
      <c r="AS331">
        <v>12</v>
      </c>
      <c r="AT331">
        <v>10</v>
      </c>
      <c r="AU331">
        <v>13</v>
      </c>
      <c r="AV331">
        <v>19</v>
      </c>
    </row>
    <row r="332" spans="1:48" x14ac:dyDescent="0.2">
      <c r="A332">
        <v>40429</v>
      </c>
      <c r="B332">
        <v>0</v>
      </c>
      <c r="C332">
        <v>1987</v>
      </c>
      <c r="D332" s="1">
        <v>45608.639108796298</v>
      </c>
      <c r="E332" t="s">
        <v>77</v>
      </c>
      <c r="F332">
        <v>4</v>
      </c>
      <c r="G332">
        <v>4</v>
      </c>
      <c r="H332">
        <v>4</v>
      </c>
      <c r="I332">
        <v>2</v>
      </c>
      <c r="J332">
        <v>4</v>
      </c>
      <c r="K332">
        <v>4</v>
      </c>
      <c r="L332">
        <v>3</v>
      </c>
      <c r="M332">
        <v>3</v>
      </c>
      <c r="N332">
        <v>4</v>
      </c>
      <c r="O332">
        <v>3</v>
      </c>
      <c r="P332">
        <v>4</v>
      </c>
      <c r="Q332">
        <v>3</v>
      </c>
      <c r="R332">
        <v>3</v>
      </c>
      <c r="S332">
        <v>2</v>
      </c>
      <c r="T332">
        <v>2</v>
      </c>
      <c r="U332">
        <v>3</v>
      </c>
      <c r="V332">
        <v>3</v>
      </c>
      <c r="W332">
        <v>3</v>
      </c>
      <c r="X332">
        <v>2</v>
      </c>
      <c r="Y332">
        <v>2</v>
      </c>
      <c r="Z332">
        <v>6</v>
      </c>
      <c r="AA332">
        <v>3</v>
      </c>
      <c r="AB332">
        <v>3</v>
      </c>
      <c r="AC332">
        <v>1</v>
      </c>
      <c r="AD332">
        <v>4</v>
      </c>
      <c r="AE332">
        <v>7</v>
      </c>
      <c r="AF332">
        <v>3</v>
      </c>
      <c r="AG332">
        <v>4</v>
      </c>
      <c r="AH332">
        <v>9</v>
      </c>
      <c r="AI332">
        <v>11</v>
      </c>
      <c r="AJ332">
        <v>7</v>
      </c>
      <c r="AK332">
        <v>4</v>
      </c>
      <c r="AL332">
        <v>12</v>
      </c>
      <c r="AM332">
        <v>14</v>
      </c>
      <c r="AN332">
        <v>1</v>
      </c>
      <c r="AO332">
        <v>6</v>
      </c>
      <c r="AP332">
        <v>8</v>
      </c>
      <c r="AQ332">
        <v>10</v>
      </c>
      <c r="AR332">
        <v>5</v>
      </c>
      <c r="AS332">
        <v>3</v>
      </c>
      <c r="AT332">
        <v>13</v>
      </c>
      <c r="AU332">
        <v>2</v>
      </c>
      <c r="AV332">
        <v>55</v>
      </c>
    </row>
    <row r="333" spans="1:48" x14ac:dyDescent="0.2">
      <c r="A333">
        <v>40442</v>
      </c>
      <c r="B333">
        <v>0</v>
      </c>
      <c r="C333">
        <v>1988</v>
      </c>
      <c r="D333" s="1">
        <v>45608.688356481478</v>
      </c>
      <c r="E333">
        <v>1.1000000000000001</v>
      </c>
      <c r="F333">
        <v>3</v>
      </c>
      <c r="G333">
        <v>1</v>
      </c>
      <c r="H333">
        <v>4</v>
      </c>
      <c r="I333">
        <v>2</v>
      </c>
      <c r="J333">
        <v>2</v>
      </c>
      <c r="K333">
        <v>2</v>
      </c>
      <c r="L333">
        <v>4</v>
      </c>
      <c r="M333">
        <v>2</v>
      </c>
      <c r="N333">
        <v>4</v>
      </c>
      <c r="O333">
        <v>2</v>
      </c>
      <c r="P333">
        <v>3</v>
      </c>
      <c r="Q333">
        <v>2</v>
      </c>
      <c r="R333">
        <v>2</v>
      </c>
      <c r="S333">
        <v>2</v>
      </c>
      <c r="T333">
        <v>4</v>
      </c>
      <c r="U333">
        <v>5</v>
      </c>
      <c r="V333">
        <v>4</v>
      </c>
      <c r="W333">
        <v>3</v>
      </c>
      <c r="X333">
        <v>3</v>
      </c>
      <c r="Y333">
        <v>3</v>
      </c>
      <c r="Z333">
        <v>6</v>
      </c>
      <c r="AA333">
        <v>3</v>
      </c>
      <c r="AB333">
        <v>5</v>
      </c>
      <c r="AC333">
        <v>4</v>
      </c>
      <c r="AD333">
        <v>9</v>
      </c>
      <c r="AE333">
        <v>5</v>
      </c>
      <c r="AF333">
        <v>9</v>
      </c>
      <c r="AG333">
        <v>9</v>
      </c>
      <c r="AH333">
        <v>3</v>
      </c>
      <c r="AI333">
        <v>4</v>
      </c>
      <c r="AJ333">
        <v>11</v>
      </c>
      <c r="AK333">
        <v>10</v>
      </c>
      <c r="AL333">
        <v>6</v>
      </c>
      <c r="AM333">
        <v>14</v>
      </c>
      <c r="AN333">
        <v>2</v>
      </c>
      <c r="AO333">
        <v>13</v>
      </c>
      <c r="AP333">
        <v>7</v>
      </c>
      <c r="AQ333">
        <v>9</v>
      </c>
      <c r="AR333">
        <v>12</v>
      </c>
      <c r="AS333">
        <v>5</v>
      </c>
      <c r="AT333">
        <v>8</v>
      </c>
      <c r="AU333">
        <v>1</v>
      </c>
      <c r="AV333">
        <v>30</v>
      </c>
    </row>
    <row r="334" spans="1:48" x14ac:dyDescent="0.2">
      <c r="A334">
        <v>40465</v>
      </c>
      <c r="B334">
        <v>0</v>
      </c>
      <c r="C334">
        <v>1979</v>
      </c>
      <c r="D334" s="1">
        <v>45608.80127314815</v>
      </c>
      <c r="E334">
        <v>1</v>
      </c>
      <c r="F334">
        <v>5</v>
      </c>
      <c r="G334">
        <v>5</v>
      </c>
      <c r="H334">
        <v>5</v>
      </c>
      <c r="I334">
        <v>5</v>
      </c>
      <c r="J334">
        <v>5</v>
      </c>
      <c r="K334">
        <v>5</v>
      </c>
      <c r="L334">
        <v>5</v>
      </c>
      <c r="M334">
        <v>5</v>
      </c>
      <c r="N334">
        <v>5</v>
      </c>
      <c r="O334">
        <v>5</v>
      </c>
      <c r="P334">
        <v>5</v>
      </c>
      <c r="Q334">
        <v>5</v>
      </c>
      <c r="R334">
        <v>5</v>
      </c>
      <c r="S334">
        <v>1</v>
      </c>
      <c r="T334">
        <v>2</v>
      </c>
      <c r="U334">
        <v>6</v>
      </c>
      <c r="V334">
        <v>3</v>
      </c>
      <c r="W334">
        <v>8</v>
      </c>
      <c r="X334">
        <v>4</v>
      </c>
      <c r="Y334">
        <v>2</v>
      </c>
      <c r="Z334">
        <v>4</v>
      </c>
      <c r="AA334">
        <v>4</v>
      </c>
      <c r="AB334">
        <v>4</v>
      </c>
      <c r="AC334">
        <v>7</v>
      </c>
      <c r="AD334">
        <v>2</v>
      </c>
      <c r="AE334">
        <v>2</v>
      </c>
      <c r="AF334">
        <v>2</v>
      </c>
      <c r="AG334">
        <v>4</v>
      </c>
      <c r="AH334">
        <v>6</v>
      </c>
      <c r="AI334">
        <v>10</v>
      </c>
      <c r="AJ334">
        <v>14</v>
      </c>
      <c r="AK334">
        <v>3</v>
      </c>
      <c r="AL334">
        <v>2</v>
      </c>
      <c r="AM334">
        <v>5</v>
      </c>
      <c r="AN334">
        <v>12</v>
      </c>
      <c r="AO334">
        <v>7</v>
      </c>
      <c r="AP334">
        <v>8</v>
      </c>
      <c r="AQ334">
        <v>13</v>
      </c>
      <c r="AR334">
        <v>9</v>
      </c>
      <c r="AS334">
        <v>11</v>
      </c>
      <c r="AT334">
        <v>4</v>
      </c>
      <c r="AU334">
        <v>1</v>
      </c>
      <c r="AV334">
        <v>42</v>
      </c>
    </row>
    <row r="335" spans="1:48" x14ac:dyDescent="0.2">
      <c r="A335">
        <v>40504</v>
      </c>
      <c r="B335">
        <v>1</v>
      </c>
      <c r="C335">
        <v>1992</v>
      </c>
      <c r="D335" s="1">
        <v>45608.984814814816</v>
      </c>
      <c r="E335" t="s">
        <v>141</v>
      </c>
      <c r="F335">
        <v>5</v>
      </c>
      <c r="G335">
        <v>4</v>
      </c>
      <c r="H335">
        <v>4</v>
      </c>
      <c r="I335">
        <v>4</v>
      </c>
      <c r="J335">
        <v>3</v>
      </c>
      <c r="K335">
        <v>2</v>
      </c>
      <c r="L335">
        <v>4</v>
      </c>
      <c r="M335">
        <v>4</v>
      </c>
      <c r="N335">
        <v>4</v>
      </c>
      <c r="O335">
        <v>2</v>
      </c>
      <c r="P335">
        <v>5</v>
      </c>
      <c r="Q335">
        <v>1</v>
      </c>
      <c r="R335">
        <v>5</v>
      </c>
      <c r="S335">
        <v>2</v>
      </c>
      <c r="T335">
        <v>7</v>
      </c>
      <c r="U335">
        <v>8</v>
      </c>
      <c r="V335">
        <v>6</v>
      </c>
      <c r="W335">
        <v>4</v>
      </c>
      <c r="X335">
        <v>5</v>
      </c>
      <c r="Y335">
        <v>4</v>
      </c>
      <c r="Z335">
        <v>5</v>
      </c>
      <c r="AA335">
        <v>5</v>
      </c>
      <c r="AB335">
        <v>5</v>
      </c>
      <c r="AC335">
        <v>10</v>
      </c>
      <c r="AD335">
        <v>4</v>
      </c>
      <c r="AE335">
        <v>9</v>
      </c>
      <c r="AF335">
        <v>5</v>
      </c>
      <c r="AG335">
        <v>6</v>
      </c>
      <c r="AH335">
        <v>10</v>
      </c>
      <c r="AI335">
        <v>1</v>
      </c>
      <c r="AJ335">
        <v>14</v>
      </c>
      <c r="AK335">
        <v>3</v>
      </c>
      <c r="AL335">
        <v>11</v>
      </c>
      <c r="AM335">
        <v>7</v>
      </c>
      <c r="AN335">
        <v>5</v>
      </c>
      <c r="AO335">
        <v>6</v>
      </c>
      <c r="AP335">
        <v>13</v>
      </c>
      <c r="AQ335">
        <v>12</v>
      </c>
      <c r="AR335">
        <v>4</v>
      </c>
      <c r="AS335">
        <v>8</v>
      </c>
      <c r="AT335">
        <v>9</v>
      </c>
      <c r="AU335">
        <v>2</v>
      </c>
      <c r="AV335">
        <v>55</v>
      </c>
    </row>
    <row r="336" spans="1:48" x14ac:dyDescent="0.2">
      <c r="A336">
        <v>40530</v>
      </c>
      <c r="B336">
        <v>0</v>
      </c>
      <c r="C336">
        <v>2001</v>
      </c>
      <c r="D336" s="1">
        <v>45609.440347222226</v>
      </c>
      <c r="E336">
        <v>1.1000000000000001</v>
      </c>
      <c r="F336">
        <v>4</v>
      </c>
      <c r="G336">
        <v>2</v>
      </c>
      <c r="H336">
        <v>4</v>
      </c>
      <c r="I336">
        <v>4</v>
      </c>
      <c r="J336">
        <v>4</v>
      </c>
      <c r="K336">
        <v>2</v>
      </c>
      <c r="L336">
        <v>4</v>
      </c>
      <c r="M336">
        <v>2</v>
      </c>
      <c r="N336">
        <v>4</v>
      </c>
      <c r="O336">
        <v>2</v>
      </c>
      <c r="P336">
        <v>4</v>
      </c>
      <c r="Q336">
        <v>2</v>
      </c>
      <c r="R336">
        <v>2</v>
      </c>
      <c r="S336">
        <v>4</v>
      </c>
      <c r="T336">
        <v>1</v>
      </c>
      <c r="U336">
        <v>6</v>
      </c>
      <c r="V336">
        <v>6</v>
      </c>
      <c r="W336">
        <v>5</v>
      </c>
      <c r="X336">
        <v>7</v>
      </c>
      <c r="Y336">
        <v>4</v>
      </c>
      <c r="Z336">
        <v>9</v>
      </c>
      <c r="AA336">
        <v>4</v>
      </c>
      <c r="AB336">
        <v>4</v>
      </c>
      <c r="AC336">
        <v>8</v>
      </c>
      <c r="AD336">
        <v>4</v>
      </c>
      <c r="AE336">
        <v>6</v>
      </c>
      <c r="AF336">
        <v>6</v>
      </c>
      <c r="AG336">
        <v>5</v>
      </c>
      <c r="AH336">
        <v>6</v>
      </c>
      <c r="AI336">
        <v>8</v>
      </c>
      <c r="AJ336">
        <v>10</v>
      </c>
      <c r="AK336">
        <v>5</v>
      </c>
      <c r="AL336">
        <v>4</v>
      </c>
      <c r="AM336">
        <v>3</v>
      </c>
      <c r="AN336">
        <v>12</v>
      </c>
      <c r="AO336">
        <v>7</v>
      </c>
      <c r="AP336">
        <v>11</v>
      </c>
      <c r="AQ336">
        <v>13</v>
      </c>
      <c r="AR336">
        <v>14</v>
      </c>
      <c r="AS336">
        <v>9</v>
      </c>
      <c r="AT336">
        <v>1</v>
      </c>
      <c r="AU336">
        <v>2</v>
      </c>
      <c r="AV336">
        <v>50</v>
      </c>
    </row>
    <row r="337" spans="1:48" x14ac:dyDescent="0.2">
      <c r="A337">
        <v>35707</v>
      </c>
      <c r="B337">
        <v>0</v>
      </c>
      <c r="C337">
        <v>2001</v>
      </c>
      <c r="D337" s="1">
        <v>45609.443425925929</v>
      </c>
      <c r="E337">
        <v>1.1000000000000001</v>
      </c>
      <c r="F337">
        <v>4</v>
      </c>
      <c r="G337">
        <v>2</v>
      </c>
      <c r="H337">
        <v>4</v>
      </c>
      <c r="I337">
        <v>4</v>
      </c>
      <c r="J337">
        <v>4</v>
      </c>
      <c r="K337">
        <v>2</v>
      </c>
      <c r="L337">
        <v>4</v>
      </c>
      <c r="M337">
        <v>2</v>
      </c>
      <c r="N337">
        <v>4</v>
      </c>
      <c r="O337">
        <v>2</v>
      </c>
      <c r="P337">
        <v>4</v>
      </c>
      <c r="Q337">
        <v>2</v>
      </c>
      <c r="R337">
        <v>4</v>
      </c>
      <c r="S337">
        <v>2</v>
      </c>
      <c r="T337">
        <v>2</v>
      </c>
      <c r="U337">
        <v>6</v>
      </c>
      <c r="V337">
        <v>5</v>
      </c>
      <c r="W337">
        <v>3</v>
      </c>
      <c r="X337">
        <v>22</v>
      </c>
      <c r="Y337">
        <v>3</v>
      </c>
      <c r="Z337">
        <v>2</v>
      </c>
      <c r="AA337">
        <v>5</v>
      </c>
      <c r="AB337">
        <v>16</v>
      </c>
      <c r="AC337">
        <v>5</v>
      </c>
      <c r="AD337">
        <v>3</v>
      </c>
      <c r="AE337">
        <v>9</v>
      </c>
      <c r="AF337">
        <v>3</v>
      </c>
      <c r="AG337">
        <v>3</v>
      </c>
      <c r="AH337">
        <v>3</v>
      </c>
      <c r="AI337">
        <v>1</v>
      </c>
      <c r="AJ337">
        <v>12</v>
      </c>
      <c r="AK337">
        <v>8</v>
      </c>
      <c r="AL337">
        <v>10</v>
      </c>
      <c r="AM337">
        <v>5</v>
      </c>
      <c r="AN337">
        <v>7</v>
      </c>
      <c r="AO337">
        <v>6</v>
      </c>
      <c r="AP337">
        <v>11</v>
      </c>
      <c r="AQ337">
        <v>4</v>
      </c>
      <c r="AR337">
        <v>2</v>
      </c>
      <c r="AS337">
        <v>9</v>
      </c>
      <c r="AT337">
        <v>13</v>
      </c>
      <c r="AU337">
        <v>14</v>
      </c>
      <c r="AV337">
        <v>51</v>
      </c>
    </row>
    <row r="338" spans="1:48" x14ac:dyDescent="0.2">
      <c r="A338">
        <v>36137</v>
      </c>
      <c r="B338">
        <v>1</v>
      </c>
      <c r="C338">
        <v>2002</v>
      </c>
      <c r="D338" s="1">
        <v>45609.734583333331</v>
      </c>
      <c r="E338" t="s">
        <v>128</v>
      </c>
      <c r="F338">
        <v>5</v>
      </c>
      <c r="G338">
        <v>4</v>
      </c>
      <c r="H338">
        <v>5</v>
      </c>
      <c r="I338">
        <v>5</v>
      </c>
      <c r="J338">
        <v>4</v>
      </c>
      <c r="K338">
        <v>1</v>
      </c>
      <c r="L338">
        <v>5</v>
      </c>
      <c r="M338">
        <v>4</v>
      </c>
      <c r="N338">
        <v>5</v>
      </c>
      <c r="O338">
        <v>4</v>
      </c>
      <c r="P338">
        <v>4</v>
      </c>
      <c r="Q338">
        <v>1</v>
      </c>
      <c r="R338">
        <v>5</v>
      </c>
      <c r="S338">
        <v>1</v>
      </c>
      <c r="T338">
        <v>3</v>
      </c>
      <c r="U338">
        <v>5</v>
      </c>
      <c r="V338">
        <v>3</v>
      </c>
      <c r="W338">
        <v>3</v>
      </c>
      <c r="X338">
        <v>3</v>
      </c>
      <c r="Y338">
        <v>3</v>
      </c>
      <c r="Z338">
        <v>4</v>
      </c>
      <c r="AA338">
        <v>2</v>
      </c>
      <c r="AB338">
        <v>2</v>
      </c>
      <c r="AC338">
        <v>2</v>
      </c>
      <c r="AD338">
        <v>3</v>
      </c>
      <c r="AE338">
        <v>3</v>
      </c>
      <c r="AF338">
        <v>3</v>
      </c>
      <c r="AG338">
        <v>5</v>
      </c>
      <c r="AH338">
        <v>11</v>
      </c>
      <c r="AI338">
        <v>4</v>
      </c>
      <c r="AJ338">
        <v>8</v>
      </c>
      <c r="AK338">
        <v>9</v>
      </c>
      <c r="AL338">
        <v>10</v>
      </c>
      <c r="AM338">
        <v>5</v>
      </c>
      <c r="AN338">
        <v>1</v>
      </c>
      <c r="AO338">
        <v>14</v>
      </c>
      <c r="AP338">
        <v>6</v>
      </c>
      <c r="AQ338">
        <v>13</v>
      </c>
      <c r="AR338">
        <v>12</v>
      </c>
      <c r="AS338">
        <v>3</v>
      </c>
      <c r="AT338">
        <v>7</v>
      </c>
      <c r="AU338">
        <v>2</v>
      </c>
      <c r="AV338">
        <v>10</v>
      </c>
    </row>
    <row r="339" spans="1:48" x14ac:dyDescent="0.2">
      <c r="A339">
        <v>40565</v>
      </c>
      <c r="B339">
        <v>0</v>
      </c>
      <c r="C339">
        <v>2004</v>
      </c>
      <c r="D339" s="1">
        <v>45609.844305555554</v>
      </c>
      <c r="E339" t="s">
        <v>142</v>
      </c>
      <c r="F339">
        <v>4</v>
      </c>
      <c r="G339">
        <v>4</v>
      </c>
      <c r="H339">
        <v>4</v>
      </c>
      <c r="I339">
        <v>4</v>
      </c>
      <c r="J339">
        <v>3</v>
      </c>
      <c r="K339">
        <v>2</v>
      </c>
      <c r="L339">
        <v>4</v>
      </c>
      <c r="M339">
        <v>4</v>
      </c>
      <c r="N339">
        <v>4</v>
      </c>
      <c r="O339">
        <v>4</v>
      </c>
      <c r="P339">
        <v>4</v>
      </c>
      <c r="Q339">
        <v>1</v>
      </c>
      <c r="R339">
        <v>4</v>
      </c>
      <c r="S339">
        <v>3</v>
      </c>
      <c r="T339">
        <v>2</v>
      </c>
      <c r="U339">
        <v>5</v>
      </c>
      <c r="V339">
        <v>6</v>
      </c>
      <c r="W339">
        <v>3</v>
      </c>
      <c r="X339">
        <v>19</v>
      </c>
      <c r="Y339">
        <v>5</v>
      </c>
      <c r="Z339">
        <v>5</v>
      </c>
      <c r="AA339">
        <v>8</v>
      </c>
      <c r="AB339">
        <v>4</v>
      </c>
      <c r="AC339">
        <v>15</v>
      </c>
      <c r="AD339">
        <v>2</v>
      </c>
      <c r="AE339">
        <v>5</v>
      </c>
      <c r="AF339">
        <v>4</v>
      </c>
      <c r="AG339">
        <v>25</v>
      </c>
      <c r="AH339">
        <v>10</v>
      </c>
      <c r="AI339">
        <v>1</v>
      </c>
      <c r="AJ339">
        <v>3</v>
      </c>
      <c r="AK339">
        <v>9</v>
      </c>
      <c r="AL339">
        <v>7</v>
      </c>
      <c r="AM339">
        <v>8</v>
      </c>
      <c r="AN339">
        <v>5</v>
      </c>
      <c r="AO339">
        <v>14</v>
      </c>
      <c r="AP339">
        <v>12</v>
      </c>
      <c r="AQ339">
        <v>4</v>
      </c>
      <c r="AR339">
        <v>13</v>
      </c>
      <c r="AS339">
        <v>11</v>
      </c>
      <c r="AT339">
        <v>6</v>
      </c>
      <c r="AU339">
        <v>2</v>
      </c>
      <c r="AV339">
        <v>53</v>
      </c>
    </row>
    <row r="340" spans="1:48" x14ac:dyDescent="0.2">
      <c r="A340">
        <v>40570</v>
      </c>
      <c r="B340">
        <v>0</v>
      </c>
      <c r="C340">
        <v>2005</v>
      </c>
      <c r="D340" s="1">
        <v>45609.871331018519</v>
      </c>
      <c r="E340" t="s">
        <v>77</v>
      </c>
      <c r="F340">
        <v>4</v>
      </c>
      <c r="G340">
        <v>2</v>
      </c>
      <c r="H340">
        <v>5</v>
      </c>
      <c r="I340">
        <v>4</v>
      </c>
      <c r="J340">
        <v>4</v>
      </c>
      <c r="K340">
        <v>3</v>
      </c>
      <c r="L340">
        <v>4</v>
      </c>
      <c r="M340">
        <v>4</v>
      </c>
      <c r="N340">
        <v>4</v>
      </c>
      <c r="O340">
        <v>2</v>
      </c>
      <c r="P340">
        <v>5</v>
      </c>
      <c r="Q340">
        <v>2</v>
      </c>
      <c r="R340">
        <v>2</v>
      </c>
      <c r="S340">
        <v>4</v>
      </c>
      <c r="T340">
        <v>4</v>
      </c>
      <c r="U340">
        <v>8</v>
      </c>
      <c r="V340">
        <v>8</v>
      </c>
      <c r="W340">
        <v>4</v>
      </c>
      <c r="X340">
        <v>6</v>
      </c>
      <c r="Y340">
        <v>5</v>
      </c>
      <c r="Z340">
        <v>4</v>
      </c>
      <c r="AA340">
        <v>4</v>
      </c>
      <c r="AB340">
        <v>8</v>
      </c>
      <c r="AC340">
        <v>5</v>
      </c>
      <c r="AD340">
        <v>3</v>
      </c>
      <c r="AE340">
        <v>5</v>
      </c>
      <c r="AF340">
        <v>8</v>
      </c>
      <c r="AG340">
        <v>6</v>
      </c>
      <c r="AH340">
        <v>11</v>
      </c>
      <c r="AI340">
        <v>12</v>
      </c>
      <c r="AJ340">
        <v>14</v>
      </c>
      <c r="AK340">
        <v>2</v>
      </c>
      <c r="AL340">
        <v>5</v>
      </c>
      <c r="AM340">
        <v>7</v>
      </c>
      <c r="AN340">
        <v>6</v>
      </c>
      <c r="AO340">
        <v>10</v>
      </c>
      <c r="AP340">
        <v>1</v>
      </c>
      <c r="AQ340">
        <v>4</v>
      </c>
      <c r="AR340">
        <v>9</v>
      </c>
      <c r="AS340">
        <v>13</v>
      </c>
      <c r="AT340">
        <v>8</v>
      </c>
      <c r="AU340">
        <v>3</v>
      </c>
      <c r="AV340">
        <v>78</v>
      </c>
    </row>
    <row r="341" spans="1:48" x14ac:dyDescent="0.2">
      <c r="A341">
        <v>40574</v>
      </c>
      <c r="B341">
        <v>0</v>
      </c>
      <c r="C341">
        <v>2004</v>
      </c>
      <c r="D341" s="1">
        <v>45609.983969907407</v>
      </c>
      <c r="E341" t="s">
        <v>143</v>
      </c>
      <c r="F341">
        <v>5</v>
      </c>
      <c r="G341">
        <v>3</v>
      </c>
      <c r="H341">
        <v>5</v>
      </c>
      <c r="I341">
        <v>5</v>
      </c>
      <c r="J341">
        <v>2</v>
      </c>
      <c r="K341">
        <v>2</v>
      </c>
      <c r="L341">
        <v>1</v>
      </c>
      <c r="M341">
        <v>4</v>
      </c>
      <c r="N341">
        <v>1</v>
      </c>
      <c r="O341">
        <v>4</v>
      </c>
      <c r="P341">
        <v>4</v>
      </c>
      <c r="Q341">
        <v>1</v>
      </c>
      <c r="R341">
        <v>4</v>
      </c>
      <c r="S341">
        <v>2</v>
      </c>
      <c r="T341">
        <v>6</v>
      </c>
      <c r="U341">
        <v>10</v>
      </c>
      <c r="V341">
        <v>5</v>
      </c>
      <c r="W341">
        <v>11</v>
      </c>
      <c r="X341">
        <v>8</v>
      </c>
      <c r="Y341">
        <v>3</v>
      </c>
      <c r="Z341">
        <v>6</v>
      </c>
      <c r="AA341">
        <v>5</v>
      </c>
      <c r="AB341">
        <v>7</v>
      </c>
      <c r="AC341">
        <v>7</v>
      </c>
      <c r="AD341">
        <v>7</v>
      </c>
      <c r="AE341">
        <v>5</v>
      </c>
      <c r="AF341">
        <v>5</v>
      </c>
      <c r="AG341">
        <v>6</v>
      </c>
      <c r="AH341">
        <v>5</v>
      </c>
      <c r="AI341">
        <v>13</v>
      </c>
      <c r="AJ341">
        <v>3</v>
      </c>
      <c r="AK341">
        <v>8</v>
      </c>
      <c r="AL341">
        <v>11</v>
      </c>
      <c r="AM341">
        <v>6</v>
      </c>
      <c r="AN341">
        <v>14</v>
      </c>
      <c r="AO341">
        <v>7</v>
      </c>
      <c r="AP341">
        <v>4</v>
      </c>
      <c r="AQ341">
        <v>12</v>
      </c>
      <c r="AR341">
        <v>1</v>
      </c>
      <c r="AS341">
        <v>10</v>
      </c>
      <c r="AT341">
        <v>9</v>
      </c>
      <c r="AU341">
        <v>2</v>
      </c>
      <c r="AV341">
        <v>91</v>
      </c>
    </row>
    <row r="342" spans="1:48" x14ac:dyDescent="0.2">
      <c r="A342">
        <v>40589</v>
      </c>
      <c r="B342">
        <v>0</v>
      </c>
      <c r="C342">
        <v>1999</v>
      </c>
      <c r="D342" s="1">
        <v>45610.531076388892</v>
      </c>
      <c r="E342" t="s">
        <v>77</v>
      </c>
      <c r="F342">
        <v>5</v>
      </c>
      <c r="G342">
        <v>3</v>
      </c>
      <c r="H342">
        <v>5</v>
      </c>
      <c r="I342">
        <v>5</v>
      </c>
      <c r="J342">
        <v>4</v>
      </c>
      <c r="K342">
        <v>2</v>
      </c>
      <c r="L342">
        <v>5</v>
      </c>
      <c r="M342">
        <v>5</v>
      </c>
      <c r="N342">
        <v>4</v>
      </c>
      <c r="O342">
        <v>5</v>
      </c>
      <c r="P342">
        <v>5</v>
      </c>
      <c r="Q342">
        <v>1</v>
      </c>
      <c r="R342">
        <v>5</v>
      </c>
      <c r="S342">
        <v>1</v>
      </c>
      <c r="T342">
        <v>5</v>
      </c>
      <c r="U342">
        <v>5</v>
      </c>
      <c r="V342">
        <v>10</v>
      </c>
      <c r="W342">
        <v>5</v>
      </c>
      <c r="X342">
        <v>4</v>
      </c>
      <c r="Y342">
        <v>4</v>
      </c>
      <c r="Z342">
        <v>4</v>
      </c>
      <c r="AA342">
        <v>5</v>
      </c>
      <c r="AB342">
        <v>3</v>
      </c>
      <c r="AC342">
        <v>10</v>
      </c>
      <c r="AD342">
        <v>4</v>
      </c>
      <c r="AE342">
        <v>3</v>
      </c>
      <c r="AF342">
        <v>4</v>
      </c>
      <c r="AG342">
        <v>4</v>
      </c>
      <c r="AH342">
        <v>9</v>
      </c>
      <c r="AI342">
        <v>14</v>
      </c>
      <c r="AJ342">
        <v>6</v>
      </c>
      <c r="AK342">
        <v>13</v>
      </c>
      <c r="AL342">
        <v>8</v>
      </c>
      <c r="AM342">
        <v>4</v>
      </c>
      <c r="AN342">
        <v>3</v>
      </c>
      <c r="AO342">
        <v>5</v>
      </c>
      <c r="AP342">
        <v>12</v>
      </c>
      <c r="AQ342">
        <v>2</v>
      </c>
      <c r="AR342">
        <v>11</v>
      </c>
      <c r="AS342">
        <v>10</v>
      </c>
      <c r="AT342">
        <v>1</v>
      </c>
      <c r="AU342">
        <v>7</v>
      </c>
      <c r="AV342">
        <v>5</v>
      </c>
    </row>
    <row r="343" spans="1:48" x14ac:dyDescent="0.2">
      <c r="A343">
        <v>40595</v>
      </c>
      <c r="B343">
        <v>0</v>
      </c>
      <c r="C343">
        <v>2000</v>
      </c>
      <c r="D343" s="1">
        <v>45610.559074074074</v>
      </c>
      <c r="E343" t="s">
        <v>144</v>
      </c>
      <c r="F343">
        <v>3</v>
      </c>
      <c r="G343">
        <v>2</v>
      </c>
      <c r="H343">
        <v>4</v>
      </c>
      <c r="I343">
        <v>3</v>
      </c>
      <c r="J343">
        <v>3</v>
      </c>
      <c r="K343">
        <v>3</v>
      </c>
      <c r="L343">
        <v>3</v>
      </c>
      <c r="M343">
        <v>4</v>
      </c>
      <c r="N343">
        <v>4</v>
      </c>
      <c r="O343">
        <v>4</v>
      </c>
      <c r="P343">
        <v>4</v>
      </c>
      <c r="Q343">
        <v>2</v>
      </c>
      <c r="R343">
        <v>4</v>
      </c>
      <c r="S343">
        <v>2</v>
      </c>
      <c r="T343">
        <v>3</v>
      </c>
      <c r="U343">
        <v>5</v>
      </c>
      <c r="V343">
        <v>7</v>
      </c>
      <c r="W343">
        <v>4</v>
      </c>
      <c r="X343">
        <v>4</v>
      </c>
      <c r="Y343">
        <v>7</v>
      </c>
      <c r="Z343">
        <v>4</v>
      </c>
      <c r="AA343">
        <v>4</v>
      </c>
      <c r="AB343">
        <v>4</v>
      </c>
      <c r="AC343">
        <v>16</v>
      </c>
      <c r="AD343">
        <v>3</v>
      </c>
      <c r="AE343">
        <v>5</v>
      </c>
      <c r="AF343">
        <v>7</v>
      </c>
      <c r="AG343">
        <v>3</v>
      </c>
      <c r="AH343">
        <v>10</v>
      </c>
      <c r="AI343">
        <v>6</v>
      </c>
      <c r="AJ343">
        <v>3</v>
      </c>
      <c r="AK343">
        <v>8</v>
      </c>
      <c r="AL343">
        <v>13</v>
      </c>
      <c r="AM343">
        <v>1</v>
      </c>
      <c r="AN343">
        <v>11</v>
      </c>
      <c r="AO343">
        <v>9</v>
      </c>
      <c r="AP343">
        <v>4</v>
      </c>
      <c r="AQ343">
        <v>5</v>
      </c>
      <c r="AR343">
        <v>14</v>
      </c>
      <c r="AS343">
        <v>2</v>
      </c>
      <c r="AT343">
        <v>7</v>
      </c>
      <c r="AU343">
        <v>12</v>
      </c>
      <c r="AV343">
        <v>52</v>
      </c>
    </row>
    <row r="344" spans="1:48" x14ac:dyDescent="0.2">
      <c r="A344">
        <v>37541</v>
      </c>
      <c r="B344">
        <v>0</v>
      </c>
      <c r="C344">
        <v>1999</v>
      </c>
      <c r="D344" s="1">
        <v>45612.459988425922</v>
      </c>
      <c r="E344">
        <v>1.5</v>
      </c>
      <c r="F344">
        <v>4</v>
      </c>
      <c r="G344">
        <v>2</v>
      </c>
      <c r="H344">
        <v>4</v>
      </c>
      <c r="I344">
        <v>4</v>
      </c>
      <c r="J344">
        <v>2</v>
      </c>
      <c r="K344">
        <v>3</v>
      </c>
      <c r="L344">
        <v>4</v>
      </c>
      <c r="M344">
        <v>4</v>
      </c>
      <c r="N344">
        <v>4</v>
      </c>
      <c r="O344">
        <v>3</v>
      </c>
      <c r="P344">
        <v>4</v>
      </c>
      <c r="Q344">
        <v>2</v>
      </c>
      <c r="R344">
        <v>3</v>
      </c>
      <c r="S344">
        <v>2</v>
      </c>
      <c r="T344">
        <v>3</v>
      </c>
      <c r="U344">
        <v>5</v>
      </c>
      <c r="V344">
        <v>4</v>
      </c>
      <c r="W344">
        <v>7</v>
      </c>
      <c r="X344">
        <v>2</v>
      </c>
      <c r="Y344">
        <v>2</v>
      </c>
      <c r="Z344">
        <v>3</v>
      </c>
      <c r="AA344">
        <v>4</v>
      </c>
      <c r="AB344">
        <v>3</v>
      </c>
      <c r="AC344">
        <v>6</v>
      </c>
      <c r="AD344">
        <v>3</v>
      </c>
      <c r="AE344">
        <v>6</v>
      </c>
      <c r="AF344">
        <v>9</v>
      </c>
      <c r="AG344">
        <v>3</v>
      </c>
      <c r="AH344">
        <v>13</v>
      </c>
      <c r="AI344">
        <v>11</v>
      </c>
      <c r="AJ344">
        <v>7</v>
      </c>
      <c r="AK344">
        <v>12</v>
      </c>
      <c r="AL344">
        <v>4</v>
      </c>
      <c r="AM344">
        <v>10</v>
      </c>
      <c r="AN344">
        <v>9</v>
      </c>
      <c r="AO344">
        <v>2</v>
      </c>
      <c r="AP344">
        <v>3</v>
      </c>
      <c r="AQ344">
        <v>6</v>
      </c>
      <c r="AR344">
        <v>5</v>
      </c>
      <c r="AS344">
        <v>1</v>
      </c>
      <c r="AT344">
        <v>8</v>
      </c>
      <c r="AU344">
        <v>14</v>
      </c>
      <c r="AV344">
        <v>46</v>
      </c>
    </row>
    <row r="345" spans="1:48" x14ac:dyDescent="0.2">
      <c r="A345">
        <v>40648</v>
      </c>
      <c r="B345">
        <v>0</v>
      </c>
      <c r="C345">
        <v>2002</v>
      </c>
      <c r="D345" s="1">
        <v>45612.690555555557</v>
      </c>
      <c r="E345" t="s">
        <v>77</v>
      </c>
      <c r="F345">
        <v>5</v>
      </c>
      <c r="G345">
        <v>5</v>
      </c>
      <c r="H345">
        <v>4</v>
      </c>
      <c r="I345">
        <v>4</v>
      </c>
      <c r="J345">
        <v>3</v>
      </c>
      <c r="K345">
        <v>3</v>
      </c>
      <c r="L345">
        <v>4</v>
      </c>
      <c r="M345">
        <v>4</v>
      </c>
      <c r="N345">
        <v>4</v>
      </c>
      <c r="O345">
        <v>3</v>
      </c>
      <c r="P345">
        <v>4</v>
      </c>
      <c r="Q345">
        <v>1</v>
      </c>
      <c r="R345">
        <v>4</v>
      </c>
      <c r="S345">
        <v>1</v>
      </c>
      <c r="T345">
        <v>7</v>
      </c>
      <c r="U345">
        <v>3</v>
      </c>
      <c r="V345">
        <v>6</v>
      </c>
      <c r="W345">
        <v>4</v>
      </c>
      <c r="X345">
        <v>3</v>
      </c>
      <c r="Y345">
        <v>3</v>
      </c>
      <c r="Z345">
        <v>3</v>
      </c>
      <c r="AA345">
        <v>5</v>
      </c>
      <c r="AB345">
        <v>5</v>
      </c>
      <c r="AC345">
        <v>15</v>
      </c>
      <c r="AD345">
        <v>3</v>
      </c>
      <c r="AE345">
        <v>6</v>
      </c>
      <c r="AF345">
        <v>5</v>
      </c>
      <c r="AG345">
        <v>6</v>
      </c>
      <c r="AH345">
        <v>10</v>
      </c>
      <c r="AI345">
        <v>14</v>
      </c>
      <c r="AJ345">
        <v>9</v>
      </c>
      <c r="AK345">
        <v>7</v>
      </c>
      <c r="AL345">
        <v>5</v>
      </c>
      <c r="AM345">
        <v>6</v>
      </c>
      <c r="AN345">
        <v>13</v>
      </c>
      <c r="AO345">
        <v>4</v>
      </c>
      <c r="AP345">
        <v>11</v>
      </c>
      <c r="AQ345">
        <v>3</v>
      </c>
      <c r="AR345">
        <v>12</v>
      </c>
      <c r="AS345">
        <v>8</v>
      </c>
      <c r="AT345">
        <v>2</v>
      </c>
      <c r="AU345">
        <v>1</v>
      </c>
      <c r="AV345">
        <v>60</v>
      </c>
    </row>
    <row r="346" spans="1:48" x14ac:dyDescent="0.2">
      <c r="A346">
        <v>40668</v>
      </c>
      <c r="B346">
        <v>0</v>
      </c>
      <c r="C346">
        <v>1990</v>
      </c>
      <c r="D346" s="1">
        <v>45613.831747685188</v>
      </c>
      <c r="E346">
        <v>1.5</v>
      </c>
      <c r="F346">
        <v>5</v>
      </c>
      <c r="G346">
        <v>4</v>
      </c>
      <c r="H346">
        <v>4</v>
      </c>
      <c r="I346">
        <v>4</v>
      </c>
      <c r="J346">
        <v>4</v>
      </c>
      <c r="K346">
        <v>2</v>
      </c>
      <c r="L346">
        <v>4</v>
      </c>
      <c r="M346">
        <v>4</v>
      </c>
      <c r="N346">
        <v>4</v>
      </c>
      <c r="O346">
        <v>4</v>
      </c>
      <c r="P346">
        <v>4</v>
      </c>
      <c r="Q346">
        <v>1</v>
      </c>
      <c r="R346">
        <v>4</v>
      </c>
      <c r="S346">
        <v>2</v>
      </c>
      <c r="T346">
        <v>2</v>
      </c>
      <c r="U346">
        <v>4</v>
      </c>
      <c r="V346">
        <v>3</v>
      </c>
      <c r="W346">
        <v>1</v>
      </c>
      <c r="X346">
        <v>2</v>
      </c>
      <c r="Y346">
        <v>3</v>
      </c>
      <c r="Z346">
        <v>2</v>
      </c>
      <c r="AA346">
        <v>2</v>
      </c>
      <c r="AB346">
        <v>3</v>
      </c>
      <c r="AC346">
        <v>2</v>
      </c>
      <c r="AD346">
        <v>4</v>
      </c>
      <c r="AE346">
        <v>3</v>
      </c>
      <c r="AF346">
        <v>3</v>
      </c>
      <c r="AG346">
        <v>1</v>
      </c>
      <c r="AH346">
        <v>7</v>
      </c>
      <c r="AI346">
        <v>8</v>
      </c>
      <c r="AJ346">
        <v>10</v>
      </c>
      <c r="AK346">
        <v>6</v>
      </c>
      <c r="AL346">
        <v>11</v>
      </c>
      <c r="AM346">
        <v>1</v>
      </c>
      <c r="AN346">
        <v>12</v>
      </c>
      <c r="AO346">
        <v>14</v>
      </c>
      <c r="AP346">
        <v>4</v>
      </c>
      <c r="AQ346">
        <v>5</v>
      </c>
      <c r="AR346">
        <v>3</v>
      </c>
      <c r="AS346">
        <v>9</v>
      </c>
      <c r="AT346">
        <v>13</v>
      </c>
      <c r="AU346">
        <v>2</v>
      </c>
      <c r="AV346">
        <v>46</v>
      </c>
    </row>
    <row r="347" spans="1:48" x14ac:dyDescent="0.2">
      <c r="A347">
        <v>36667</v>
      </c>
      <c r="B347">
        <v>0</v>
      </c>
      <c r="C347">
        <v>2002</v>
      </c>
      <c r="D347" s="1">
        <v>45595.511828703704</v>
      </c>
      <c r="E347" s="1">
        <v>45604.809733796297</v>
      </c>
      <c r="F347">
        <v>1.5</v>
      </c>
      <c r="G347">
        <v>1.6</v>
      </c>
      <c r="H347">
        <v>4</v>
      </c>
      <c r="I347">
        <v>4</v>
      </c>
      <c r="J347">
        <v>4</v>
      </c>
      <c r="K347">
        <v>4</v>
      </c>
      <c r="L347">
        <v>4</v>
      </c>
      <c r="M347">
        <v>2</v>
      </c>
      <c r="N347">
        <v>4</v>
      </c>
      <c r="O347">
        <v>4</v>
      </c>
      <c r="P347">
        <v>4</v>
      </c>
      <c r="Q347">
        <v>4</v>
      </c>
      <c r="R347">
        <v>4</v>
      </c>
      <c r="S347">
        <v>1</v>
      </c>
      <c r="T347">
        <v>5</v>
      </c>
      <c r="U347">
        <v>1</v>
      </c>
      <c r="V347">
        <v>4</v>
      </c>
      <c r="W347">
        <v>4</v>
      </c>
      <c r="X347">
        <v>4</v>
      </c>
      <c r="Y347">
        <v>4</v>
      </c>
      <c r="Z347">
        <v>4</v>
      </c>
      <c r="AA347">
        <v>1</v>
      </c>
      <c r="AB347">
        <v>4</v>
      </c>
      <c r="AC347">
        <v>4</v>
      </c>
      <c r="AD347">
        <v>4</v>
      </c>
      <c r="AE347">
        <v>4</v>
      </c>
      <c r="AF347">
        <v>4</v>
      </c>
      <c r="AG347">
        <v>1</v>
      </c>
      <c r="AH347">
        <v>4</v>
      </c>
      <c r="AI347">
        <v>2</v>
      </c>
    </row>
    <row r="348" spans="1:48" x14ac:dyDescent="0.2">
      <c r="A348">
        <v>36744</v>
      </c>
      <c r="B348">
        <v>1</v>
      </c>
      <c r="C348">
        <v>2002</v>
      </c>
      <c r="D348" s="1">
        <v>45595.540810185186</v>
      </c>
      <c r="E348" s="1">
        <v>45604.807245370372</v>
      </c>
      <c r="F348">
        <v>1.31</v>
      </c>
      <c r="G348">
        <v>1.3</v>
      </c>
      <c r="H348">
        <v>5</v>
      </c>
      <c r="I348">
        <v>4</v>
      </c>
      <c r="J348">
        <v>4</v>
      </c>
      <c r="K348">
        <v>4</v>
      </c>
      <c r="L348">
        <v>4</v>
      </c>
      <c r="M348">
        <v>1</v>
      </c>
      <c r="N348">
        <v>5</v>
      </c>
      <c r="O348">
        <v>3</v>
      </c>
      <c r="P348">
        <v>3</v>
      </c>
      <c r="Q348">
        <v>4</v>
      </c>
      <c r="R348">
        <v>4</v>
      </c>
      <c r="S348">
        <v>1</v>
      </c>
      <c r="T348">
        <v>2</v>
      </c>
      <c r="U348">
        <v>2</v>
      </c>
      <c r="V348">
        <v>5</v>
      </c>
      <c r="W348">
        <v>4</v>
      </c>
      <c r="X348">
        <v>4</v>
      </c>
      <c r="Y348">
        <v>4</v>
      </c>
      <c r="Z348">
        <v>5</v>
      </c>
      <c r="AA348">
        <v>2</v>
      </c>
      <c r="AB348">
        <v>4</v>
      </c>
      <c r="AC348">
        <v>4</v>
      </c>
      <c r="AD348">
        <v>4</v>
      </c>
      <c r="AE348">
        <v>4</v>
      </c>
      <c r="AF348">
        <v>4</v>
      </c>
      <c r="AG348">
        <v>2</v>
      </c>
      <c r="AH348">
        <v>2</v>
      </c>
      <c r="AI348">
        <v>2</v>
      </c>
    </row>
    <row r="349" spans="1:48" x14ac:dyDescent="0.2">
      <c r="A349">
        <v>36822</v>
      </c>
      <c r="B349">
        <v>0</v>
      </c>
      <c r="C349">
        <v>2002</v>
      </c>
      <c r="D349" s="1">
        <v>45595.574201388888</v>
      </c>
      <c r="E349" s="1">
        <v>45602.790497685186</v>
      </c>
      <c r="F349" t="s">
        <v>77</v>
      </c>
      <c r="G349" t="s">
        <v>77</v>
      </c>
      <c r="H349">
        <v>4</v>
      </c>
      <c r="I349">
        <v>2</v>
      </c>
      <c r="J349">
        <v>4</v>
      </c>
      <c r="K349">
        <v>4</v>
      </c>
      <c r="L349">
        <v>2</v>
      </c>
      <c r="M349">
        <v>2</v>
      </c>
      <c r="N349">
        <v>4</v>
      </c>
      <c r="O349">
        <v>3</v>
      </c>
      <c r="P349">
        <v>3</v>
      </c>
      <c r="Q349">
        <v>3</v>
      </c>
      <c r="R349">
        <v>4</v>
      </c>
      <c r="S349">
        <v>1</v>
      </c>
      <c r="T349">
        <v>3</v>
      </c>
      <c r="U349">
        <v>2</v>
      </c>
      <c r="V349">
        <v>4</v>
      </c>
      <c r="W349">
        <v>4</v>
      </c>
      <c r="X349">
        <v>4</v>
      </c>
      <c r="Y349">
        <v>4</v>
      </c>
      <c r="Z349">
        <v>4</v>
      </c>
      <c r="AA349">
        <v>2</v>
      </c>
      <c r="AB349">
        <v>4</v>
      </c>
      <c r="AC349">
        <v>4</v>
      </c>
      <c r="AD349">
        <v>4</v>
      </c>
      <c r="AE349">
        <v>4</v>
      </c>
      <c r="AF349">
        <v>4</v>
      </c>
      <c r="AG349">
        <v>2</v>
      </c>
      <c r="AH349">
        <v>4</v>
      </c>
      <c r="AI349">
        <v>2</v>
      </c>
    </row>
    <row r="350" spans="1:48" x14ac:dyDescent="0.2">
      <c r="A350">
        <v>36449</v>
      </c>
      <c r="B350">
        <v>0</v>
      </c>
      <c r="C350">
        <v>1997</v>
      </c>
      <c r="D350" s="1">
        <v>45595.707337962966</v>
      </c>
      <c r="E350" s="1">
        <v>45610.44054398148</v>
      </c>
      <c r="F350" t="s">
        <v>145</v>
      </c>
      <c r="G350" t="s">
        <v>145</v>
      </c>
      <c r="H350">
        <v>4</v>
      </c>
      <c r="I350">
        <v>3</v>
      </c>
      <c r="J350">
        <v>4</v>
      </c>
      <c r="K350">
        <v>4</v>
      </c>
      <c r="L350">
        <v>4</v>
      </c>
      <c r="M350">
        <v>1</v>
      </c>
      <c r="N350">
        <v>5</v>
      </c>
      <c r="O350">
        <v>4</v>
      </c>
      <c r="P350">
        <v>5</v>
      </c>
      <c r="Q350">
        <v>3</v>
      </c>
      <c r="R350">
        <v>4</v>
      </c>
      <c r="S350">
        <v>2</v>
      </c>
      <c r="T350">
        <v>4</v>
      </c>
      <c r="U350">
        <v>2</v>
      </c>
      <c r="V350">
        <v>4</v>
      </c>
      <c r="W350">
        <v>3</v>
      </c>
      <c r="X350">
        <v>5</v>
      </c>
      <c r="Y350">
        <v>4</v>
      </c>
      <c r="Z350">
        <v>4</v>
      </c>
      <c r="AA350">
        <v>2</v>
      </c>
      <c r="AB350">
        <v>4</v>
      </c>
      <c r="AC350">
        <v>4</v>
      </c>
      <c r="AD350">
        <v>5</v>
      </c>
      <c r="AE350">
        <v>4</v>
      </c>
      <c r="AF350">
        <v>4</v>
      </c>
      <c r="AG350">
        <v>1</v>
      </c>
      <c r="AH350">
        <v>4</v>
      </c>
      <c r="AI350">
        <v>2</v>
      </c>
    </row>
    <row r="351" spans="1:48" x14ac:dyDescent="0.2">
      <c r="A351">
        <v>36573</v>
      </c>
      <c r="B351">
        <v>0</v>
      </c>
      <c r="C351">
        <v>2001</v>
      </c>
      <c r="D351" s="1">
        <v>45595.792731481481</v>
      </c>
      <c r="E351" s="1">
        <v>45603.46371527778</v>
      </c>
      <c r="F351" t="s">
        <v>117</v>
      </c>
      <c r="G351" t="s">
        <v>146</v>
      </c>
      <c r="H351">
        <v>5</v>
      </c>
      <c r="I351">
        <v>3</v>
      </c>
      <c r="J351">
        <v>4</v>
      </c>
      <c r="K351">
        <v>4</v>
      </c>
      <c r="L351">
        <v>2</v>
      </c>
      <c r="M351">
        <v>2</v>
      </c>
      <c r="N351">
        <v>3</v>
      </c>
      <c r="O351">
        <v>3</v>
      </c>
      <c r="P351">
        <v>3</v>
      </c>
      <c r="Q351">
        <v>3</v>
      </c>
      <c r="R351">
        <v>4</v>
      </c>
      <c r="S351">
        <v>3</v>
      </c>
      <c r="T351">
        <v>3</v>
      </c>
      <c r="U351">
        <v>3</v>
      </c>
      <c r="V351">
        <v>4</v>
      </c>
      <c r="W351">
        <v>3</v>
      </c>
      <c r="X351">
        <v>4</v>
      </c>
      <c r="Y351">
        <v>3</v>
      </c>
      <c r="Z351">
        <v>3</v>
      </c>
      <c r="AA351">
        <v>2</v>
      </c>
      <c r="AB351">
        <v>4</v>
      </c>
      <c r="AC351">
        <v>3</v>
      </c>
      <c r="AD351">
        <v>4</v>
      </c>
      <c r="AE351">
        <v>4</v>
      </c>
      <c r="AF351">
        <v>4</v>
      </c>
      <c r="AG351">
        <v>2</v>
      </c>
      <c r="AH351">
        <v>3</v>
      </c>
      <c r="AI351">
        <v>2</v>
      </c>
    </row>
    <row r="352" spans="1:48" x14ac:dyDescent="0.2">
      <c r="A352">
        <v>37765</v>
      </c>
      <c r="B352">
        <v>0</v>
      </c>
      <c r="C352">
        <v>2005</v>
      </c>
      <c r="D352" s="1">
        <v>45596.511041666665</v>
      </c>
      <c r="E352" s="1">
        <v>45604.518750000003</v>
      </c>
      <c r="F352" t="s">
        <v>77</v>
      </c>
      <c r="G352" t="s">
        <v>77</v>
      </c>
      <c r="H352">
        <v>3</v>
      </c>
      <c r="I352">
        <v>1</v>
      </c>
      <c r="J352">
        <v>3</v>
      </c>
      <c r="K352">
        <v>2</v>
      </c>
      <c r="L352">
        <v>2</v>
      </c>
      <c r="M352">
        <v>4</v>
      </c>
      <c r="N352">
        <v>2</v>
      </c>
      <c r="O352">
        <v>2</v>
      </c>
      <c r="P352">
        <v>2</v>
      </c>
      <c r="Q352">
        <v>1</v>
      </c>
      <c r="R352">
        <v>2</v>
      </c>
      <c r="S352">
        <v>4</v>
      </c>
      <c r="T352">
        <v>2</v>
      </c>
      <c r="U352">
        <v>4</v>
      </c>
      <c r="V352">
        <v>3</v>
      </c>
      <c r="W352">
        <v>1</v>
      </c>
      <c r="X352">
        <v>2</v>
      </c>
      <c r="Y352">
        <v>2</v>
      </c>
      <c r="Z352">
        <v>3</v>
      </c>
      <c r="AA352">
        <v>3</v>
      </c>
      <c r="AB352">
        <v>2</v>
      </c>
      <c r="AC352">
        <v>1</v>
      </c>
      <c r="AD352">
        <v>2</v>
      </c>
      <c r="AE352">
        <v>2</v>
      </c>
      <c r="AF352">
        <v>2</v>
      </c>
      <c r="AG352">
        <v>4</v>
      </c>
      <c r="AH352">
        <v>2</v>
      </c>
      <c r="AI352">
        <v>4</v>
      </c>
    </row>
    <row r="353" spans="1:35" x14ac:dyDescent="0.2">
      <c r="A353">
        <v>37242</v>
      </c>
      <c r="B353">
        <v>0</v>
      </c>
      <c r="C353">
        <v>1999</v>
      </c>
      <c r="D353" s="1">
        <v>45596.525150462963</v>
      </c>
      <c r="E353" s="1">
        <v>45613.784490740742</v>
      </c>
      <c r="F353">
        <v>1.8</v>
      </c>
      <c r="G353">
        <v>2</v>
      </c>
      <c r="H353">
        <v>4</v>
      </c>
      <c r="I353">
        <v>2</v>
      </c>
      <c r="J353">
        <v>4</v>
      </c>
      <c r="K353">
        <v>4</v>
      </c>
      <c r="L353">
        <v>2</v>
      </c>
      <c r="M353">
        <v>2</v>
      </c>
      <c r="N353">
        <v>4</v>
      </c>
      <c r="O353">
        <v>4</v>
      </c>
      <c r="P353">
        <v>4</v>
      </c>
      <c r="Q353">
        <v>2</v>
      </c>
      <c r="R353">
        <v>4</v>
      </c>
      <c r="S353">
        <v>2</v>
      </c>
      <c r="T353">
        <v>4</v>
      </c>
      <c r="U353">
        <v>3</v>
      </c>
      <c r="V353">
        <v>4</v>
      </c>
      <c r="W353">
        <v>2</v>
      </c>
      <c r="X353">
        <v>4</v>
      </c>
      <c r="Y353">
        <v>4</v>
      </c>
      <c r="Z353">
        <v>2</v>
      </c>
      <c r="AA353">
        <v>3</v>
      </c>
      <c r="AB353">
        <v>4</v>
      </c>
      <c r="AC353">
        <v>3</v>
      </c>
      <c r="AD353">
        <v>2</v>
      </c>
      <c r="AE353">
        <v>3</v>
      </c>
      <c r="AF353">
        <v>4</v>
      </c>
      <c r="AG353">
        <v>3</v>
      </c>
      <c r="AH353">
        <v>4</v>
      </c>
      <c r="AI353">
        <v>2</v>
      </c>
    </row>
    <row r="354" spans="1:35" x14ac:dyDescent="0.2">
      <c r="A354">
        <v>38269</v>
      </c>
      <c r="B354">
        <v>0</v>
      </c>
      <c r="C354">
        <v>2005</v>
      </c>
      <c r="D354" s="1">
        <v>45596.642060185186</v>
      </c>
      <c r="E354" s="1">
        <v>45604.570381944446</v>
      </c>
      <c r="F354" t="s">
        <v>147</v>
      </c>
      <c r="G354" t="s">
        <v>148</v>
      </c>
      <c r="H354">
        <v>2</v>
      </c>
      <c r="I354">
        <v>1</v>
      </c>
      <c r="J354">
        <v>1</v>
      </c>
      <c r="K354">
        <v>1</v>
      </c>
      <c r="L354">
        <v>1</v>
      </c>
      <c r="M354">
        <v>5</v>
      </c>
      <c r="N354">
        <v>1</v>
      </c>
      <c r="O354">
        <v>1</v>
      </c>
      <c r="P354">
        <v>2</v>
      </c>
      <c r="Q354">
        <v>1</v>
      </c>
      <c r="R354">
        <v>4</v>
      </c>
      <c r="S354">
        <v>4</v>
      </c>
      <c r="T354">
        <v>1</v>
      </c>
      <c r="U354">
        <v>5</v>
      </c>
      <c r="V354">
        <v>1</v>
      </c>
      <c r="W354">
        <v>1</v>
      </c>
      <c r="X354">
        <v>1</v>
      </c>
      <c r="Y354">
        <v>2</v>
      </c>
      <c r="Z354">
        <v>2</v>
      </c>
      <c r="AA354">
        <v>4</v>
      </c>
      <c r="AB354">
        <v>2</v>
      </c>
      <c r="AC354">
        <v>1</v>
      </c>
      <c r="AD354">
        <v>1</v>
      </c>
      <c r="AE354">
        <v>1</v>
      </c>
      <c r="AF354">
        <v>2</v>
      </c>
      <c r="AG354">
        <v>4</v>
      </c>
      <c r="AH354">
        <v>1</v>
      </c>
      <c r="AI354">
        <v>4</v>
      </c>
    </row>
    <row r="355" spans="1:35" x14ac:dyDescent="0.2">
      <c r="A355">
        <v>38804</v>
      </c>
      <c r="B355">
        <v>0</v>
      </c>
      <c r="C355">
        <v>2001</v>
      </c>
      <c r="D355" s="1">
        <v>45597.000335648147</v>
      </c>
      <c r="E355" s="1">
        <v>45608.953587962962</v>
      </c>
      <c r="F355" t="s">
        <v>122</v>
      </c>
      <c r="G355" t="s">
        <v>149</v>
      </c>
      <c r="H355">
        <v>4</v>
      </c>
      <c r="I355">
        <v>4</v>
      </c>
      <c r="J355">
        <v>4</v>
      </c>
      <c r="K355">
        <v>4</v>
      </c>
      <c r="L355">
        <v>4</v>
      </c>
      <c r="M355">
        <v>2</v>
      </c>
      <c r="N355">
        <v>4</v>
      </c>
      <c r="O355">
        <v>4</v>
      </c>
      <c r="P355">
        <v>4</v>
      </c>
      <c r="Q355">
        <v>4</v>
      </c>
      <c r="R355">
        <v>4</v>
      </c>
      <c r="S355">
        <v>1</v>
      </c>
      <c r="T355">
        <v>4</v>
      </c>
      <c r="U355">
        <v>2</v>
      </c>
      <c r="V355">
        <v>4</v>
      </c>
      <c r="W355">
        <v>4</v>
      </c>
      <c r="X355">
        <v>4</v>
      </c>
      <c r="Y355">
        <v>3</v>
      </c>
      <c r="Z355">
        <v>3</v>
      </c>
      <c r="AA355">
        <v>2</v>
      </c>
      <c r="AB355">
        <v>4</v>
      </c>
      <c r="AC355">
        <v>4</v>
      </c>
      <c r="AD355">
        <v>4</v>
      </c>
      <c r="AE355">
        <v>4</v>
      </c>
      <c r="AF355">
        <v>4</v>
      </c>
      <c r="AG355">
        <v>2</v>
      </c>
      <c r="AH355">
        <v>3</v>
      </c>
      <c r="AI355">
        <v>2</v>
      </c>
    </row>
    <row r="356" spans="1:35" x14ac:dyDescent="0.2">
      <c r="A356">
        <v>39136</v>
      </c>
      <c r="B356">
        <v>0</v>
      </c>
      <c r="C356">
        <v>1984</v>
      </c>
      <c r="D356" s="1">
        <v>45597.630254629628</v>
      </c>
      <c r="E356" s="1">
        <v>45613.789594907408</v>
      </c>
      <c r="F356">
        <v>1.2</v>
      </c>
      <c r="G356">
        <v>1.1000000000000001</v>
      </c>
      <c r="H356">
        <v>4</v>
      </c>
      <c r="I356">
        <v>4</v>
      </c>
      <c r="J356">
        <v>4</v>
      </c>
      <c r="K356">
        <v>4</v>
      </c>
      <c r="L356">
        <v>3</v>
      </c>
      <c r="M356">
        <v>4</v>
      </c>
      <c r="N356">
        <v>4</v>
      </c>
      <c r="O356">
        <v>4</v>
      </c>
      <c r="P356">
        <v>4</v>
      </c>
      <c r="Q356">
        <v>4</v>
      </c>
      <c r="R356">
        <v>4</v>
      </c>
      <c r="S356">
        <v>2</v>
      </c>
      <c r="T356">
        <v>4</v>
      </c>
      <c r="U356">
        <v>2</v>
      </c>
      <c r="V356">
        <v>5</v>
      </c>
      <c r="W356">
        <v>4</v>
      </c>
      <c r="X356">
        <v>4</v>
      </c>
      <c r="Y356">
        <v>4</v>
      </c>
      <c r="Z356">
        <v>4</v>
      </c>
      <c r="AA356">
        <v>2</v>
      </c>
      <c r="AB356">
        <v>5</v>
      </c>
      <c r="AC356">
        <v>4</v>
      </c>
      <c r="AD356">
        <v>4</v>
      </c>
      <c r="AE356">
        <v>4</v>
      </c>
      <c r="AF356">
        <v>4</v>
      </c>
      <c r="AG356">
        <v>1</v>
      </c>
      <c r="AH356">
        <v>4</v>
      </c>
      <c r="AI356">
        <v>2</v>
      </c>
    </row>
    <row r="357" spans="1:35" x14ac:dyDescent="0.2">
      <c r="A357">
        <v>36351</v>
      </c>
      <c r="B357">
        <v>0</v>
      </c>
      <c r="C357">
        <v>1976</v>
      </c>
      <c r="D357" s="1">
        <v>45597.918391203704</v>
      </c>
      <c r="E357" s="1">
        <v>45609.433009259257</v>
      </c>
      <c r="F357">
        <v>1.4</v>
      </c>
      <c r="G357">
        <v>1.4</v>
      </c>
      <c r="H357">
        <v>5</v>
      </c>
      <c r="I357">
        <v>4</v>
      </c>
      <c r="J357">
        <v>5</v>
      </c>
      <c r="K357">
        <v>4</v>
      </c>
      <c r="L357">
        <v>4</v>
      </c>
      <c r="M357">
        <v>2</v>
      </c>
      <c r="N357">
        <v>4</v>
      </c>
      <c r="O357">
        <v>3</v>
      </c>
      <c r="P357">
        <v>4</v>
      </c>
      <c r="Q357">
        <v>5</v>
      </c>
      <c r="R357">
        <v>5</v>
      </c>
      <c r="S357">
        <v>1</v>
      </c>
      <c r="T357">
        <v>4</v>
      </c>
      <c r="U357">
        <v>1</v>
      </c>
      <c r="V357">
        <v>5</v>
      </c>
      <c r="W357">
        <v>2</v>
      </c>
      <c r="X357">
        <v>4</v>
      </c>
      <c r="Y357">
        <v>4</v>
      </c>
      <c r="Z357">
        <v>4</v>
      </c>
      <c r="AA357">
        <v>1</v>
      </c>
      <c r="AB357">
        <v>4</v>
      </c>
      <c r="AC357">
        <v>4</v>
      </c>
      <c r="AD357">
        <v>4</v>
      </c>
      <c r="AE357">
        <v>4</v>
      </c>
      <c r="AF357">
        <v>4</v>
      </c>
      <c r="AG357">
        <v>1</v>
      </c>
      <c r="AH357">
        <v>5</v>
      </c>
      <c r="AI357">
        <v>2</v>
      </c>
    </row>
    <row r="358" spans="1:35" x14ac:dyDescent="0.2">
      <c r="A358">
        <v>39405</v>
      </c>
      <c r="B358">
        <v>1</v>
      </c>
      <c r="C358">
        <v>1984</v>
      </c>
      <c r="D358" s="1">
        <v>45598.376562500001</v>
      </c>
      <c r="E358" s="1">
        <v>45610.332662037035</v>
      </c>
      <c r="F358" t="s">
        <v>131</v>
      </c>
      <c r="G358">
        <v>2</v>
      </c>
      <c r="H358">
        <v>5</v>
      </c>
      <c r="I358">
        <v>5</v>
      </c>
      <c r="J358">
        <v>5</v>
      </c>
      <c r="K358">
        <v>5</v>
      </c>
      <c r="L358">
        <v>5</v>
      </c>
      <c r="M358">
        <v>1</v>
      </c>
      <c r="N358">
        <v>5</v>
      </c>
      <c r="O358">
        <v>5</v>
      </c>
      <c r="P358">
        <v>5</v>
      </c>
      <c r="Q358">
        <v>4</v>
      </c>
      <c r="R358">
        <v>5</v>
      </c>
      <c r="S358">
        <v>1</v>
      </c>
      <c r="T358">
        <v>5</v>
      </c>
      <c r="U358">
        <v>2</v>
      </c>
      <c r="V358">
        <v>5</v>
      </c>
      <c r="W358">
        <v>5</v>
      </c>
      <c r="X358">
        <v>5</v>
      </c>
      <c r="Y358">
        <v>5</v>
      </c>
      <c r="Z358">
        <v>3</v>
      </c>
      <c r="AA358">
        <v>2</v>
      </c>
      <c r="AB358">
        <v>5</v>
      </c>
      <c r="AC358">
        <v>5</v>
      </c>
      <c r="AD358">
        <v>5</v>
      </c>
      <c r="AE358">
        <v>5</v>
      </c>
      <c r="AF358">
        <v>5</v>
      </c>
      <c r="AG358">
        <v>1</v>
      </c>
      <c r="AH358">
        <v>4</v>
      </c>
      <c r="AI358">
        <v>2</v>
      </c>
    </row>
    <row r="359" spans="1:35" x14ac:dyDescent="0.2">
      <c r="A359">
        <v>39668</v>
      </c>
      <c r="B359">
        <v>0</v>
      </c>
      <c r="C359">
        <v>2001</v>
      </c>
      <c r="D359" s="1">
        <v>45599.883032407408</v>
      </c>
      <c r="E359" s="1">
        <v>45606.886273148149</v>
      </c>
      <c r="F359">
        <v>1.18</v>
      </c>
      <c r="G359">
        <v>1.1200000000000001</v>
      </c>
      <c r="H359">
        <v>4</v>
      </c>
      <c r="I359">
        <v>4</v>
      </c>
      <c r="J359">
        <v>4</v>
      </c>
      <c r="K359">
        <v>4</v>
      </c>
      <c r="L359">
        <v>3</v>
      </c>
      <c r="M359">
        <v>2</v>
      </c>
      <c r="N359">
        <v>4</v>
      </c>
      <c r="O359">
        <v>2</v>
      </c>
      <c r="P359">
        <v>4</v>
      </c>
      <c r="Q359">
        <v>4</v>
      </c>
      <c r="R359">
        <v>4</v>
      </c>
      <c r="S359">
        <v>2</v>
      </c>
      <c r="T359">
        <v>4</v>
      </c>
      <c r="U359">
        <v>2</v>
      </c>
      <c r="V359">
        <v>4</v>
      </c>
      <c r="W359">
        <v>3</v>
      </c>
      <c r="X359">
        <v>4</v>
      </c>
      <c r="Y359">
        <v>4</v>
      </c>
      <c r="Z359">
        <v>3</v>
      </c>
      <c r="AA359">
        <v>2</v>
      </c>
      <c r="AB359">
        <v>4</v>
      </c>
      <c r="AC359">
        <v>2</v>
      </c>
      <c r="AD359">
        <v>4</v>
      </c>
      <c r="AE359">
        <v>4</v>
      </c>
      <c r="AF359">
        <v>4</v>
      </c>
      <c r="AG359">
        <v>2</v>
      </c>
      <c r="AH359">
        <v>3</v>
      </c>
      <c r="AI359">
        <v>2</v>
      </c>
    </row>
    <row r="360" spans="1:35" x14ac:dyDescent="0.2">
      <c r="A360">
        <v>40193</v>
      </c>
      <c r="B360">
        <v>0</v>
      </c>
      <c r="C360">
        <v>2002</v>
      </c>
      <c r="D360" s="1">
        <v>45605.428993055553</v>
      </c>
      <c r="E360" s="1">
        <v>45613.625844907408</v>
      </c>
      <c r="F360" t="s">
        <v>138</v>
      </c>
      <c r="G360">
        <v>1.3</v>
      </c>
      <c r="H360">
        <v>2</v>
      </c>
      <c r="I360">
        <v>3</v>
      </c>
      <c r="J360">
        <v>2</v>
      </c>
      <c r="K360">
        <v>2</v>
      </c>
      <c r="L360">
        <v>4</v>
      </c>
      <c r="M360">
        <v>2</v>
      </c>
      <c r="N360">
        <v>4</v>
      </c>
      <c r="O360">
        <v>4</v>
      </c>
      <c r="P360">
        <v>4</v>
      </c>
      <c r="Q360">
        <v>2</v>
      </c>
      <c r="R360">
        <v>4</v>
      </c>
      <c r="S360">
        <v>2</v>
      </c>
      <c r="T360">
        <v>4</v>
      </c>
      <c r="U360">
        <v>2</v>
      </c>
      <c r="V360">
        <v>4</v>
      </c>
      <c r="W360">
        <v>2</v>
      </c>
      <c r="X360">
        <v>4</v>
      </c>
      <c r="Y360">
        <v>4</v>
      </c>
      <c r="Z360">
        <v>4</v>
      </c>
      <c r="AA360">
        <v>2</v>
      </c>
      <c r="AB360">
        <v>4</v>
      </c>
      <c r="AC360">
        <v>4</v>
      </c>
      <c r="AD360">
        <v>4</v>
      </c>
      <c r="AE360">
        <v>4</v>
      </c>
      <c r="AF360">
        <v>4</v>
      </c>
      <c r="AG360">
        <v>2</v>
      </c>
      <c r="AH360">
        <v>4</v>
      </c>
      <c r="AI360">
        <v>1</v>
      </c>
    </row>
    <row r="361" spans="1:35" x14ac:dyDescent="0.2">
      <c r="D361" s="1"/>
      <c r="E361" s="1"/>
    </row>
    <row r="362" spans="1:35" x14ac:dyDescent="0.2">
      <c r="D362" s="1"/>
      <c r="E362" s="1"/>
    </row>
    <row r="363" spans="1:35" x14ac:dyDescent="0.2">
      <c r="A363" s="65" t="s">
        <v>29</v>
      </c>
      <c r="B363" s="65" t="s">
        <v>30</v>
      </c>
      <c r="C363" s="65" t="s">
        <v>31</v>
      </c>
      <c r="D363" s="65" t="s">
        <v>150</v>
      </c>
      <c r="E363" s="65" t="s">
        <v>151</v>
      </c>
      <c r="F363" s="65" t="s">
        <v>152</v>
      </c>
      <c r="G363" s="65" t="s">
        <v>153</v>
      </c>
      <c r="H363" s="65" t="s">
        <v>154</v>
      </c>
      <c r="I363" s="65" t="s">
        <v>155</v>
      </c>
      <c r="J363" s="65" t="s">
        <v>156</v>
      </c>
      <c r="K363" s="65" t="s">
        <v>157</v>
      </c>
      <c r="L363" s="65" t="s">
        <v>158</v>
      </c>
      <c r="M363" s="65" t="s">
        <v>159</v>
      </c>
      <c r="N363" s="65" t="s">
        <v>160</v>
      </c>
      <c r="O363" s="65" t="s">
        <v>161</v>
      </c>
      <c r="P363" s="65" t="s">
        <v>162</v>
      </c>
      <c r="Q363" s="65" t="s">
        <v>163</v>
      </c>
      <c r="R363" s="65" t="s">
        <v>164</v>
      </c>
      <c r="S363" s="65" t="s">
        <v>165</v>
      </c>
      <c r="T363" s="65" t="s">
        <v>166</v>
      </c>
      <c r="U363" s="65" t="s">
        <v>167</v>
      </c>
      <c r="V363" s="65" t="s">
        <v>168</v>
      </c>
      <c r="W363" s="65" t="s">
        <v>169</v>
      </c>
      <c r="X363" s="65" t="s">
        <v>170</v>
      </c>
      <c r="Y363" s="65" t="s">
        <v>171</v>
      </c>
      <c r="Z363" s="65" t="s">
        <v>172</v>
      </c>
      <c r="AA363" s="65" t="s">
        <v>173</v>
      </c>
      <c r="AB363" s="65" t="s">
        <v>174</v>
      </c>
      <c r="AC363" s="65" t="s">
        <v>175</v>
      </c>
      <c r="AD363" s="65" t="s">
        <v>176</v>
      </c>
      <c r="AE363" s="65" t="s">
        <v>177</v>
      </c>
      <c r="AF363" s="65" t="s">
        <v>178</v>
      </c>
      <c r="AG363" s="65" t="s">
        <v>179</v>
      </c>
      <c r="AH363" s="65" t="s">
        <v>180</v>
      </c>
      <c r="AI363" s="65" t="s">
        <v>181</v>
      </c>
    </row>
    <row r="364" spans="1:35" x14ac:dyDescent="0.2">
      <c r="A364" s="65">
        <v>35918</v>
      </c>
      <c r="B364" s="65">
        <v>0</v>
      </c>
      <c r="C364" s="65">
        <v>2001</v>
      </c>
      <c r="D364" s="65" t="s">
        <v>182</v>
      </c>
      <c r="E364" s="65" t="s">
        <v>183</v>
      </c>
      <c r="F364" s="65">
        <v>2</v>
      </c>
      <c r="G364" s="65"/>
      <c r="H364" s="65">
        <v>5</v>
      </c>
      <c r="I364" s="65">
        <v>2</v>
      </c>
      <c r="J364" s="65">
        <v>4</v>
      </c>
      <c r="K364" s="65">
        <v>4</v>
      </c>
      <c r="L364" s="65">
        <v>4</v>
      </c>
      <c r="M364" s="65">
        <v>2</v>
      </c>
      <c r="N364" s="65">
        <v>4</v>
      </c>
      <c r="O364" s="65">
        <v>4</v>
      </c>
      <c r="P364" s="65">
        <v>5</v>
      </c>
      <c r="Q364" s="65">
        <v>4</v>
      </c>
      <c r="R364" s="65">
        <v>4</v>
      </c>
      <c r="S364" s="65">
        <v>2</v>
      </c>
      <c r="T364" s="65">
        <v>4</v>
      </c>
      <c r="U364" s="65">
        <v>2</v>
      </c>
      <c r="V364" s="65">
        <v>4</v>
      </c>
      <c r="W364" s="65">
        <v>2</v>
      </c>
      <c r="X364" s="65">
        <v>4</v>
      </c>
      <c r="Y364" s="65">
        <v>4</v>
      </c>
      <c r="Z364" s="65">
        <v>4</v>
      </c>
      <c r="AA364" s="65">
        <v>2</v>
      </c>
      <c r="AB364" s="65">
        <v>4</v>
      </c>
      <c r="AC364" s="65">
        <v>4</v>
      </c>
      <c r="AD364" s="65">
        <v>4</v>
      </c>
      <c r="AE364" s="65">
        <v>4</v>
      </c>
      <c r="AF364" s="65">
        <v>4</v>
      </c>
      <c r="AG364" s="65">
        <v>2</v>
      </c>
      <c r="AH364" s="65">
        <v>4</v>
      </c>
      <c r="AI364" s="65">
        <v>2</v>
      </c>
    </row>
    <row r="365" spans="1:35" x14ac:dyDescent="0.2">
      <c r="A365" s="65">
        <v>36548</v>
      </c>
      <c r="B365" s="65">
        <v>0</v>
      </c>
      <c r="C365" s="65">
        <v>2000</v>
      </c>
      <c r="D365" s="65" t="s">
        <v>184</v>
      </c>
      <c r="E365" s="66">
        <v>45484.579861111109</v>
      </c>
      <c r="F365" s="65">
        <v>1.41</v>
      </c>
      <c r="G365" s="65"/>
      <c r="H365" s="65">
        <v>5</v>
      </c>
      <c r="I365" s="65">
        <v>3</v>
      </c>
      <c r="J365" s="65">
        <v>5</v>
      </c>
      <c r="K365" s="65">
        <v>5</v>
      </c>
      <c r="L365" s="65">
        <v>4</v>
      </c>
      <c r="M365" s="65">
        <v>1</v>
      </c>
      <c r="N365" s="65">
        <v>5</v>
      </c>
      <c r="O365" s="65">
        <v>4</v>
      </c>
      <c r="P365" s="65">
        <v>5</v>
      </c>
      <c r="Q365" s="65">
        <v>4</v>
      </c>
      <c r="R365" s="65">
        <v>4</v>
      </c>
      <c r="S365" s="65">
        <v>1</v>
      </c>
      <c r="T365" s="65">
        <v>4</v>
      </c>
      <c r="U365" s="65">
        <v>2</v>
      </c>
      <c r="V365" s="65">
        <v>5</v>
      </c>
      <c r="W365" s="65">
        <v>4</v>
      </c>
      <c r="X365" s="65">
        <v>5</v>
      </c>
      <c r="Y365" s="65">
        <v>5</v>
      </c>
      <c r="Z365" s="65">
        <v>4</v>
      </c>
      <c r="AA365" s="65">
        <v>1</v>
      </c>
      <c r="AB365" s="65">
        <v>5</v>
      </c>
      <c r="AC365" s="65">
        <v>4</v>
      </c>
      <c r="AD365" s="65">
        <v>4</v>
      </c>
      <c r="AE365" s="65">
        <v>4</v>
      </c>
      <c r="AF365" s="65">
        <v>5</v>
      </c>
      <c r="AG365" s="65">
        <v>1</v>
      </c>
      <c r="AH365" s="65">
        <v>4</v>
      </c>
      <c r="AI365" s="65">
        <v>1</v>
      </c>
    </row>
    <row r="366" spans="1:35" x14ac:dyDescent="0.2">
      <c r="A366" s="65">
        <v>36551</v>
      </c>
      <c r="B366" s="65">
        <v>1</v>
      </c>
      <c r="C366" s="65">
        <v>2000</v>
      </c>
      <c r="D366" s="65" t="s">
        <v>185</v>
      </c>
      <c r="E366" s="65" t="s">
        <v>186</v>
      </c>
      <c r="F366" s="65">
        <v>2.2999999999999998</v>
      </c>
      <c r="G366" s="65"/>
      <c r="H366" s="65">
        <v>4</v>
      </c>
      <c r="I366" s="65">
        <v>2</v>
      </c>
      <c r="J366" s="65">
        <v>4</v>
      </c>
      <c r="K366" s="65">
        <v>4</v>
      </c>
      <c r="L366" s="65">
        <v>2</v>
      </c>
      <c r="M366" s="65">
        <v>4</v>
      </c>
      <c r="N366" s="65">
        <v>4</v>
      </c>
      <c r="O366" s="65">
        <v>2</v>
      </c>
      <c r="P366" s="65">
        <v>4</v>
      </c>
      <c r="Q366" s="65">
        <v>2</v>
      </c>
      <c r="R366" s="65">
        <v>4</v>
      </c>
      <c r="S366" s="65">
        <v>2</v>
      </c>
      <c r="T366" s="65">
        <v>2</v>
      </c>
      <c r="U366" s="65">
        <v>2</v>
      </c>
      <c r="V366" s="65">
        <v>4</v>
      </c>
      <c r="W366" s="65">
        <v>1</v>
      </c>
      <c r="X366" s="65">
        <v>4</v>
      </c>
      <c r="Y366" s="65">
        <v>2</v>
      </c>
      <c r="Z366" s="65">
        <v>2</v>
      </c>
      <c r="AA366" s="65">
        <v>4</v>
      </c>
      <c r="AB366" s="65">
        <v>4</v>
      </c>
      <c r="AC366" s="65">
        <v>2</v>
      </c>
      <c r="AD366" s="65">
        <v>4</v>
      </c>
      <c r="AE366" s="65">
        <v>4</v>
      </c>
      <c r="AF366" s="65">
        <v>4</v>
      </c>
      <c r="AG366" s="65">
        <v>2</v>
      </c>
      <c r="AH366" s="65">
        <v>2</v>
      </c>
      <c r="AI366" s="65">
        <v>2</v>
      </c>
    </row>
    <row r="367" spans="1:35" x14ac:dyDescent="0.2">
      <c r="A367" s="65">
        <v>36559</v>
      </c>
      <c r="B367" s="65">
        <v>0</v>
      </c>
      <c r="C367" s="65">
        <v>2002</v>
      </c>
      <c r="D367" s="65" t="s">
        <v>187</v>
      </c>
      <c r="E367" s="66">
        <v>45484.469444444447</v>
      </c>
      <c r="F367" s="65">
        <v>2.2000000000000002</v>
      </c>
      <c r="G367" s="65">
        <v>2.2000000000000002</v>
      </c>
      <c r="H367" s="65">
        <v>4</v>
      </c>
      <c r="I367" s="65">
        <v>4</v>
      </c>
      <c r="J367" s="65">
        <v>5</v>
      </c>
      <c r="K367" s="65">
        <v>5</v>
      </c>
      <c r="L367" s="65">
        <v>4</v>
      </c>
      <c r="M367" s="65">
        <v>1</v>
      </c>
      <c r="N367" s="65">
        <v>5</v>
      </c>
      <c r="O367" s="65">
        <v>3</v>
      </c>
      <c r="P367" s="65">
        <v>4</v>
      </c>
      <c r="Q367" s="65">
        <v>2</v>
      </c>
      <c r="R367" s="65">
        <v>5</v>
      </c>
      <c r="S367" s="65">
        <v>1</v>
      </c>
      <c r="T367" s="65">
        <v>4</v>
      </c>
      <c r="U367" s="65">
        <v>2</v>
      </c>
      <c r="V367" s="65">
        <v>4</v>
      </c>
      <c r="W367" s="65">
        <v>4</v>
      </c>
      <c r="X367" s="65">
        <v>5</v>
      </c>
      <c r="Y367" s="65">
        <v>5</v>
      </c>
      <c r="Z367" s="65">
        <v>2</v>
      </c>
      <c r="AA367" s="65">
        <v>2</v>
      </c>
      <c r="AB367" s="65">
        <v>5</v>
      </c>
      <c r="AC367" s="65">
        <v>4</v>
      </c>
      <c r="AD367" s="65">
        <v>5</v>
      </c>
      <c r="AE367" s="65">
        <v>4</v>
      </c>
      <c r="AF367" s="65">
        <v>5</v>
      </c>
      <c r="AG367" s="65">
        <v>1</v>
      </c>
      <c r="AH367" s="65">
        <v>4</v>
      </c>
      <c r="AI367" s="65">
        <v>2</v>
      </c>
    </row>
    <row r="368" spans="1:35" x14ac:dyDescent="0.2">
      <c r="A368" s="65">
        <v>36667</v>
      </c>
      <c r="B368" s="65">
        <v>0</v>
      </c>
      <c r="C368" s="65">
        <v>2002</v>
      </c>
      <c r="D368" s="65" t="s">
        <v>188</v>
      </c>
      <c r="E368" s="66">
        <v>45515.80972222222</v>
      </c>
      <c r="F368" s="65">
        <v>1.5</v>
      </c>
      <c r="G368" s="65">
        <v>1.6</v>
      </c>
      <c r="H368" s="65">
        <v>4</v>
      </c>
      <c r="I368" s="65">
        <v>4</v>
      </c>
      <c r="J368" s="65">
        <v>4</v>
      </c>
      <c r="K368" s="65">
        <v>4</v>
      </c>
      <c r="L368" s="65">
        <v>4</v>
      </c>
      <c r="M368" s="65">
        <v>2</v>
      </c>
      <c r="N368" s="65">
        <v>4</v>
      </c>
      <c r="O368" s="65">
        <v>4</v>
      </c>
      <c r="P368" s="65">
        <v>4</v>
      </c>
      <c r="Q368" s="65">
        <v>4</v>
      </c>
      <c r="R368" s="65">
        <v>4</v>
      </c>
      <c r="S368" s="65">
        <v>1</v>
      </c>
      <c r="T368" s="65">
        <v>5</v>
      </c>
      <c r="U368" s="65">
        <v>1</v>
      </c>
      <c r="V368" s="65">
        <v>4</v>
      </c>
      <c r="W368" s="65">
        <v>4</v>
      </c>
      <c r="X368" s="65">
        <v>4</v>
      </c>
      <c r="Y368" s="65">
        <v>4</v>
      </c>
      <c r="Z368" s="65">
        <v>4</v>
      </c>
      <c r="AA368" s="65">
        <v>1</v>
      </c>
      <c r="AB368" s="65">
        <v>4</v>
      </c>
      <c r="AC368" s="65">
        <v>4</v>
      </c>
      <c r="AD368" s="65">
        <v>4</v>
      </c>
      <c r="AE368" s="65">
        <v>4</v>
      </c>
      <c r="AF368" s="65">
        <v>4</v>
      </c>
      <c r="AG368" s="65">
        <v>1</v>
      </c>
      <c r="AH368" s="65">
        <v>4</v>
      </c>
      <c r="AI368" s="65">
        <v>2</v>
      </c>
    </row>
    <row r="369" spans="1:35" x14ac:dyDescent="0.2">
      <c r="A369" s="65">
        <v>36744</v>
      </c>
      <c r="B369" s="65">
        <v>1</v>
      </c>
      <c r="C369" s="65">
        <v>2002</v>
      </c>
      <c r="D369" s="65" t="s">
        <v>189</v>
      </c>
      <c r="E369" s="66">
        <v>45515.806944444441</v>
      </c>
      <c r="F369" s="65">
        <v>1.31</v>
      </c>
      <c r="G369" s="65">
        <v>1.3</v>
      </c>
      <c r="H369" s="65">
        <v>5</v>
      </c>
      <c r="I369" s="65">
        <v>4</v>
      </c>
      <c r="J369" s="65">
        <v>4</v>
      </c>
      <c r="K369" s="65">
        <v>4</v>
      </c>
      <c r="L369" s="65">
        <v>4</v>
      </c>
      <c r="M369" s="65">
        <v>1</v>
      </c>
      <c r="N369" s="65">
        <v>5</v>
      </c>
      <c r="O369" s="65">
        <v>3</v>
      </c>
      <c r="P369" s="65">
        <v>3</v>
      </c>
      <c r="Q369" s="65">
        <v>4</v>
      </c>
      <c r="R369" s="65">
        <v>4</v>
      </c>
      <c r="S369" s="65">
        <v>1</v>
      </c>
      <c r="T369" s="65">
        <v>2</v>
      </c>
      <c r="U369" s="65">
        <v>2</v>
      </c>
      <c r="V369" s="65">
        <v>5</v>
      </c>
      <c r="W369" s="65">
        <v>4</v>
      </c>
      <c r="X369" s="65">
        <v>4</v>
      </c>
      <c r="Y369" s="65">
        <v>4</v>
      </c>
      <c r="Z369" s="65">
        <v>5</v>
      </c>
      <c r="AA369" s="65">
        <v>2</v>
      </c>
      <c r="AB369" s="65">
        <v>4</v>
      </c>
      <c r="AC369" s="65">
        <v>4</v>
      </c>
      <c r="AD369" s="65">
        <v>4</v>
      </c>
      <c r="AE369" s="65">
        <v>4</v>
      </c>
      <c r="AF369" s="65">
        <v>4</v>
      </c>
      <c r="AG369" s="65">
        <v>2</v>
      </c>
      <c r="AH369" s="65">
        <v>2</v>
      </c>
      <c r="AI369" s="65">
        <v>2</v>
      </c>
    </row>
    <row r="370" spans="1:35" x14ac:dyDescent="0.2">
      <c r="A370" s="65">
        <v>36822</v>
      </c>
      <c r="B370" s="65">
        <v>0</v>
      </c>
      <c r="C370" s="65">
        <v>2002</v>
      </c>
      <c r="D370" s="65" t="s">
        <v>190</v>
      </c>
      <c r="E370" s="66">
        <v>45454.790277777778</v>
      </c>
      <c r="F370" s="65"/>
      <c r="G370" s="65"/>
      <c r="H370" s="65">
        <v>4</v>
      </c>
      <c r="I370" s="65">
        <v>2</v>
      </c>
      <c r="J370" s="65">
        <v>4</v>
      </c>
      <c r="K370" s="65">
        <v>4</v>
      </c>
      <c r="L370" s="65">
        <v>2</v>
      </c>
      <c r="M370" s="65">
        <v>2</v>
      </c>
      <c r="N370" s="65">
        <v>4</v>
      </c>
      <c r="O370" s="65">
        <v>3</v>
      </c>
      <c r="P370" s="65">
        <v>3</v>
      </c>
      <c r="Q370" s="65">
        <v>3</v>
      </c>
      <c r="R370" s="65">
        <v>4</v>
      </c>
      <c r="S370" s="65">
        <v>1</v>
      </c>
      <c r="T370" s="65">
        <v>3</v>
      </c>
      <c r="U370" s="65">
        <v>2</v>
      </c>
      <c r="V370" s="65">
        <v>4</v>
      </c>
      <c r="W370" s="65">
        <v>4</v>
      </c>
      <c r="X370" s="65">
        <v>4</v>
      </c>
      <c r="Y370" s="65">
        <v>4</v>
      </c>
      <c r="Z370" s="65">
        <v>4</v>
      </c>
      <c r="AA370" s="65">
        <v>2</v>
      </c>
      <c r="AB370" s="65">
        <v>4</v>
      </c>
      <c r="AC370" s="65">
        <v>4</v>
      </c>
      <c r="AD370" s="65">
        <v>4</v>
      </c>
      <c r="AE370" s="65">
        <v>4</v>
      </c>
      <c r="AF370" s="65">
        <v>4</v>
      </c>
      <c r="AG370" s="65">
        <v>2</v>
      </c>
      <c r="AH370" s="65">
        <v>4</v>
      </c>
      <c r="AI370" s="65">
        <v>2</v>
      </c>
    </row>
    <row r="371" spans="1:35" x14ac:dyDescent="0.2">
      <c r="A371" s="65">
        <v>36449</v>
      </c>
      <c r="B371" s="65">
        <v>0</v>
      </c>
      <c r="C371" s="65">
        <v>1997</v>
      </c>
      <c r="D371" s="65" t="s">
        <v>191</v>
      </c>
      <c r="E371" s="65" t="s">
        <v>192</v>
      </c>
      <c r="F371" s="65" t="s">
        <v>193</v>
      </c>
      <c r="G371" s="65" t="s">
        <v>193</v>
      </c>
      <c r="H371" s="65">
        <v>4</v>
      </c>
      <c r="I371" s="65">
        <v>3</v>
      </c>
      <c r="J371" s="65">
        <v>4</v>
      </c>
      <c r="K371" s="65">
        <v>4</v>
      </c>
      <c r="L371" s="65">
        <v>4</v>
      </c>
      <c r="M371" s="65">
        <v>1</v>
      </c>
      <c r="N371" s="65">
        <v>5</v>
      </c>
      <c r="O371" s="65">
        <v>4</v>
      </c>
      <c r="P371" s="65">
        <v>5</v>
      </c>
      <c r="Q371" s="65">
        <v>3</v>
      </c>
      <c r="R371" s="65">
        <v>4</v>
      </c>
      <c r="S371" s="65">
        <v>2</v>
      </c>
      <c r="T371" s="65">
        <v>4</v>
      </c>
      <c r="U371" s="65">
        <v>2</v>
      </c>
      <c r="V371" s="65">
        <v>4</v>
      </c>
      <c r="W371" s="65">
        <v>3</v>
      </c>
      <c r="X371" s="65">
        <v>5</v>
      </c>
      <c r="Y371" s="65">
        <v>4</v>
      </c>
      <c r="Z371" s="65">
        <v>4</v>
      </c>
      <c r="AA371" s="65">
        <v>2</v>
      </c>
      <c r="AB371" s="65">
        <v>4</v>
      </c>
      <c r="AC371" s="65">
        <v>4</v>
      </c>
      <c r="AD371" s="65">
        <v>5</v>
      </c>
      <c r="AE371" s="65">
        <v>4</v>
      </c>
      <c r="AF371" s="65">
        <v>4</v>
      </c>
      <c r="AG371" s="65">
        <v>1</v>
      </c>
      <c r="AH371" s="65">
        <v>4</v>
      </c>
      <c r="AI371" s="65">
        <v>2</v>
      </c>
    </row>
    <row r="372" spans="1:35" x14ac:dyDescent="0.2">
      <c r="A372" s="65">
        <v>36573</v>
      </c>
      <c r="B372" s="65">
        <v>0</v>
      </c>
      <c r="C372" s="65">
        <v>2001</v>
      </c>
      <c r="D372" s="65" t="s">
        <v>194</v>
      </c>
      <c r="E372" s="66">
        <v>45484.463194444441</v>
      </c>
      <c r="F372" s="65" t="s">
        <v>195</v>
      </c>
      <c r="G372" s="67">
        <v>20455</v>
      </c>
      <c r="H372" s="65">
        <v>5</v>
      </c>
      <c r="I372" s="65">
        <v>3</v>
      </c>
      <c r="J372" s="65">
        <v>4</v>
      </c>
      <c r="K372" s="65">
        <v>4</v>
      </c>
      <c r="L372" s="65">
        <v>2</v>
      </c>
      <c r="M372" s="65">
        <v>2</v>
      </c>
      <c r="N372" s="65">
        <v>3</v>
      </c>
      <c r="O372" s="65">
        <v>3</v>
      </c>
      <c r="P372" s="65">
        <v>3</v>
      </c>
      <c r="Q372" s="65">
        <v>3</v>
      </c>
      <c r="R372" s="65">
        <v>4</v>
      </c>
      <c r="S372" s="65">
        <v>3</v>
      </c>
      <c r="T372" s="65">
        <v>3</v>
      </c>
      <c r="U372" s="65">
        <v>3</v>
      </c>
      <c r="V372" s="65">
        <v>4</v>
      </c>
      <c r="W372" s="65">
        <v>3</v>
      </c>
      <c r="X372" s="65">
        <v>4</v>
      </c>
      <c r="Y372" s="65">
        <v>3</v>
      </c>
      <c r="Z372" s="65">
        <v>3</v>
      </c>
      <c r="AA372" s="65">
        <v>2</v>
      </c>
      <c r="AB372" s="65">
        <v>4</v>
      </c>
      <c r="AC372" s="65">
        <v>3</v>
      </c>
      <c r="AD372" s="65">
        <v>4</v>
      </c>
      <c r="AE372" s="65">
        <v>4</v>
      </c>
      <c r="AF372" s="65">
        <v>4</v>
      </c>
      <c r="AG372" s="65">
        <v>2</v>
      </c>
      <c r="AH372" s="65">
        <v>3</v>
      </c>
      <c r="AI372" s="65">
        <v>2</v>
      </c>
    </row>
    <row r="373" spans="1:35" x14ac:dyDescent="0.2">
      <c r="A373" s="65">
        <v>37765</v>
      </c>
      <c r="B373" s="65">
        <v>0</v>
      </c>
      <c r="C373" s="65">
        <v>2005</v>
      </c>
      <c r="D373" s="65" t="s">
        <v>196</v>
      </c>
      <c r="E373" s="66">
        <v>45515.518750000003</v>
      </c>
      <c r="F373" s="65"/>
      <c r="G373" s="65"/>
      <c r="H373" s="65">
        <v>3</v>
      </c>
      <c r="I373" s="65">
        <v>1</v>
      </c>
      <c r="J373" s="65">
        <v>3</v>
      </c>
      <c r="K373" s="65">
        <v>2</v>
      </c>
      <c r="L373" s="65">
        <v>2</v>
      </c>
      <c r="M373" s="65">
        <v>4</v>
      </c>
      <c r="N373" s="65">
        <v>2</v>
      </c>
      <c r="O373" s="65">
        <v>2</v>
      </c>
      <c r="P373" s="65">
        <v>2</v>
      </c>
      <c r="Q373" s="65">
        <v>1</v>
      </c>
      <c r="R373" s="65">
        <v>2</v>
      </c>
      <c r="S373" s="65">
        <v>4</v>
      </c>
      <c r="T373" s="65">
        <v>2</v>
      </c>
      <c r="U373" s="65">
        <v>4</v>
      </c>
      <c r="V373" s="65">
        <v>3</v>
      </c>
      <c r="W373" s="65">
        <v>1</v>
      </c>
      <c r="X373" s="65">
        <v>2</v>
      </c>
      <c r="Y373" s="65">
        <v>2</v>
      </c>
      <c r="Z373" s="65">
        <v>3</v>
      </c>
      <c r="AA373" s="65">
        <v>3</v>
      </c>
      <c r="AB373" s="65">
        <v>2</v>
      </c>
      <c r="AC373" s="65">
        <v>1</v>
      </c>
      <c r="AD373" s="65">
        <v>2</v>
      </c>
      <c r="AE373" s="65">
        <v>2</v>
      </c>
      <c r="AF373" s="65">
        <v>2</v>
      </c>
      <c r="AG373" s="65">
        <v>4</v>
      </c>
      <c r="AH373" s="65">
        <v>2</v>
      </c>
      <c r="AI373" s="65">
        <v>4</v>
      </c>
    </row>
    <row r="374" spans="1:35" x14ac:dyDescent="0.2">
      <c r="A374" s="65">
        <v>37242</v>
      </c>
      <c r="B374" s="65">
        <v>0</v>
      </c>
      <c r="C374" s="65">
        <v>1999</v>
      </c>
      <c r="D374" s="65" t="s">
        <v>197</v>
      </c>
      <c r="E374" s="65" t="s">
        <v>198</v>
      </c>
      <c r="F374" s="65">
        <v>1.8</v>
      </c>
      <c r="G374" s="65">
        <v>2</v>
      </c>
      <c r="H374" s="65">
        <v>4</v>
      </c>
      <c r="I374" s="65">
        <v>2</v>
      </c>
      <c r="J374" s="65">
        <v>4</v>
      </c>
      <c r="K374" s="65">
        <v>4</v>
      </c>
      <c r="L374" s="65">
        <v>2</v>
      </c>
      <c r="M374" s="65">
        <v>2</v>
      </c>
      <c r="N374" s="65">
        <v>4</v>
      </c>
      <c r="O374" s="65">
        <v>4</v>
      </c>
      <c r="P374" s="65">
        <v>4</v>
      </c>
      <c r="Q374" s="65">
        <v>2</v>
      </c>
      <c r="R374" s="65">
        <v>4</v>
      </c>
      <c r="S374" s="65">
        <v>2</v>
      </c>
      <c r="T374" s="65">
        <v>4</v>
      </c>
      <c r="U374" s="65">
        <v>3</v>
      </c>
      <c r="V374" s="65">
        <v>4</v>
      </c>
      <c r="W374" s="65">
        <v>2</v>
      </c>
      <c r="X374" s="65">
        <v>4</v>
      </c>
      <c r="Y374" s="65">
        <v>4</v>
      </c>
      <c r="Z374" s="65">
        <v>2</v>
      </c>
      <c r="AA374" s="65">
        <v>3</v>
      </c>
      <c r="AB374" s="65">
        <v>4</v>
      </c>
      <c r="AC374" s="65">
        <v>3</v>
      </c>
      <c r="AD374" s="65">
        <v>2</v>
      </c>
      <c r="AE374" s="65">
        <v>3</v>
      </c>
      <c r="AF374" s="65">
        <v>4</v>
      </c>
      <c r="AG374" s="65">
        <v>3</v>
      </c>
      <c r="AH374" s="65">
        <v>4</v>
      </c>
      <c r="AI374" s="65">
        <v>2</v>
      </c>
    </row>
    <row r="375" spans="1:35" x14ac:dyDescent="0.2">
      <c r="A375" s="65">
        <v>38269</v>
      </c>
      <c r="B375" s="65">
        <v>0</v>
      </c>
      <c r="C375" s="65">
        <v>2005</v>
      </c>
      <c r="D375" s="65" t="s">
        <v>199</v>
      </c>
      <c r="E375" s="66">
        <v>45515.570138888892</v>
      </c>
      <c r="F375" s="65" t="s">
        <v>200</v>
      </c>
      <c r="G375" s="65" t="s">
        <v>201</v>
      </c>
      <c r="H375" s="65">
        <v>2</v>
      </c>
      <c r="I375" s="65">
        <v>1</v>
      </c>
      <c r="J375" s="65">
        <v>1</v>
      </c>
      <c r="K375" s="65">
        <v>1</v>
      </c>
      <c r="L375" s="65">
        <v>1</v>
      </c>
      <c r="M375" s="65">
        <v>5</v>
      </c>
      <c r="N375" s="65">
        <v>1</v>
      </c>
      <c r="O375" s="65">
        <v>1</v>
      </c>
      <c r="P375" s="65">
        <v>2</v>
      </c>
      <c r="Q375" s="65">
        <v>1</v>
      </c>
      <c r="R375" s="65">
        <v>4</v>
      </c>
      <c r="S375" s="65">
        <v>4</v>
      </c>
      <c r="T375" s="65">
        <v>1</v>
      </c>
      <c r="U375" s="65">
        <v>5</v>
      </c>
      <c r="V375" s="65">
        <v>1</v>
      </c>
      <c r="W375" s="65">
        <v>1</v>
      </c>
      <c r="X375" s="65">
        <v>1</v>
      </c>
      <c r="Y375" s="65">
        <v>2</v>
      </c>
      <c r="Z375" s="65">
        <v>2</v>
      </c>
      <c r="AA375" s="65">
        <v>4</v>
      </c>
      <c r="AB375" s="65">
        <v>2</v>
      </c>
      <c r="AC375" s="65">
        <v>1</v>
      </c>
      <c r="AD375" s="65">
        <v>1</v>
      </c>
      <c r="AE375" s="65">
        <v>1</v>
      </c>
      <c r="AF375" s="65">
        <v>2</v>
      </c>
      <c r="AG375" s="65">
        <v>4</v>
      </c>
      <c r="AH375" s="65">
        <v>1</v>
      </c>
      <c r="AI375" s="65">
        <v>4</v>
      </c>
    </row>
    <row r="376" spans="1:35" x14ac:dyDescent="0.2">
      <c r="A376" s="65">
        <v>38804</v>
      </c>
      <c r="B376" s="65">
        <v>0</v>
      </c>
      <c r="C376" s="65">
        <v>2001</v>
      </c>
      <c r="D376" s="66">
        <v>45302</v>
      </c>
      <c r="E376" s="66">
        <v>45637.953472222223</v>
      </c>
      <c r="F376" s="65" t="s">
        <v>202</v>
      </c>
      <c r="G376" s="65" t="s">
        <v>203</v>
      </c>
      <c r="H376" s="65">
        <v>4</v>
      </c>
      <c r="I376" s="65">
        <v>4</v>
      </c>
      <c r="J376" s="65">
        <v>4</v>
      </c>
      <c r="K376" s="65">
        <v>4</v>
      </c>
      <c r="L376" s="65">
        <v>4</v>
      </c>
      <c r="M376" s="65">
        <v>2</v>
      </c>
      <c r="N376" s="65">
        <v>4</v>
      </c>
      <c r="O376" s="65">
        <v>4</v>
      </c>
      <c r="P376" s="65">
        <v>4</v>
      </c>
      <c r="Q376" s="65">
        <v>4</v>
      </c>
      <c r="R376" s="65">
        <v>4</v>
      </c>
      <c r="S376" s="65">
        <v>1</v>
      </c>
      <c r="T376" s="65">
        <v>4</v>
      </c>
      <c r="U376" s="65">
        <v>2</v>
      </c>
      <c r="V376" s="65">
        <v>4</v>
      </c>
      <c r="W376" s="65">
        <v>4</v>
      </c>
      <c r="X376" s="65">
        <v>4</v>
      </c>
      <c r="Y376" s="65">
        <v>3</v>
      </c>
      <c r="Z376" s="65">
        <v>3</v>
      </c>
      <c r="AA376" s="65">
        <v>2</v>
      </c>
      <c r="AB376" s="65">
        <v>4</v>
      </c>
      <c r="AC376" s="65">
        <v>4</v>
      </c>
      <c r="AD376" s="65">
        <v>4</v>
      </c>
      <c r="AE376" s="65">
        <v>4</v>
      </c>
      <c r="AF376" s="65">
        <v>4</v>
      </c>
      <c r="AG376" s="65">
        <v>2</v>
      </c>
      <c r="AH376" s="65">
        <v>3</v>
      </c>
      <c r="AI376" s="65">
        <v>2</v>
      </c>
    </row>
    <row r="377" spans="1:35" x14ac:dyDescent="0.2">
      <c r="A377" s="65">
        <v>39136</v>
      </c>
      <c r="B377" s="65">
        <v>0</v>
      </c>
      <c r="C377" s="65">
        <v>1984</v>
      </c>
      <c r="D377" s="66">
        <v>45302.629861111112</v>
      </c>
      <c r="E377" s="65" t="s">
        <v>204</v>
      </c>
      <c r="F377" s="65">
        <v>1.2</v>
      </c>
      <c r="G377" s="65">
        <v>1.1000000000000001</v>
      </c>
      <c r="H377" s="65">
        <v>4</v>
      </c>
      <c r="I377" s="65">
        <v>4</v>
      </c>
      <c r="J377" s="65">
        <v>4</v>
      </c>
      <c r="K377" s="65">
        <v>4</v>
      </c>
      <c r="L377" s="65">
        <v>3</v>
      </c>
      <c r="M377" s="65">
        <v>4</v>
      </c>
      <c r="N377" s="65">
        <v>4</v>
      </c>
      <c r="O377" s="65">
        <v>4</v>
      </c>
      <c r="P377" s="65">
        <v>4</v>
      </c>
      <c r="Q377" s="65">
        <v>4</v>
      </c>
      <c r="R377" s="65">
        <v>4</v>
      </c>
      <c r="S377" s="65">
        <v>2</v>
      </c>
      <c r="T377" s="65">
        <v>4</v>
      </c>
      <c r="U377" s="65">
        <v>2</v>
      </c>
      <c r="V377" s="65">
        <v>5</v>
      </c>
      <c r="W377" s="65">
        <v>4</v>
      </c>
      <c r="X377" s="65">
        <v>4</v>
      </c>
      <c r="Y377" s="65">
        <v>4</v>
      </c>
      <c r="Z377" s="65">
        <v>4</v>
      </c>
      <c r="AA377" s="65">
        <v>2</v>
      </c>
      <c r="AB377" s="65">
        <v>5</v>
      </c>
      <c r="AC377" s="65">
        <v>4</v>
      </c>
      <c r="AD377" s="65">
        <v>4</v>
      </c>
      <c r="AE377" s="65">
        <v>4</v>
      </c>
      <c r="AF377" s="65">
        <v>4</v>
      </c>
      <c r="AG377" s="65">
        <v>1</v>
      </c>
      <c r="AH377" s="65">
        <v>4</v>
      </c>
      <c r="AI377" s="65">
        <v>2</v>
      </c>
    </row>
    <row r="378" spans="1:35" x14ac:dyDescent="0.2">
      <c r="A378" s="65">
        <v>36351</v>
      </c>
      <c r="B378" s="65">
        <v>0</v>
      </c>
      <c r="C378" s="65">
        <v>1976</v>
      </c>
      <c r="D378" s="66">
        <v>45302.918055555558</v>
      </c>
      <c r="E378" s="65" t="s">
        <v>205</v>
      </c>
      <c r="F378" s="65">
        <v>1.4</v>
      </c>
      <c r="G378" s="65">
        <v>1.4</v>
      </c>
      <c r="H378" s="65">
        <v>5</v>
      </c>
      <c r="I378" s="65">
        <v>4</v>
      </c>
      <c r="J378" s="65">
        <v>5</v>
      </c>
      <c r="K378" s="65">
        <v>4</v>
      </c>
      <c r="L378" s="65">
        <v>4</v>
      </c>
      <c r="M378" s="65">
        <v>2</v>
      </c>
      <c r="N378" s="65">
        <v>4</v>
      </c>
      <c r="O378" s="65">
        <v>3</v>
      </c>
      <c r="P378" s="65">
        <v>4</v>
      </c>
      <c r="Q378" s="65">
        <v>5</v>
      </c>
      <c r="R378" s="65">
        <v>5</v>
      </c>
      <c r="S378" s="65">
        <v>1</v>
      </c>
      <c r="T378" s="65">
        <v>4</v>
      </c>
      <c r="U378" s="65">
        <v>1</v>
      </c>
      <c r="V378" s="65">
        <v>5</v>
      </c>
      <c r="W378" s="65">
        <v>2</v>
      </c>
      <c r="X378" s="65">
        <v>4</v>
      </c>
      <c r="Y378" s="65">
        <v>4</v>
      </c>
      <c r="Z378" s="65">
        <v>4</v>
      </c>
      <c r="AA378" s="65">
        <v>1</v>
      </c>
      <c r="AB378" s="65">
        <v>4</v>
      </c>
      <c r="AC378" s="65">
        <v>4</v>
      </c>
      <c r="AD378" s="65">
        <v>4</v>
      </c>
      <c r="AE378" s="65">
        <v>4</v>
      </c>
      <c r="AF378" s="65">
        <v>4</v>
      </c>
      <c r="AG378" s="65">
        <v>1</v>
      </c>
      <c r="AH378" s="65">
        <v>5</v>
      </c>
      <c r="AI378" s="65">
        <v>2</v>
      </c>
    </row>
    <row r="379" spans="1:35" x14ac:dyDescent="0.2">
      <c r="A379" s="65">
        <v>39405</v>
      </c>
      <c r="B379" s="65">
        <v>1</v>
      </c>
      <c r="C379" s="65">
        <v>1984</v>
      </c>
      <c r="D379" s="66">
        <v>45333.376388888886</v>
      </c>
      <c r="E379" s="65" t="s">
        <v>206</v>
      </c>
      <c r="F379" s="65" t="s">
        <v>207</v>
      </c>
      <c r="G379" s="65">
        <v>2</v>
      </c>
      <c r="H379" s="65">
        <v>5</v>
      </c>
      <c r="I379" s="65">
        <v>5</v>
      </c>
      <c r="J379" s="65">
        <v>5</v>
      </c>
      <c r="K379" s="65">
        <v>5</v>
      </c>
      <c r="L379" s="65">
        <v>5</v>
      </c>
      <c r="M379" s="65">
        <v>1</v>
      </c>
      <c r="N379" s="65">
        <v>5</v>
      </c>
      <c r="O379" s="65">
        <v>5</v>
      </c>
      <c r="P379" s="65">
        <v>5</v>
      </c>
      <c r="Q379" s="65">
        <v>4</v>
      </c>
      <c r="R379" s="65">
        <v>5</v>
      </c>
      <c r="S379" s="65">
        <v>1</v>
      </c>
      <c r="T379" s="65">
        <v>5</v>
      </c>
      <c r="U379" s="65">
        <v>2</v>
      </c>
      <c r="V379" s="65">
        <v>5</v>
      </c>
      <c r="W379" s="65">
        <v>5</v>
      </c>
      <c r="X379" s="65">
        <v>5</v>
      </c>
      <c r="Y379" s="65">
        <v>5</v>
      </c>
      <c r="Z379" s="65">
        <v>3</v>
      </c>
      <c r="AA379" s="65">
        <v>2</v>
      </c>
      <c r="AB379" s="65">
        <v>5</v>
      </c>
      <c r="AC379" s="65">
        <v>5</v>
      </c>
      <c r="AD379" s="65">
        <v>5</v>
      </c>
      <c r="AE379" s="65">
        <v>5</v>
      </c>
      <c r="AF379" s="65">
        <v>5</v>
      </c>
      <c r="AG379" s="65">
        <v>1</v>
      </c>
      <c r="AH379" s="65">
        <v>4</v>
      </c>
      <c r="AI379" s="65">
        <v>2</v>
      </c>
    </row>
    <row r="380" spans="1:35" x14ac:dyDescent="0.2">
      <c r="A380" s="65">
        <v>39668</v>
      </c>
      <c r="B380" s="65">
        <v>0</v>
      </c>
      <c r="C380" s="65">
        <v>2001</v>
      </c>
      <c r="D380" s="66">
        <v>45362.882638888892</v>
      </c>
      <c r="E380" s="66">
        <v>45576.886111111111</v>
      </c>
      <c r="F380" s="65">
        <v>1.18</v>
      </c>
      <c r="G380" s="65">
        <v>1.1200000000000001</v>
      </c>
      <c r="H380" s="65">
        <v>4</v>
      </c>
      <c r="I380" s="65">
        <v>4</v>
      </c>
      <c r="J380" s="65">
        <v>4</v>
      </c>
      <c r="K380" s="65">
        <v>4</v>
      </c>
      <c r="L380" s="65">
        <v>3</v>
      </c>
      <c r="M380" s="65">
        <v>2</v>
      </c>
      <c r="N380" s="65">
        <v>4</v>
      </c>
      <c r="O380" s="65">
        <v>2</v>
      </c>
      <c r="P380" s="65">
        <v>4</v>
      </c>
      <c r="Q380" s="65">
        <v>4</v>
      </c>
      <c r="R380" s="65">
        <v>4</v>
      </c>
      <c r="S380" s="65">
        <v>2</v>
      </c>
      <c r="T380" s="65">
        <v>4</v>
      </c>
      <c r="U380" s="65">
        <v>2</v>
      </c>
      <c r="V380" s="65">
        <v>4</v>
      </c>
      <c r="W380" s="65">
        <v>3</v>
      </c>
      <c r="X380" s="65">
        <v>4</v>
      </c>
      <c r="Y380" s="65">
        <v>4</v>
      </c>
      <c r="Z380" s="65">
        <v>3</v>
      </c>
      <c r="AA380" s="65">
        <v>2</v>
      </c>
      <c r="AB380" s="65">
        <v>4</v>
      </c>
      <c r="AC380" s="65">
        <v>2</v>
      </c>
      <c r="AD380" s="65">
        <v>4</v>
      </c>
      <c r="AE380" s="65">
        <v>4</v>
      </c>
      <c r="AF380" s="65">
        <v>4</v>
      </c>
      <c r="AG380" s="65">
        <v>2</v>
      </c>
      <c r="AH380" s="65">
        <v>3</v>
      </c>
      <c r="AI380" s="65">
        <v>2</v>
      </c>
    </row>
    <row r="381" spans="1:35" x14ac:dyDescent="0.2">
      <c r="A381" s="65">
        <v>40193</v>
      </c>
      <c r="B381" s="65">
        <v>0</v>
      </c>
      <c r="C381" s="65">
        <v>2002</v>
      </c>
      <c r="D381" s="66">
        <v>45546.428472222222</v>
      </c>
      <c r="E381" s="65" t="s">
        <v>208</v>
      </c>
      <c r="F381" s="68">
        <v>45383</v>
      </c>
      <c r="G381" s="65">
        <v>1.3</v>
      </c>
      <c r="H381" s="65">
        <v>2</v>
      </c>
      <c r="I381" s="65">
        <v>3</v>
      </c>
      <c r="J381" s="65">
        <v>2</v>
      </c>
      <c r="K381" s="65">
        <v>2</v>
      </c>
      <c r="L381" s="65">
        <v>4</v>
      </c>
      <c r="M381" s="65">
        <v>2</v>
      </c>
      <c r="N381" s="65">
        <v>4</v>
      </c>
      <c r="O381" s="65">
        <v>4</v>
      </c>
      <c r="P381" s="65">
        <v>4</v>
      </c>
      <c r="Q381" s="65">
        <v>2</v>
      </c>
      <c r="R381" s="65">
        <v>4</v>
      </c>
      <c r="S381" s="65">
        <v>2</v>
      </c>
      <c r="T381" s="65">
        <v>4</v>
      </c>
      <c r="U381" s="65">
        <v>2</v>
      </c>
      <c r="V381" s="65">
        <v>4</v>
      </c>
      <c r="W381" s="65">
        <v>2</v>
      </c>
      <c r="X381" s="65">
        <v>4</v>
      </c>
      <c r="Y381" s="65">
        <v>4</v>
      </c>
      <c r="Z381" s="65">
        <v>4</v>
      </c>
      <c r="AA381" s="65">
        <v>2</v>
      </c>
      <c r="AB381" s="65">
        <v>4</v>
      </c>
      <c r="AC381" s="65">
        <v>4</v>
      </c>
      <c r="AD381" s="65">
        <v>4</v>
      </c>
      <c r="AE381" s="65">
        <v>4</v>
      </c>
      <c r="AF381" s="65">
        <v>4</v>
      </c>
      <c r="AG381" s="65">
        <v>2</v>
      </c>
      <c r="AH381" s="65">
        <v>4</v>
      </c>
      <c r="AI381" s="65">
        <v>1</v>
      </c>
    </row>
    <row r="382" spans="1:35" x14ac:dyDescent="0.2">
      <c r="D382" s="1"/>
      <c r="E382" s="1"/>
    </row>
    <row r="383" spans="1:35" x14ac:dyDescent="0.2">
      <c r="D383" s="1"/>
      <c r="E383" s="1"/>
    </row>
    <row r="385" spans="1:3" x14ac:dyDescent="0.2">
      <c r="A385" t="s">
        <v>209</v>
      </c>
      <c r="B385" t="s">
        <v>29</v>
      </c>
      <c r="C385" t="s">
        <v>210</v>
      </c>
    </row>
    <row r="386" spans="1:3" x14ac:dyDescent="0.2">
      <c r="A386">
        <v>2</v>
      </c>
      <c r="B386">
        <v>36802</v>
      </c>
      <c r="C386" t="s">
        <v>211</v>
      </c>
    </row>
    <row r="387" spans="1:3" x14ac:dyDescent="0.2">
      <c r="A387">
        <v>2</v>
      </c>
      <c r="B387">
        <v>39331</v>
      </c>
      <c r="C387" t="s">
        <v>212</v>
      </c>
    </row>
    <row r="388" spans="1:3" x14ac:dyDescent="0.2">
      <c r="A388">
        <v>3</v>
      </c>
      <c r="B388">
        <v>38118</v>
      </c>
      <c r="C388" t="s">
        <v>213</v>
      </c>
    </row>
    <row r="389" spans="1:3" x14ac:dyDescent="0.2">
      <c r="A389">
        <v>5</v>
      </c>
      <c r="B389">
        <v>38464</v>
      </c>
      <c r="C389" t="s">
        <v>214</v>
      </c>
    </row>
    <row r="390" spans="1:3" x14ac:dyDescent="0.2">
      <c r="A390">
        <v>6</v>
      </c>
      <c r="B390">
        <v>36814</v>
      </c>
      <c r="C390" t="s">
        <v>215</v>
      </c>
    </row>
    <row r="391" spans="1:3" x14ac:dyDescent="0.2">
      <c r="A391">
        <v>10</v>
      </c>
      <c r="B391">
        <v>36935</v>
      </c>
      <c r="C391" t="s">
        <v>216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2BD9-6A44-144C-945B-81EBE73C9B4F}">
  <dimension ref="A3:C17"/>
  <sheetViews>
    <sheetView workbookViewId="0">
      <selection activeCell="B30" sqref="B30"/>
    </sheetView>
  </sheetViews>
  <sheetFormatPr baseColWidth="10" defaultColWidth="11.5" defaultRowHeight="15" x14ac:dyDescent="0.2"/>
  <cols>
    <col min="2" max="2" width="77.5" bestFit="1" customWidth="1"/>
  </cols>
  <sheetData>
    <row r="3" spans="1:3" ht="19" x14ac:dyDescent="0.25">
      <c r="B3" s="59" t="s">
        <v>217</v>
      </c>
    </row>
    <row r="4" spans="1:3" x14ac:dyDescent="0.2">
      <c r="A4">
        <v>1</v>
      </c>
      <c r="B4" t="s">
        <v>13</v>
      </c>
    </row>
    <row r="5" spans="1:3" x14ac:dyDescent="0.2">
      <c r="A5">
        <v>2</v>
      </c>
      <c r="B5" t="s">
        <v>14</v>
      </c>
    </row>
    <row r="6" spans="1:3" x14ac:dyDescent="0.2">
      <c r="A6">
        <v>3</v>
      </c>
      <c r="B6" t="s">
        <v>16</v>
      </c>
    </row>
    <row r="7" spans="1:3" x14ac:dyDescent="0.2">
      <c r="A7">
        <v>4</v>
      </c>
      <c r="B7" t="s">
        <v>17</v>
      </c>
    </row>
    <row r="8" spans="1:3" x14ac:dyDescent="0.2">
      <c r="A8">
        <v>5</v>
      </c>
      <c r="B8" t="s">
        <v>18</v>
      </c>
    </row>
    <row r="9" spans="1:3" x14ac:dyDescent="0.2">
      <c r="A9">
        <v>6</v>
      </c>
      <c r="B9" t="s">
        <v>19</v>
      </c>
      <c r="C9" t="s">
        <v>218</v>
      </c>
    </row>
    <row r="10" spans="1:3" x14ac:dyDescent="0.2">
      <c r="A10">
        <v>7</v>
      </c>
      <c r="B10" t="s">
        <v>20</v>
      </c>
    </row>
    <row r="11" spans="1:3" x14ac:dyDescent="0.2">
      <c r="A11">
        <v>8</v>
      </c>
      <c r="B11" t="s">
        <v>21</v>
      </c>
    </row>
    <row r="12" spans="1:3" x14ac:dyDescent="0.2">
      <c r="A12">
        <v>9</v>
      </c>
      <c r="B12" t="s">
        <v>22</v>
      </c>
    </row>
    <row r="13" spans="1:3" x14ac:dyDescent="0.2">
      <c r="A13">
        <v>10</v>
      </c>
      <c r="B13" t="s">
        <v>23</v>
      </c>
    </row>
    <row r="14" spans="1:3" x14ac:dyDescent="0.2">
      <c r="A14">
        <v>11</v>
      </c>
      <c r="B14" t="s">
        <v>25</v>
      </c>
    </row>
    <row r="15" spans="1:3" x14ac:dyDescent="0.2">
      <c r="A15">
        <v>12</v>
      </c>
      <c r="B15" t="s">
        <v>26</v>
      </c>
      <c r="C15" t="s">
        <v>218</v>
      </c>
    </row>
    <row r="16" spans="1:3" x14ac:dyDescent="0.2">
      <c r="A16">
        <v>13</v>
      </c>
      <c r="B16" t="s">
        <v>27</v>
      </c>
    </row>
    <row r="17" spans="1:3" x14ac:dyDescent="0.2">
      <c r="A17">
        <v>14</v>
      </c>
      <c r="B17" t="s">
        <v>28</v>
      </c>
      <c r="C17" t="s">
        <v>218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792E-A511-364C-8815-463ECC44373F}">
  <dimension ref="A1:AV318"/>
  <sheetViews>
    <sheetView workbookViewId="0">
      <selection activeCell="F13" sqref="F13"/>
    </sheetView>
  </sheetViews>
  <sheetFormatPr baseColWidth="10" defaultColWidth="11.5" defaultRowHeight="15" x14ac:dyDescent="0.2"/>
  <cols>
    <col min="1" max="1" width="32" bestFit="1" customWidth="1"/>
    <col min="4" max="4" width="19" customWidth="1"/>
  </cols>
  <sheetData>
    <row r="1" spans="1:48" x14ac:dyDescent="0.2">
      <c r="A1" s="58" t="s">
        <v>219</v>
      </c>
    </row>
    <row r="2" spans="1:48" x14ac:dyDescent="0.2">
      <c r="A2" t="s">
        <v>220</v>
      </c>
    </row>
    <row r="5" spans="1:48" x14ac:dyDescent="0.2">
      <c r="A5" t="s">
        <v>221</v>
      </c>
    </row>
    <row r="6" spans="1:48" x14ac:dyDescent="0.2">
      <c r="A6" t="s">
        <v>29</v>
      </c>
      <c r="B6" t="s">
        <v>30</v>
      </c>
      <c r="C6" t="s">
        <v>31</v>
      </c>
      <c r="D6" t="s">
        <v>32</v>
      </c>
      <c r="E6" t="s">
        <v>33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K6" t="s">
        <v>39</v>
      </c>
      <c r="L6" t="s">
        <v>40</v>
      </c>
      <c r="M6" t="s">
        <v>41</v>
      </c>
      <c r="N6" t="s">
        <v>42</v>
      </c>
      <c r="O6" t="s">
        <v>43</v>
      </c>
      <c r="P6" t="s">
        <v>44</v>
      </c>
      <c r="Q6" t="s">
        <v>45</v>
      </c>
      <c r="R6" t="s">
        <v>46</v>
      </c>
      <c r="S6" t="s">
        <v>47</v>
      </c>
      <c r="T6" t="s">
        <v>48</v>
      </c>
      <c r="U6" t="s">
        <v>49</v>
      </c>
      <c r="V6" t="s">
        <v>50</v>
      </c>
      <c r="W6" t="s">
        <v>51</v>
      </c>
      <c r="X6" t="s">
        <v>52</v>
      </c>
      <c r="Y6" t="s">
        <v>53</v>
      </c>
      <c r="Z6" t="s">
        <v>54</v>
      </c>
      <c r="AA6" t="s">
        <v>55</v>
      </c>
      <c r="AB6" t="s">
        <v>56</v>
      </c>
      <c r="AC6" t="s">
        <v>57</v>
      </c>
      <c r="AD6" t="s">
        <v>58</v>
      </c>
      <c r="AE6" t="s">
        <v>59</v>
      </c>
      <c r="AF6" t="s">
        <v>60</v>
      </c>
      <c r="AG6" t="s">
        <v>61</v>
      </c>
      <c r="AH6" t="s">
        <v>62</v>
      </c>
      <c r="AI6" t="s">
        <v>63</v>
      </c>
      <c r="AJ6" t="s">
        <v>64</v>
      </c>
      <c r="AK6" t="s">
        <v>65</v>
      </c>
      <c r="AL6" t="s">
        <v>66</v>
      </c>
      <c r="AM6" t="s">
        <v>67</v>
      </c>
      <c r="AN6" t="s">
        <v>68</v>
      </c>
      <c r="AO6" t="s">
        <v>69</v>
      </c>
      <c r="AP6" t="s">
        <v>70</v>
      </c>
      <c r="AQ6" t="s">
        <v>71</v>
      </c>
      <c r="AR6" t="s">
        <v>72</v>
      </c>
      <c r="AS6" t="s">
        <v>73</v>
      </c>
      <c r="AT6" t="s">
        <v>74</v>
      </c>
      <c r="AU6" t="s">
        <v>75</v>
      </c>
      <c r="AV6" t="s">
        <v>76</v>
      </c>
    </row>
    <row r="7" spans="1:48" x14ac:dyDescent="0.2">
      <c r="A7">
        <v>35593</v>
      </c>
      <c r="B7">
        <v>0</v>
      </c>
      <c r="C7">
        <v>2001</v>
      </c>
      <c r="D7" s="1">
        <v>45594.387071759258</v>
      </c>
      <c r="E7">
        <v>2.2000000000000002</v>
      </c>
      <c r="F7">
        <v>2</v>
      </c>
      <c r="G7">
        <v>1</v>
      </c>
      <c r="H7">
        <v>2</v>
      </c>
      <c r="I7">
        <v>4</v>
      </c>
      <c r="J7">
        <v>1</v>
      </c>
      <c r="K7">
        <v>4</v>
      </c>
      <c r="L7">
        <v>3</v>
      </c>
      <c r="M7">
        <v>4</v>
      </c>
      <c r="N7">
        <v>4</v>
      </c>
      <c r="O7">
        <v>3</v>
      </c>
      <c r="P7">
        <v>4</v>
      </c>
      <c r="Q7">
        <v>4</v>
      </c>
      <c r="R7">
        <v>4</v>
      </c>
      <c r="S7">
        <v>2</v>
      </c>
      <c r="T7">
        <v>6</v>
      </c>
      <c r="U7">
        <v>6</v>
      </c>
      <c r="V7">
        <v>6</v>
      </c>
      <c r="W7">
        <v>6</v>
      </c>
      <c r="X7">
        <v>5</v>
      </c>
      <c r="Y7">
        <v>10</v>
      </c>
      <c r="Z7">
        <v>4</v>
      </c>
      <c r="AA7">
        <v>25</v>
      </c>
      <c r="AB7">
        <v>4</v>
      </c>
      <c r="AC7">
        <v>21</v>
      </c>
      <c r="AD7">
        <v>6</v>
      </c>
      <c r="AE7">
        <v>6</v>
      </c>
      <c r="AF7">
        <v>11</v>
      </c>
      <c r="AG7">
        <v>10</v>
      </c>
      <c r="AH7">
        <v>6</v>
      </c>
      <c r="AI7">
        <v>8</v>
      </c>
      <c r="AJ7">
        <v>7</v>
      </c>
      <c r="AK7">
        <v>2</v>
      </c>
      <c r="AL7">
        <v>14</v>
      </c>
      <c r="AM7">
        <v>4</v>
      </c>
      <c r="AN7">
        <v>10</v>
      </c>
      <c r="AO7">
        <v>1</v>
      </c>
      <c r="AP7">
        <v>3</v>
      </c>
      <c r="AQ7">
        <v>11</v>
      </c>
      <c r="AR7">
        <v>5</v>
      </c>
      <c r="AS7">
        <v>12</v>
      </c>
      <c r="AT7">
        <v>13</v>
      </c>
      <c r="AU7">
        <v>9</v>
      </c>
      <c r="AV7">
        <v>37</v>
      </c>
    </row>
    <row r="8" spans="1:48" x14ac:dyDescent="0.2">
      <c r="A8">
        <v>35623</v>
      </c>
      <c r="B8">
        <v>1</v>
      </c>
      <c r="C8">
        <v>2000</v>
      </c>
      <c r="D8" s="1">
        <v>45594.410393518519</v>
      </c>
      <c r="E8" t="s">
        <v>77</v>
      </c>
      <c r="F8">
        <v>4</v>
      </c>
      <c r="G8">
        <v>1</v>
      </c>
      <c r="H8">
        <v>4</v>
      </c>
      <c r="I8">
        <v>4</v>
      </c>
      <c r="J8">
        <v>1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1</v>
      </c>
      <c r="R8">
        <v>4</v>
      </c>
      <c r="S8">
        <v>1</v>
      </c>
      <c r="T8">
        <v>6</v>
      </c>
      <c r="U8">
        <v>5</v>
      </c>
      <c r="V8">
        <v>7</v>
      </c>
      <c r="W8">
        <v>4</v>
      </c>
      <c r="X8">
        <v>5</v>
      </c>
      <c r="Y8">
        <v>5</v>
      </c>
      <c r="Z8">
        <v>5</v>
      </c>
      <c r="AA8">
        <v>3</v>
      </c>
      <c r="AB8">
        <v>4</v>
      </c>
      <c r="AC8">
        <v>5</v>
      </c>
      <c r="AD8">
        <v>5</v>
      </c>
      <c r="AE8">
        <v>4</v>
      </c>
      <c r="AF8">
        <v>3</v>
      </c>
      <c r="AG8">
        <v>4</v>
      </c>
      <c r="AH8">
        <v>7</v>
      </c>
      <c r="AI8">
        <v>4</v>
      </c>
      <c r="AJ8">
        <v>1</v>
      </c>
      <c r="AK8">
        <v>10</v>
      </c>
      <c r="AL8">
        <v>5</v>
      </c>
      <c r="AM8">
        <v>6</v>
      </c>
      <c r="AN8">
        <v>14</v>
      </c>
      <c r="AO8">
        <v>3</v>
      </c>
      <c r="AP8">
        <v>12</v>
      </c>
      <c r="AQ8">
        <v>2</v>
      </c>
      <c r="AR8">
        <v>8</v>
      </c>
      <c r="AS8">
        <v>11</v>
      </c>
      <c r="AT8">
        <v>9</v>
      </c>
      <c r="AU8">
        <v>13</v>
      </c>
      <c r="AV8">
        <v>65</v>
      </c>
    </row>
    <row r="9" spans="1:48" x14ac:dyDescent="0.2">
      <c r="A9">
        <v>35629</v>
      </c>
      <c r="B9">
        <v>0</v>
      </c>
      <c r="C9">
        <v>2005</v>
      </c>
      <c r="D9" s="1">
        <v>45594.414085648146</v>
      </c>
      <c r="E9">
        <v>2.7</v>
      </c>
      <c r="F9">
        <v>4</v>
      </c>
      <c r="G9">
        <v>1</v>
      </c>
      <c r="H9">
        <v>4</v>
      </c>
      <c r="I9">
        <v>2</v>
      </c>
      <c r="J9">
        <v>4</v>
      </c>
      <c r="K9">
        <v>2</v>
      </c>
      <c r="L9">
        <v>4</v>
      </c>
      <c r="M9">
        <v>4</v>
      </c>
      <c r="N9">
        <v>4</v>
      </c>
      <c r="O9">
        <v>4</v>
      </c>
      <c r="P9">
        <v>4</v>
      </c>
      <c r="Q9">
        <v>2</v>
      </c>
      <c r="R9">
        <v>5</v>
      </c>
      <c r="S9">
        <v>2</v>
      </c>
      <c r="T9">
        <v>6</v>
      </c>
      <c r="U9">
        <v>6</v>
      </c>
      <c r="V9">
        <v>3</v>
      </c>
      <c r="W9">
        <v>2</v>
      </c>
      <c r="X9">
        <v>2</v>
      </c>
      <c r="Y9">
        <v>2</v>
      </c>
      <c r="Z9">
        <v>2</v>
      </c>
      <c r="AA9">
        <v>6</v>
      </c>
      <c r="AB9">
        <v>6</v>
      </c>
      <c r="AC9">
        <v>1</v>
      </c>
      <c r="AD9">
        <v>3</v>
      </c>
      <c r="AE9">
        <v>4</v>
      </c>
      <c r="AF9">
        <v>4</v>
      </c>
      <c r="AG9">
        <v>3</v>
      </c>
      <c r="AH9">
        <v>10</v>
      </c>
      <c r="AI9">
        <v>3</v>
      </c>
      <c r="AJ9">
        <v>5</v>
      </c>
      <c r="AK9">
        <v>14</v>
      </c>
      <c r="AL9">
        <v>6</v>
      </c>
      <c r="AM9">
        <v>2</v>
      </c>
      <c r="AN9">
        <v>11</v>
      </c>
      <c r="AO9">
        <v>4</v>
      </c>
      <c r="AP9">
        <v>1</v>
      </c>
      <c r="AQ9">
        <v>13</v>
      </c>
      <c r="AR9">
        <v>9</v>
      </c>
      <c r="AS9">
        <v>8</v>
      </c>
      <c r="AT9">
        <v>7</v>
      </c>
      <c r="AU9">
        <v>12</v>
      </c>
      <c r="AV9">
        <v>71</v>
      </c>
    </row>
    <row r="10" spans="1:48" x14ac:dyDescent="0.2">
      <c r="A10">
        <v>35752</v>
      </c>
      <c r="B10">
        <v>0</v>
      </c>
      <c r="C10">
        <v>2000</v>
      </c>
      <c r="D10" s="1">
        <v>45594.499988425923</v>
      </c>
      <c r="E10">
        <v>2.71</v>
      </c>
      <c r="F10">
        <v>5</v>
      </c>
      <c r="G10">
        <v>3</v>
      </c>
      <c r="H10">
        <v>5</v>
      </c>
      <c r="I10">
        <v>4</v>
      </c>
      <c r="J10">
        <v>4</v>
      </c>
      <c r="K10">
        <v>2</v>
      </c>
      <c r="L10">
        <v>4</v>
      </c>
      <c r="M10">
        <v>4</v>
      </c>
      <c r="N10">
        <v>4</v>
      </c>
      <c r="O10">
        <v>2</v>
      </c>
      <c r="P10">
        <v>5</v>
      </c>
      <c r="Q10">
        <v>1</v>
      </c>
      <c r="R10">
        <v>4</v>
      </c>
      <c r="S10">
        <v>1</v>
      </c>
      <c r="T10">
        <v>4</v>
      </c>
      <c r="U10">
        <v>5</v>
      </c>
      <c r="V10">
        <v>3</v>
      </c>
      <c r="W10">
        <v>5</v>
      </c>
      <c r="X10">
        <v>2</v>
      </c>
      <c r="Y10">
        <v>3</v>
      </c>
      <c r="Z10">
        <v>3</v>
      </c>
      <c r="AA10">
        <v>2</v>
      </c>
      <c r="AB10">
        <v>3</v>
      </c>
      <c r="AC10">
        <v>7</v>
      </c>
      <c r="AD10">
        <v>2</v>
      </c>
      <c r="AE10">
        <v>4</v>
      </c>
      <c r="AF10">
        <v>4</v>
      </c>
      <c r="AG10">
        <v>4</v>
      </c>
      <c r="AH10">
        <v>12</v>
      </c>
      <c r="AI10">
        <v>3</v>
      </c>
      <c r="AJ10">
        <v>8</v>
      </c>
      <c r="AK10">
        <v>14</v>
      </c>
      <c r="AL10">
        <v>9</v>
      </c>
      <c r="AM10">
        <v>7</v>
      </c>
      <c r="AN10">
        <v>10</v>
      </c>
      <c r="AO10">
        <v>11</v>
      </c>
      <c r="AP10">
        <v>5</v>
      </c>
      <c r="AQ10">
        <v>13</v>
      </c>
      <c r="AR10">
        <v>6</v>
      </c>
      <c r="AS10">
        <v>2</v>
      </c>
      <c r="AT10">
        <v>1</v>
      </c>
      <c r="AU10">
        <v>4</v>
      </c>
      <c r="AV10">
        <v>48</v>
      </c>
    </row>
    <row r="11" spans="1:48" x14ac:dyDescent="0.2">
      <c r="A11">
        <v>35784</v>
      </c>
      <c r="B11">
        <v>0</v>
      </c>
      <c r="C11">
        <v>2004</v>
      </c>
      <c r="D11" s="1">
        <v>45594.525937500002</v>
      </c>
      <c r="E11">
        <v>1.1399999999999999</v>
      </c>
      <c r="F11">
        <v>5</v>
      </c>
      <c r="G11">
        <v>5</v>
      </c>
      <c r="H11">
        <v>5</v>
      </c>
      <c r="I11">
        <v>4</v>
      </c>
      <c r="J11">
        <v>5</v>
      </c>
      <c r="K11">
        <v>1</v>
      </c>
      <c r="L11">
        <v>4</v>
      </c>
      <c r="M11">
        <v>4</v>
      </c>
      <c r="N11">
        <v>4</v>
      </c>
      <c r="O11">
        <v>3</v>
      </c>
      <c r="P11">
        <v>5</v>
      </c>
      <c r="Q11">
        <v>1</v>
      </c>
      <c r="R11">
        <v>5</v>
      </c>
      <c r="S11">
        <v>4</v>
      </c>
      <c r="T11">
        <v>3</v>
      </c>
      <c r="U11">
        <v>2</v>
      </c>
      <c r="V11">
        <v>3</v>
      </c>
      <c r="W11">
        <v>7</v>
      </c>
      <c r="X11">
        <v>4</v>
      </c>
      <c r="Y11">
        <v>3</v>
      </c>
      <c r="Z11">
        <v>3</v>
      </c>
      <c r="AA11">
        <v>3</v>
      </c>
      <c r="AB11">
        <v>7</v>
      </c>
      <c r="AC11">
        <v>3</v>
      </c>
      <c r="AD11">
        <v>3</v>
      </c>
      <c r="AE11">
        <v>15</v>
      </c>
      <c r="AF11">
        <v>4</v>
      </c>
      <c r="AG11">
        <v>4</v>
      </c>
      <c r="AH11">
        <v>12</v>
      </c>
      <c r="AI11">
        <v>4</v>
      </c>
      <c r="AJ11">
        <v>3</v>
      </c>
      <c r="AK11">
        <v>2</v>
      </c>
      <c r="AL11">
        <v>1</v>
      </c>
      <c r="AM11">
        <v>14</v>
      </c>
      <c r="AN11">
        <v>10</v>
      </c>
      <c r="AO11">
        <v>7</v>
      </c>
      <c r="AP11">
        <v>13</v>
      </c>
      <c r="AQ11">
        <v>6</v>
      </c>
      <c r="AR11">
        <v>11</v>
      </c>
      <c r="AS11">
        <v>8</v>
      </c>
      <c r="AT11">
        <v>9</v>
      </c>
      <c r="AU11">
        <v>5</v>
      </c>
      <c r="AV11">
        <v>58</v>
      </c>
    </row>
    <row r="12" spans="1:48" x14ac:dyDescent="0.2">
      <c r="A12">
        <v>35793</v>
      </c>
      <c r="B12">
        <v>1</v>
      </c>
      <c r="C12">
        <v>2004</v>
      </c>
      <c r="D12" s="1">
        <v>45594.533402777779</v>
      </c>
      <c r="E12" t="s">
        <v>77</v>
      </c>
      <c r="F12">
        <v>3</v>
      </c>
      <c r="G12">
        <v>3</v>
      </c>
      <c r="H12">
        <v>4</v>
      </c>
      <c r="I12">
        <v>3</v>
      </c>
      <c r="J12">
        <v>3</v>
      </c>
      <c r="K12">
        <v>2</v>
      </c>
      <c r="L12">
        <v>3</v>
      </c>
      <c r="M12">
        <v>4</v>
      </c>
      <c r="N12">
        <v>4</v>
      </c>
      <c r="O12">
        <v>5</v>
      </c>
      <c r="P12">
        <v>4</v>
      </c>
      <c r="Q12">
        <v>2</v>
      </c>
      <c r="R12">
        <v>5</v>
      </c>
      <c r="S12">
        <v>1</v>
      </c>
      <c r="T12">
        <v>8</v>
      </c>
      <c r="U12">
        <v>7</v>
      </c>
      <c r="V12">
        <v>5</v>
      </c>
      <c r="W12">
        <v>6</v>
      </c>
      <c r="X12">
        <v>4</v>
      </c>
      <c r="Y12">
        <v>4</v>
      </c>
      <c r="Z12">
        <v>4</v>
      </c>
      <c r="AA12">
        <v>5</v>
      </c>
      <c r="AB12">
        <v>7</v>
      </c>
      <c r="AC12">
        <v>6</v>
      </c>
      <c r="AD12">
        <v>7</v>
      </c>
      <c r="AE12">
        <v>10</v>
      </c>
      <c r="AF12">
        <v>6</v>
      </c>
      <c r="AG12">
        <v>6</v>
      </c>
      <c r="AH12">
        <v>13</v>
      </c>
      <c r="AI12">
        <v>1</v>
      </c>
      <c r="AJ12">
        <v>7</v>
      </c>
      <c r="AK12">
        <v>5</v>
      </c>
      <c r="AL12">
        <v>8</v>
      </c>
      <c r="AM12">
        <v>6</v>
      </c>
      <c r="AN12">
        <v>11</v>
      </c>
      <c r="AO12">
        <v>3</v>
      </c>
      <c r="AP12">
        <v>9</v>
      </c>
      <c r="AQ12">
        <v>10</v>
      </c>
      <c r="AR12">
        <v>12</v>
      </c>
      <c r="AS12">
        <v>2</v>
      </c>
      <c r="AT12">
        <v>14</v>
      </c>
      <c r="AU12">
        <v>4</v>
      </c>
      <c r="AV12">
        <v>89</v>
      </c>
    </row>
    <row r="13" spans="1:48" x14ac:dyDescent="0.2">
      <c r="A13">
        <v>35806</v>
      </c>
      <c r="B13">
        <v>1</v>
      </c>
      <c r="C13">
        <v>2000</v>
      </c>
      <c r="D13" s="1">
        <v>45594.548993055556</v>
      </c>
      <c r="E13">
        <v>3.18</v>
      </c>
      <c r="F13">
        <v>3</v>
      </c>
      <c r="G13">
        <v>1</v>
      </c>
      <c r="H13">
        <v>4</v>
      </c>
      <c r="I13">
        <v>4</v>
      </c>
      <c r="J13">
        <v>2</v>
      </c>
      <c r="K13">
        <v>4</v>
      </c>
      <c r="L13">
        <v>3</v>
      </c>
      <c r="M13">
        <v>3</v>
      </c>
      <c r="N13">
        <v>3</v>
      </c>
      <c r="O13">
        <v>4</v>
      </c>
      <c r="P13">
        <v>4</v>
      </c>
      <c r="Q13">
        <v>2</v>
      </c>
      <c r="R13">
        <v>4</v>
      </c>
      <c r="S13">
        <v>3</v>
      </c>
      <c r="T13">
        <v>4</v>
      </c>
      <c r="U13">
        <v>8</v>
      </c>
      <c r="V13">
        <v>5</v>
      </c>
      <c r="W13">
        <v>7</v>
      </c>
      <c r="X13">
        <v>5</v>
      </c>
      <c r="Y13">
        <v>5</v>
      </c>
      <c r="Z13">
        <v>5</v>
      </c>
      <c r="AA13">
        <v>4</v>
      </c>
      <c r="AB13">
        <v>5</v>
      </c>
      <c r="AC13">
        <v>16</v>
      </c>
      <c r="AD13">
        <v>11</v>
      </c>
      <c r="AE13">
        <v>6</v>
      </c>
      <c r="AF13">
        <v>3</v>
      </c>
      <c r="AG13">
        <v>11</v>
      </c>
      <c r="AH13">
        <v>10</v>
      </c>
      <c r="AI13">
        <v>7</v>
      </c>
      <c r="AJ13">
        <v>4</v>
      </c>
      <c r="AK13">
        <v>8</v>
      </c>
      <c r="AL13">
        <v>3</v>
      </c>
      <c r="AM13">
        <v>9</v>
      </c>
      <c r="AN13">
        <v>14</v>
      </c>
      <c r="AO13">
        <v>12</v>
      </c>
      <c r="AP13">
        <v>5</v>
      </c>
      <c r="AQ13">
        <v>11</v>
      </c>
      <c r="AR13">
        <v>2</v>
      </c>
      <c r="AS13">
        <v>6</v>
      </c>
      <c r="AT13">
        <v>13</v>
      </c>
      <c r="AU13">
        <v>1</v>
      </c>
      <c r="AV13">
        <v>35</v>
      </c>
    </row>
    <row r="14" spans="1:48" x14ac:dyDescent="0.2">
      <c r="A14">
        <v>35799</v>
      </c>
      <c r="B14">
        <v>0</v>
      </c>
      <c r="C14">
        <v>2001</v>
      </c>
      <c r="D14" s="1">
        <v>45594.560914351852</v>
      </c>
      <c r="E14">
        <v>1.4</v>
      </c>
      <c r="F14">
        <v>3</v>
      </c>
      <c r="G14">
        <v>1</v>
      </c>
      <c r="H14">
        <v>4</v>
      </c>
      <c r="I14">
        <v>4</v>
      </c>
      <c r="J14">
        <v>2</v>
      </c>
      <c r="K14">
        <v>4</v>
      </c>
      <c r="L14">
        <v>4</v>
      </c>
      <c r="M14">
        <v>4</v>
      </c>
      <c r="N14">
        <v>4</v>
      </c>
      <c r="O14">
        <v>2</v>
      </c>
      <c r="P14">
        <v>4</v>
      </c>
      <c r="Q14">
        <v>2</v>
      </c>
      <c r="R14">
        <v>4</v>
      </c>
      <c r="S14">
        <v>2</v>
      </c>
      <c r="T14">
        <v>5</v>
      </c>
      <c r="U14">
        <v>8</v>
      </c>
      <c r="V14">
        <v>3</v>
      </c>
      <c r="W14">
        <v>4</v>
      </c>
      <c r="X14">
        <v>2</v>
      </c>
      <c r="Y14">
        <v>7</v>
      </c>
      <c r="Z14">
        <v>2</v>
      </c>
      <c r="AA14">
        <v>4</v>
      </c>
      <c r="AB14">
        <v>2</v>
      </c>
      <c r="AC14">
        <v>4</v>
      </c>
      <c r="AD14">
        <v>3</v>
      </c>
      <c r="AE14">
        <v>6</v>
      </c>
      <c r="AF14">
        <v>4</v>
      </c>
      <c r="AG14">
        <v>4</v>
      </c>
      <c r="AH14">
        <v>7</v>
      </c>
      <c r="AI14">
        <v>5</v>
      </c>
      <c r="AJ14">
        <v>13</v>
      </c>
      <c r="AK14">
        <v>11</v>
      </c>
      <c r="AL14">
        <v>6</v>
      </c>
      <c r="AM14">
        <v>1</v>
      </c>
      <c r="AN14">
        <v>14</v>
      </c>
      <c r="AO14">
        <v>8</v>
      </c>
      <c r="AP14">
        <v>4</v>
      </c>
      <c r="AQ14">
        <v>3</v>
      </c>
      <c r="AR14">
        <v>10</v>
      </c>
      <c r="AS14">
        <v>12</v>
      </c>
      <c r="AT14">
        <v>9</v>
      </c>
      <c r="AU14">
        <v>2</v>
      </c>
      <c r="AV14">
        <v>46</v>
      </c>
    </row>
    <row r="15" spans="1:48" x14ac:dyDescent="0.2">
      <c r="A15">
        <v>35832</v>
      </c>
      <c r="B15">
        <v>1</v>
      </c>
      <c r="C15">
        <v>2004</v>
      </c>
      <c r="D15" s="1">
        <v>45594.581053240741</v>
      </c>
      <c r="E15" t="s">
        <v>77</v>
      </c>
      <c r="F15">
        <v>3</v>
      </c>
      <c r="G15">
        <v>3</v>
      </c>
      <c r="H15">
        <v>3</v>
      </c>
      <c r="I15">
        <v>4</v>
      </c>
      <c r="J15">
        <v>3</v>
      </c>
      <c r="K15">
        <v>3</v>
      </c>
      <c r="L15">
        <v>3</v>
      </c>
      <c r="M15">
        <v>3</v>
      </c>
      <c r="N15">
        <v>4</v>
      </c>
      <c r="O15">
        <v>5</v>
      </c>
      <c r="P15">
        <v>3</v>
      </c>
      <c r="Q15">
        <v>3</v>
      </c>
      <c r="R15">
        <v>4</v>
      </c>
      <c r="S15">
        <v>2</v>
      </c>
      <c r="T15">
        <v>10</v>
      </c>
      <c r="U15">
        <v>26</v>
      </c>
      <c r="V15">
        <v>3</v>
      </c>
      <c r="W15">
        <v>6</v>
      </c>
      <c r="X15">
        <v>3</v>
      </c>
      <c r="Y15">
        <v>2</v>
      </c>
      <c r="Z15">
        <v>3</v>
      </c>
      <c r="AA15">
        <v>3</v>
      </c>
      <c r="AB15">
        <v>37</v>
      </c>
      <c r="AC15">
        <v>7</v>
      </c>
      <c r="AD15">
        <v>3</v>
      </c>
      <c r="AE15">
        <v>2</v>
      </c>
      <c r="AF15">
        <v>3</v>
      </c>
      <c r="AG15">
        <v>5</v>
      </c>
      <c r="AH15">
        <v>6</v>
      </c>
      <c r="AI15">
        <v>13</v>
      </c>
      <c r="AJ15">
        <v>11</v>
      </c>
      <c r="AK15">
        <v>8</v>
      </c>
      <c r="AL15">
        <v>10</v>
      </c>
      <c r="AM15">
        <v>9</v>
      </c>
      <c r="AN15">
        <v>3</v>
      </c>
      <c r="AO15">
        <v>5</v>
      </c>
      <c r="AP15">
        <v>2</v>
      </c>
      <c r="AQ15">
        <v>1</v>
      </c>
      <c r="AR15">
        <v>14</v>
      </c>
      <c r="AS15">
        <v>12</v>
      </c>
      <c r="AT15">
        <v>7</v>
      </c>
      <c r="AU15">
        <v>4</v>
      </c>
      <c r="AV15">
        <v>64</v>
      </c>
    </row>
    <row r="16" spans="1:48" x14ac:dyDescent="0.2">
      <c r="A16">
        <v>35877</v>
      </c>
      <c r="B16">
        <v>0</v>
      </c>
      <c r="C16">
        <v>2002</v>
      </c>
      <c r="D16" s="1">
        <v>45594.6096412037</v>
      </c>
      <c r="E16" t="s">
        <v>77</v>
      </c>
      <c r="F16">
        <v>4</v>
      </c>
      <c r="G16">
        <v>3</v>
      </c>
      <c r="H16">
        <v>4</v>
      </c>
      <c r="I16">
        <v>4</v>
      </c>
      <c r="J16">
        <v>3</v>
      </c>
      <c r="K16">
        <v>2</v>
      </c>
      <c r="L16">
        <v>4</v>
      </c>
      <c r="M16">
        <v>4</v>
      </c>
      <c r="N16">
        <v>4</v>
      </c>
      <c r="O16">
        <v>4</v>
      </c>
      <c r="P16">
        <v>4</v>
      </c>
      <c r="Q16">
        <v>1</v>
      </c>
      <c r="R16">
        <v>4</v>
      </c>
      <c r="S16">
        <v>1</v>
      </c>
      <c r="T16">
        <v>5</v>
      </c>
      <c r="U16">
        <v>17</v>
      </c>
      <c r="V16">
        <v>2</v>
      </c>
      <c r="W16">
        <v>3</v>
      </c>
      <c r="X16">
        <v>4</v>
      </c>
      <c r="Y16">
        <v>8</v>
      </c>
      <c r="Z16">
        <v>2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4</v>
      </c>
      <c r="AH16">
        <v>2</v>
      </c>
      <c r="AI16">
        <v>1</v>
      </c>
      <c r="AJ16">
        <v>10</v>
      </c>
      <c r="AK16">
        <v>7</v>
      </c>
      <c r="AL16">
        <v>14</v>
      </c>
      <c r="AM16">
        <v>12</v>
      </c>
      <c r="AN16">
        <v>9</v>
      </c>
      <c r="AO16">
        <v>8</v>
      </c>
      <c r="AP16">
        <v>5</v>
      </c>
      <c r="AQ16">
        <v>6</v>
      </c>
      <c r="AR16">
        <v>4</v>
      </c>
      <c r="AS16">
        <v>13</v>
      </c>
      <c r="AT16">
        <v>3</v>
      </c>
      <c r="AU16">
        <v>11</v>
      </c>
      <c r="AV16">
        <v>52</v>
      </c>
    </row>
    <row r="17" spans="1:48" x14ac:dyDescent="0.2">
      <c r="A17">
        <v>35885</v>
      </c>
      <c r="B17">
        <v>0</v>
      </c>
      <c r="C17">
        <v>2000</v>
      </c>
      <c r="D17" s="1">
        <v>45594.620208333334</v>
      </c>
      <c r="E17">
        <v>1.4</v>
      </c>
      <c r="F17">
        <v>4</v>
      </c>
      <c r="G17">
        <v>3</v>
      </c>
      <c r="H17">
        <v>4</v>
      </c>
      <c r="I17">
        <v>4</v>
      </c>
      <c r="J17">
        <v>4</v>
      </c>
      <c r="K17">
        <v>2</v>
      </c>
      <c r="L17">
        <v>4</v>
      </c>
      <c r="M17">
        <v>3</v>
      </c>
      <c r="N17">
        <v>3</v>
      </c>
      <c r="O17">
        <v>3</v>
      </c>
      <c r="P17">
        <v>4</v>
      </c>
      <c r="Q17">
        <v>2</v>
      </c>
      <c r="R17">
        <v>3</v>
      </c>
      <c r="S17">
        <v>2</v>
      </c>
      <c r="T17">
        <v>34</v>
      </c>
      <c r="U17">
        <v>7</v>
      </c>
      <c r="V17">
        <v>10</v>
      </c>
      <c r="W17">
        <v>7</v>
      </c>
      <c r="X17">
        <v>2</v>
      </c>
      <c r="Y17">
        <v>5</v>
      </c>
      <c r="Z17">
        <v>4</v>
      </c>
      <c r="AA17">
        <v>5</v>
      </c>
      <c r="AB17">
        <v>3</v>
      </c>
      <c r="AC17">
        <v>4</v>
      </c>
      <c r="AD17">
        <v>3</v>
      </c>
      <c r="AE17">
        <v>7</v>
      </c>
      <c r="AF17">
        <v>10</v>
      </c>
      <c r="AG17">
        <v>5</v>
      </c>
      <c r="AH17">
        <v>9</v>
      </c>
      <c r="AI17">
        <v>3</v>
      </c>
      <c r="AJ17">
        <v>6</v>
      </c>
      <c r="AK17">
        <v>4</v>
      </c>
      <c r="AL17">
        <v>5</v>
      </c>
      <c r="AM17">
        <v>10</v>
      </c>
      <c r="AN17">
        <v>14</v>
      </c>
      <c r="AO17">
        <v>11</v>
      </c>
      <c r="AP17">
        <v>7</v>
      </c>
      <c r="AQ17">
        <v>8</v>
      </c>
      <c r="AR17">
        <v>12</v>
      </c>
      <c r="AS17">
        <v>2</v>
      </c>
      <c r="AT17">
        <v>1</v>
      </c>
      <c r="AU17">
        <v>13</v>
      </c>
      <c r="AV17">
        <v>50</v>
      </c>
    </row>
    <row r="18" spans="1:48" x14ac:dyDescent="0.2">
      <c r="A18">
        <v>35916</v>
      </c>
      <c r="B18">
        <v>1</v>
      </c>
      <c r="C18">
        <v>2000</v>
      </c>
      <c r="D18" s="1">
        <v>45594.62871527778</v>
      </c>
      <c r="E18" t="s">
        <v>79</v>
      </c>
      <c r="F18">
        <v>5</v>
      </c>
      <c r="G18">
        <v>3</v>
      </c>
      <c r="H18">
        <v>4</v>
      </c>
      <c r="I18">
        <v>4</v>
      </c>
      <c r="J18">
        <v>4</v>
      </c>
      <c r="K18">
        <v>2</v>
      </c>
      <c r="L18">
        <v>4</v>
      </c>
      <c r="M18">
        <v>4</v>
      </c>
      <c r="N18">
        <v>4</v>
      </c>
      <c r="O18">
        <v>4</v>
      </c>
      <c r="P18">
        <v>4</v>
      </c>
      <c r="Q18">
        <v>2</v>
      </c>
      <c r="R18">
        <v>4</v>
      </c>
      <c r="S18">
        <v>2</v>
      </c>
      <c r="T18">
        <v>4</v>
      </c>
      <c r="U18">
        <v>7</v>
      </c>
      <c r="V18">
        <v>13</v>
      </c>
      <c r="W18">
        <v>3</v>
      </c>
      <c r="X18">
        <v>4</v>
      </c>
      <c r="Y18">
        <v>6</v>
      </c>
      <c r="Z18">
        <v>2</v>
      </c>
      <c r="AA18">
        <v>3</v>
      </c>
      <c r="AB18">
        <v>4</v>
      </c>
      <c r="AC18">
        <v>13</v>
      </c>
      <c r="AD18">
        <v>2</v>
      </c>
      <c r="AE18">
        <v>3</v>
      </c>
      <c r="AF18">
        <v>2</v>
      </c>
      <c r="AG18">
        <v>3</v>
      </c>
      <c r="AH18">
        <v>4</v>
      </c>
      <c r="AI18">
        <v>5</v>
      </c>
      <c r="AJ18">
        <v>13</v>
      </c>
      <c r="AK18">
        <v>3</v>
      </c>
      <c r="AL18">
        <v>10</v>
      </c>
      <c r="AM18">
        <v>9</v>
      </c>
      <c r="AN18">
        <v>2</v>
      </c>
      <c r="AO18">
        <v>1</v>
      </c>
      <c r="AP18">
        <v>7</v>
      </c>
      <c r="AQ18">
        <v>6</v>
      </c>
      <c r="AR18">
        <v>8</v>
      </c>
      <c r="AS18">
        <v>14</v>
      </c>
      <c r="AT18">
        <v>11</v>
      </c>
      <c r="AU18">
        <v>12</v>
      </c>
      <c r="AV18">
        <v>48</v>
      </c>
    </row>
    <row r="19" spans="1:48" x14ac:dyDescent="0.2">
      <c r="A19">
        <v>35918</v>
      </c>
      <c r="B19">
        <v>0</v>
      </c>
      <c r="C19">
        <v>2001</v>
      </c>
      <c r="D19" s="1">
        <v>45594.631041666667</v>
      </c>
      <c r="E19">
        <v>2</v>
      </c>
      <c r="F19">
        <v>5</v>
      </c>
      <c r="G19">
        <v>2</v>
      </c>
      <c r="H19">
        <v>4</v>
      </c>
      <c r="I19">
        <v>4</v>
      </c>
      <c r="J19">
        <v>4</v>
      </c>
      <c r="K19">
        <v>2</v>
      </c>
      <c r="L19">
        <v>4</v>
      </c>
      <c r="M19">
        <v>4</v>
      </c>
      <c r="N19">
        <v>5</v>
      </c>
      <c r="O19">
        <v>4</v>
      </c>
      <c r="P19">
        <v>4</v>
      </c>
      <c r="Q19">
        <v>2</v>
      </c>
      <c r="R19">
        <v>4</v>
      </c>
      <c r="S19">
        <v>2</v>
      </c>
      <c r="T19">
        <v>20</v>
      </c>
      <c r="U19">
        <v>6</v>
      </c>
      <c r="V19">
        <v>10</v>
      </c>
      <c r="W19">
        <v>7</v>
      </c>
      <c r="X19">
        <v>5</v>
      </c>
      <c r="Y19">
        <v>7</v>
      </c>
      <c r="Z19">
        <v>6</v>
      </c>
      <c r="AA19">
        <v>5</v>
      </c>
      <c r="AB19">
        <v>4</v>
      </c>
      <c r="AC19">
        <v>9</v>
      </c>
      <c r="AD19">
        <v>9</v>
      </c>
      <c r="AE19">
        <v>10</v>
      </c>
      <c r="AF19">
        <v>21</v>
      </c>
      <c r="AG19">
        <v>90</v>
      </c>
      <c r="AH19">
        <v>7</v>
      </c>
      <c r="AI19">
        <v>14</v>
      </c>
      <c r="AJ19">
        <v>6</v>
      </c>
      <c r="AK19">
        <v>9</v>
      </c>
      <c r="AL19">
        <v>12</v>
      </c>
      <c r="AM19">
        <v>4</v>
      </c>
      <c r="AN19">
        <v>5</v>
      </c>
      <c r="AO19">
        <v>11</v>
      </c>
      <c r="AP19">
        <v>13</v>
      </c>
      <c r="AQ19">
        <v>8</v>
      </c>
      <c r="AR19">
        <v>10</v>
      </c>
      <c r="AS19">
        <v>3</v>
      </c>
      <c r="AT19">
        <v>2</v>
      </c>
      <c r="AU19">
        <v>1</v>
      </c>
      <c r="AV19">
        <v>55</v>
      </c>
    </row>
    <row r="20" spans="1:48" x14ac:dyDescent="0.2">
      <c r="A20">
        <v>35926</v>
      </c>
      <c r="B20">
        <v>0</v>
      </c>
      <c r="C20">
        <v>2000</v>
      </c>
      <c r="D20" s="1">
        <v>45594.64234953704</v>
      </c>
      <c r="E20" t="s">
        <v>77</v>
      </c>
      <c r="F20">
        <v>5</v>
      </c>
      <c r="G20">
        <v>1</v>
      </c>
      <c r="H20">
        <v>5</v>
      </c>
      <c r="I20">
        <v>4</v>
      </c>
      <c r="J20">
        <v>1</v>
      </c>
      <c r="K20">
        <v>4</v>
      </c>
      <c r="L20">
        <v>4</v>
      </c>
      <c r="M20">
        <v>2</v>
      </c>
      <c r="N20">
        <v>2</v>
      </c>
      <c r="O20">
        <v>2</v>
      </c>
      <c r="P20">
        <v>5</v>
      </c>
      <c r="Q20">
        <v>1</v>
      </c>
      <c r="R20">
        <v>2</v>
      </c>
      <c r="S20">
        <v>2</v>
      </c>
      <c r="T20">
        <v>11</v>
      </c>
      <c r="U20">
        <v>7</v>
      </c>
      <c r="V20">
        <v>22</v>
      </c>
      <c r="W20">
        <v>16</v>
      </c>
      <c r="X20">
        <v>3</v>
      </c>
      <c r="Y20">
        <v>85</v>
      </c>
      <c r="Z20">
        <v>8</v>
      </c>
      <c r="AA20">
        <v>6</v>
      </c>
      <c r="AB20">
        <v>5</v>
      </c>
      <c r="AC20">
        <v>26</v>
      </c>
      <c r="AD20">
        <v>9</v>
      </c>
      <c r="AE20">
        <v>7</v>
      </c>
      <c r="AF20">
        <v>3</v>
      </c>
      <c r="AG20">
        <v>7</v>
      </c>
      <c r="AH20">
        <v>11</v>
      </c>
      <c r="AI20">
        <v>10</v>
      </c>
      <c r="AJ20">
        <v>1</v>
      </c>
      <c r="AK20">
        <v>3</v>
      </c>
      <c r="AL20">
        <v>12</v>
      </c>
      <c r="AM20">
        <v>4</v>
      </c>
      <c r="AN20">
        <v>14</v>
      </c>
      <c r="AO20">
        <v>13</v>
      </c>
      <c r="AP20">
        <v>2</v>
      </c>
      <c r="AQ20">
        <v>7</v>
      </c>
      <c r="AR20">
        <v>5</v>
      </c>
      <c r="AS20">
        <v>8</v>
      </c>
      <c r="AT20">
        <v>6</v>
      </c>
      <c r="AU20">
        <v>9</v>
      </c>
      <c r="AV20">
        <v>92</v>
      </c>
    </row>
    <row r="21" spans="1:48" x14ac:dyDescent="0.2">
      <c r="A21">
        <v>35730</v>
      </c>
      <c r="B21">
        <v>0</v>
      </c>
      <c r="C21">
        <v>2000</v>
      </c>
      <c r="D21" s="1">
        <v>45594.643900462965</v>
      </c>
      <c r="E21" t="s">
        <v>222</v>
      </c>
      <c r="F21">
        <v>4</v>
      </c>
      <c r="G21">
        <v>2</v>
      </c>
      <c r="H21">
        <v>5</v>
      </c>
      <c r="I21">
        <v>4</v>
      </c>
      <c r="J21">
        <v>4</v>
      </c>
      <c r="K21">
        <v>2</v>
      </c>
      <c r="L21">
        <v>4</v>
      </c>
      <c r="M21">
        <v>4</v>
      </c>
      <c r="N21">
        <v>4</v>
      </c>
      <c r="O21">
        <v>2</v>
      </c>
      <c r="P21">
        <v>4</v>
      </c>
      <c r="Q21">
        <v>1</v>
      </c>
      <c r="R21">
        <v>2</v>
      </c>
      <c r="S21">
        <v>2</v>
      </c>
      <c r="T21">
        <v>4</v>
      </c>
      <c r="U21">
        <v>4</v>
      </c>
      <c r="V21">
        <v>7</v>
      </c>
      <c r="W21">
        <v>4</v>
      </c>
      <c r="X21">
        <v>3</v>
      </c>
      <c r="Y21">
        <v>3</v>
      </c>
      <c r="Z21">
        <v>27</v>
      </c>
      <c r="AA21">
        <v>4</v>
      </c>
      <c r="AB21">
        <v>3</v>
      </c>
      <c r="AC21">
        <v>6</v>
      </c>
      <c r="AD21">
        <v>5</v>
      </c>
      <c r="AE21">
        <v>3</v>
      </c>
      <c r="AF21">
        <v>4</v>
      </c>
      <c r="AG21">
        <v>6</v>
      </c>
      <c r="AH21">
        <v>14</v>
      </c>
      <c r="AI21">
        <v>10</v>
      </c>
      <c r="AJ21">
        <v>3</v>
      </c>
      <c r="AK21">
        <v>5</v>
      </c>
      <c r="AL21">
        <v>12</v>
      </c>
      <c r="AM21">
        <v>2</v>
      </c>
      <c r="AN21">
        <v>9</v>
      </c>
      <c r="AO21">
        <v>8</v>
      </c>
      <c r="AP21">
        <v>11</v>
      </c>
      <c r="AQ21">
        <v>6</v>
      </c>
      <c r="AR21">
        <v>1</v>
      </c>
      <c r="AS21">
        <v>4</v>
      </c>
      <c r="AT21">
        <v>13</v>
      </c>
      <c r="AU21">
        <v>7</v>
      </c>
      <c r="AV21">
        <v>64</v>
      </c>
    </row>
    <row r="22" spans="1:48" x14ac:dyDescent="0.2">
      <c r="A22">
        <v>35933</v>
      </c>
      <c r="B22">
        <v>0</v>
      </c>
      <c r="C22">
        <v>2005</v>
      </c>
      <c r="D22" s="1">
        <v>45594.645891203705</v>
      </c>
      <c r="E22" t="s">
        <v>223</v>
      </c>
      <c r="F22">
        <v>4</v>
      </c>
      <c r="G22">
        <v>2</v>
      </c>
      <c r="H22">
        <v>4</v>
      </c>
      <c r="I22">
        <v>4</v>
      </c>
      <c r="J22">
        <v>3</v>
      </c>
      <c r="K22">
        <v>2</v>
      </c>
      <c r="L22">
        <v>4</v>
      </c>
      <c r="M22">
        <v>4</v>
      </c>
      <c r="N22">
        <v>3</v>
      </c>
      <c r="O22">
        <v>3</v>
      </c>
      <c r="P22">
        <v>4</v>
      </c>
      <c r="Q22">
        <v>1</v>
      </c>
      <c r="R22">
        <v>4</v>
      </c>
      <c r="S22">
        <v>2</v>
      </c>
      <c r="T22">
        <v>4</v>
      </c>
      <c r="U22">
        <v>8</v>
      </c>
      <c r="V22">
        <v>4</v>
      </c>
      <c r="W22">
        <v>4</v>
      </c>
      <c r="X22">
        <v>3</v>
      </c>
      <c r="Y22">
        <v>11</v>
      </c>
      <c r="Z22">
        <v>5</v>
      </c>
      <c r="AA22">
        <v>9</v>
      </c>
      <c r="AB22">
        <v>5</v>
      </c>
      <c r="AC22">
        <v>10</v>
      </c>
      <c r="AD22">
        <v>6</v>
      </c>
      <c r="AE22">
        <v>5</v>
      </c>
      <c r="AF22">
        <v>10</v>
      </c>
      <c r="AG22">
        <v>5</v>
      </c>
      <c r="AH22">
        <v>2</v>
      </c>
      <c r="AI22">
        <v>10</v>
      </c>
      <c r="AJ22">
        <v>8</v>
      </c>
      <c r="AK22">
        <v>13</v>
      </c>
      <c r="AL22">
        <v>11</v>
      </c>
      <c r="AM22">
        <v>3</v>
      </c>
      <c r="AN22">
        <v>1</v>
      </c>
      <c r="AO22">
        <v>6</v>
      </c>
      <c r="AP22">
        <v>9</v>
      </c>
      <c r="AQ22">
        <v>12</v>
      </c>
      <c r="AR22">
        <v>5</v>
      </c>
      <c r="AS22">
        <v>4</v>
      </c>
      <c r="AT22">
        <v>7</v>
      </c>
      <c r="AU22">
        <v>14</v>
      </c>
      <c r="AV22">
        <v>53</v>
      </c>
    </row>
    <row r="23" spans="1:48" x14ac:dyDescent="0.2">
      <c r="A23">
        <v>27908</v>
      </c>
      <c r="B23">
        <v>0</v>
      </c>
      <c r="C23">
        <v>1988</v>
      </c>
      <c r="D23" s="1">
        <v>45594.653229166666</v>
      </c>
      <c r="E23">
        <v>1.1399999999999999</v>
      </c>
      <c r="F23">
        <v>4</v>
      </c>
      <c r="G23">
        <v>4</v>
      </c>
      <c r="H23">
        <v>4</v>
      </c>
      <c r="I23">
        <v>4</v>
      </c>
      <c r="J23">
        <v>4</v>
      </c>
      <c r="K23">
        <v>1</v>
      </c>
      <c r="L23">
        <v>5</v>
      </c>
      <c r="M23">
        <v>3</v>
      </c>
      <c r="N23">
        <v>4</v>
      </c>
      <c r="O23">
        <v>4</v>
      </c>
      <c r="P23">
        <v>5</v>
      </c>
      <c r="Q23">
        <v>1</v>
      </c>
      <c r="R23">
        <v>4</v>
      </c>
      <c r="S23">
        <v>2</v>
      </c>
      <c r="T23">
        <v>5</v>
      </c>
      <c r="U23">
        <v>5</v>
      </c>
      <c r="V23">
        <v>3</v>
      </c>
      <c r="W23">
        <v>3</v>
      </c>
      <c r="X23">
        <v>3</v>
      </c>
      <c r="Y23">
        <v>3</v>
      </c>
      <c r="Z23">
        <v>3</v>
      </c>
      <c r="AA23">
        <v>6</v>
      </c>
      <c r="AB23">
        <v>4</v>
      </c>
      <c r="AC23">
        <v>5</v>
      </c>
      <c r="AD23">
        <v>8</v>
      </c>
      <c r="AE23">
        <v>3</v>
      </c>
      <c r="AF23">
        <v>2</v>
      </c>
      <c r="AG23">
        <v>3</v>
      </c>
      <c r="AH23">
        <v>10</v>
      </c>
      <c r="AI23">
        <v>1</v>
      </c>
      <c r="AJ23">
        <v>4</v>
      </c>
      <c r="AK23">
        <v>7</v>
      </c>
      <c r="AL23">
        <v>13</v>
      </c>
      <c r="AM23">
        <v>11</v>
      </c>
      <c r="AN23">
        <v>2</v>
      </c>
      <c r="AO23">
        <v>9</v>
      </c>
      <c r="AP23">
        <v>12</v>
      </c>
      <c r="AQ23">
        <v>14</v>
      </c>
      <c r="AR23">
        <v>5</v>
      </c>
      <c r="AS23">
        <v>3</v>
      </c>
      <c r="AT23">
        <v>6</v>
      </c>
      <c r="AU23">
        <v>8</v>
      </c>
      <c r="AV23">
        <v>50</v>
      </c>
    </row>
    <row r="24" spans="1:48" x14ac:dyDescent="0.2">
      <c r="A24">
        <v>35958</v>
      </c>
      <c r="B24">
        <v>1</v>
      </c>
      <c r="C24">
        <v>2001</v>
      </c>
      <c r="D24" s="1">
        <v>45594.676527777781</v>
      </c>
      <c r="E24" t="s">
        <v>77</v>
      </c>
      <c r="F24">
        <v>4</v>
      </c>
      <c r="G24">
        <v>3</v>
      </c>
      <c r="H24">
        <v>4</v>
      </c>
      <c r="I24">
        <v>4</v>
      </c>
      <c r="J24">
        <v>3</v>
      </c>
      <c r="K24">
        <v>2</v>
      </c>
      <c r="L24">
        <v>4</v>
      </c>
      <c r="M24">
        <v>4</v>
      </c>
      <c r="N24">
        <v>4</v>
      </c>
      <c r="O24">
        <v>4</v>
      </c>
      <c r="P24">
        <v>5</v>
      </c>
      <c r="Q24">
        <v>2</v>
      </c>
      <c r="R24">
        <v>4</v>
      </c>
      <c r="S24">
        <v>2</v>
      </c>
      <c r="T24">
        <v>16</v>
      </c>
      <c r="U24">
        <v>11</v>
      </c>
      <c r="V24">
        <v>5</v>
      </c>
      <c r="W24">
        <v>58</v>
      </c>
      <c r="X24">
        <v>2</v>
      </c>
      <c r="Y24">
        <v>5</v>
      </c>
      <c r="Z24">
        <v>4</v>
      </c>
      <c r="AA24">
        <v>20</v>
      </c>
      <c r="AB24">
        <v>3</v>
      </c>
      <c r="AC24">
        <v>16</v>
      </c>
      <c r="AD24">
        <v>3</v>
      </c>
      <c r="AE24">
        <v>8</v>
      </c>
      <c r="AF24">
        <v>5</v>
      </c>
      <c r="AG24">
        <v>6</v>
      </c>
      <c r="AH24">
        <v>11</v>
      </c>
      <c r="AI24">
        <v>8</v>
      </c>
      <c r="AJ24">
        <v>13</v>
      </c>
      <c r="AK24">
        <v>2</v>
      </c>
      <c r="AL24">
        <v>6</v>
      </c>
      <c r="AM24">
        <v>4</v>
      </c>
      <c r="AN24">
        <v>14</v>
      </c>
      <c r="AO24">
        <v>10</v>
      </c>
      <c r="AP24">
        <v>5</v>
      </c>
      <c r="AQ24">
        <v>9</v>
      </c>
      <c r="AR24">
        <v>12</v>
      </c>
      <c r="AS24">
        <v>1</v>
      </c>
      <c r="AT24">
        <v>3</v>
      </c>
      <c r="AU24">
        <v>7</v>
      </c>
      <c r="AV24">
        <v>49</v>
      </c>
    </row>
    <row r="25" spans="1:48" x14ac:dyDescent="0.2">
      <c r="A25">
        <v>35997</v>
      </c>
      <c r="B25">
        <v>0</v>
      </c>
      <c r="C25">
        <v>1998</v>
      </c>
      <c r="D25" s="1">
        <v>45594.696087962962</v>
      </c>
      <c r="E25">
        <v>1.1299999999999999</v>
      </c>
      <c r="F25">
        <v>4</v>
      </c>
      <c r="G25">
        <v>2</v>
      </c>
      <c r="H25">
        <v>4</v>
      </c>
      <c r="I25">
        <v>4</v>
      </c>
      <c r="J25">
        <v>2</v>
      </c>
      <c r="K25">
        <v>2</v>
      </c>
      <c r="L25">
        <v>4</v>
      </c>
      <c r="M25">
        <v>4</v>
      </c>
      <c r="N25">
        <v>4</v>
      </c>
      <c r="O25">
        <v>3</v>
      </c>
      <c r="P25">
        <v>4</v>
      </c>
      <c r="Q25">
        <v>2</v>
      </c>
      <c r="R25">
        <v>4</v>
      </c>
      <c r="S25">
        <v>2</v>
      </c>
      <c r="T25">
        <v>6</v>
      </c>
      <c r="U25">
        <v>8</v>
      </c>
      <c r="V25">
        <v>4</v>
      </c>
      <c r="W25">
        <v>4</v>
      </c>
      <c r="X25">
        <v>2</v>
      </c>
      <c r="Y25">
        <v>2</v>
      </c>
      <c r="Z25">
        <v>3</v>
      </c>
      <c r="AA25">
        <v>4</v>
      </c>
      <c r="AB25">
        <v>3</v>
      </c>
      <c r="AC25">
        <v>6</v>
      </c>
      <c r="AD25">
        <v>3</v>
      </c>
      <c r="AE25">
        <v>4</v>
      </c>
      <c r="AF25">
        <v>4</v>
      </c>
      <c r="AG25">
        <v>3</v>
      </c>
      <c r="AH25">
        <v>6</v>
      </c>
      <c r="AI25">
        <v>14</v>
      </c>
      <c r="AJ25">
        <v>5</v>
      </c>
      <c r="AK25">
        <v>2</v>
      </c>
      <c r="AL25">
        <v>10</v>
      </c>
      <c r="AM25">
        <v>13</v>
      </c>
      <c r="AN25">
        <v>3</v>
      </c>
      <c r="AO25">
        <v>8</v>
      </c>
      <c r="AP25">
        <v>4</v>
      </c>
      <c r="AQ25">
        <v>1</v>
      </c>
      <c r="AR25">
        <v>9</v>
      </c>
      <c r="AS25">
        <v>11</v>
      </c>
      <c r="AT25">
        <v>12</v>
      </c>
      <c r="AU25">
        <v>7</v>
      </c>
      <c r="AV25">
        <v>48</v>
      </c>
    </row>
    <row r="26" spans="1:48" x14ac:dyDescent="0.2">
      <c r="A26">
        <v>36076</v>
      </c>
      <c r="B26">
        <v>1</v>
      </c>
      <c r="C26">
        <v>2004</v>
      </c>
      <c r="D26" s="1">
        <v>45594.745243055557</v>
      </c>
      <c r="E26" t="s">
        <v>224</v>
      </c>
      <c r="F26">
        <v>4</v>
      </c>
      <c r="G26">
        <v>2</v>
      </c>
      <c r="H26">
        <v>4</v>
      </c>
      <c r="I26">
        <v>4</v>
      </c>
      <c r="J26">
        <v>3</v>
      </c>
      <c r="K26">
        <v>3</v>
      </c>
      <c r="L26">
        <v>4</v>
      </c>
      <c r="M26">
        <v>4</v>
      </c>
      <c r="N26">
        <v>4</v>
      </c>
      <c r="O26">
        <v>4</v>
      </c>
      <c r="P26">
        <v>4</v>
      </c>
      <c r="Q26">
        <v>1</v>
      </c>
      <c r="R26">
        <v>4</v>
      </c>
      <c r="S26">
        <v>2</v>
      </c>
      <c r="T26">
        <v>6</v>
      </c>
      <c r="U26">
        <v>5</v>
      </c>
      <c r="V26">
        <v>4</v>
      </c>
      <c r="W26">
        <v>4</v>
      </c>
      <c r="X26">
        <v>3</v>
      </c>
      <c r="Y26">
        <v>3</v>
      </c>
      <c r="Z26">
        <v>2</v>
      </c>
      <c r="AA26">
        <v>5</v>
      </c>
      <c r="AB26">
        <v>3</v>
      </c>
      <c r="AC26">
        <v>6</v>
      </c>
      <c r="AD26">
        <v>4</v>
      </c>
      <c r="AE26">
        <v>5</v>
      </c>
      <c r="AF26">
        <v>3</v>
      </c>
      <c r="AG26">
        <v>4</v>
      </c>
      <c r="AH26">
        <v>1</v>
      </c>
      <c r="AI26">
        <v>2</v>
      </c>
      <c r="AJ26">
        <v>6</v>
      </c>
      <c r="AK26">
        <v>13</v>
      </c>
      <c r="AL26">
        <v>8</v>
      </c>
      <c r="AM26">
        <v>9</v>
      </c>
      <c r="AN26">
        <v>10</v>
      </c>
      <c r="AO26">
        <v>14</v>
      </c>
      <c r="AP26">
        <v>7</v>
      </c>
      <c r="AQ26">
        <v>12</v>
      </c>
      <c r="AR26">
        <v>3</v>
      </c>
      <c r="AS26">
        <v>4</v>
      </c>
      <c r="AT26">
        <v>5</v>
      </c>
      <c r="AU26">
        <v>11</v>
      </c>
      <c r="AV26">
        <v>50</v>
      </c>
    </row>
    <row r="27" spans="1:48" x14ac:dyDescent="0.2">
      <c r="A27">
        <v>36084</v>
      </c>
      <c r="B27">
        <v>1</v>
      </c>
      <c r="C27">
        <v>1980</v>
      </c>
      <c r="D27" s="1">
        <v>45594.748391203706</v>
      </c>
      <c r="E27" t="s">
        <v>77</v>
      </c>
      <c r="F27">
        <v>4</v>
      </c>
      <c r="G27">
        <v>4</v>
      </c>
      <c r="H27">
        <v>4</v>
      </c>
      <c r="I27">
        <v>5</v>
      </c>
      <c r="J27">
        <v>3</v>
      </c>
      <c r="K27">
        <v>2</v>
      </c>
      <c r="L27">
        <v>4</v>
      </c>
      <c r="M27">
        <v>4</v>
      </c>
      <c r="N27">
        <v>5</v>
      </c>
      <c r="O27">
        <v>5</v>
      </c>
      <c r="P27">
        <v>4</v>
      </c>
      <c r="Q27">
        <v>4</v>
      </c>
      <c r="R27">
        <v>4</v>
      </c>
      <c r="S27">
        <v>2</v>
      </c>
      <c r="T27">
        <v>4</v>
      </c>
      <c r="U27">
        <v>15</v>
      </c>
      <c r="V27">
        <v>11</v>
      </c>
      <c r="W27">
        <v>6</v>
      </c>
      <c r="X27">
        <v>4</v>
      </c>
      <c r="Y27">
        <v>5</v>
      </c>
      <c r="Z27">
        <v>3</v>
      </c>
      <c r="AA27">
        <v>5</v>
      </c>
      <c r="AB27">
        <v>5</v>
      </c>
      <c r="AC27">
        <v>7</v>
      </c>
      <c r="AD27">
        <v>4</v>
      </c>
      <c r="AE27">
        <v>9</v>
      </c>
      <c r="AF27">
        <v>6</v>
      </c>
      <c r="AG27">
        <v>7</v>
      </c>
      <c r="AH27">
        <v>3</v>
      </c>
      <c r="AI27">
        <v>2</v>
      </c>
      <c r="AJ27">
        <v>1</v>
      </c>
      <c r="AK27">
        <v>13</v>
      </c>
      <c r="AL27">
        <v>10</v>
      </c>
      <c r="AM27">
        <v>14</v>
      </c>
      <c r="AN27">
        <v>6</v>
      </c>
      <c r="AO27">
        <v>9</v>
      </c>
      <c r="AP27">
        <v>12</v>
      </c>
      <c r="AQ27">
        <v>7</v>
      </c>
      <c r="AR27">
        <v>5</v>
      </c>
      <c r="AS27">
        <v>4</v>
      </c>
      <c r="AT27">
        <v>11</v>
      </c>
      <c r="AU27">
        <v>8</v>
      </c>
      <c r="AV27">
        <v>74</v>
      </c>
    </row>
    <row r="28" spans="1:48" x14ac:dyDescent="0.2">
      <c r="A28">
        <v>36127</v>
      </c>
      <c r="B28">
        <v>1</v>
      </c>
      <c r="C28">
        <v>2001</v>
      </c>
      <c r="D28" s="1">
        <v>45594.77039351852</v>
      </c>
      <c r="E28">
        <v>2</v>
      </c>
      <c r="F28">
        <v>4</v>
      </c>
      <c r="G28">
        <v>1</v>
      </c>
      <c r="H28">
        <v>4</v>
      </c>
      <c r="I28">
        <v>5</v>
      </c>
      <c r="J28">
        <v>4</v>
      </c>
      <c r="K28">
        <v>2</v>
      </c>
      <c r="L28">
        <v>4</v>
      </c>
      <c r="M28">
        <v>3</v>
      </c>
      <c r="N28">
        <v>5</v>
      </c>
      <c r="O28">
        <v>4</v>
      </c>
      <c r="P28">
        <v>5</v>
      </c>
      <c r="Q28">
        <v>2</v>
      </c>
      <c r="R28">
        <v>4</v>
      </c>
      <c r="S28">
        <v>2</v>
      </c>
      <c r="T28">
        <v>4</v>
      </c>
      <c r="U28">
        <v>7</v>
      </c>
      <c r="V28">
        <v>3</v>
      </c>
      <c r="W28">
        <v>4</v>
      </c>
      <c r="X28">
        <v>3</v>
      </c>
      <c r="Y28">
        <v>2</v>
      </c>
      <c r="Z28">
        <v>3</v>
      </c>
      <c r="AA28">
        <v>4</v>
      </c>
      <c r="AB28">
        <v>3</v>
      </c>
      <c r="AC28">
        <v>6</v>
      </c>
      <c r="AD28">
        <v>5</v>
      </c>
      <c r="AE28">
        <v>16</v>
      </c>
      <c r="AF28">
        <v>2</v>
      </c>
      <c r="AG28">
        <v>6</v>
      </c>
      <c r="AH28">
        <v>9</v>
      </c>
      <c r="AI28">
        <v>2</v>
      </c>
      <c r="AJ28">
        <v>14</v>
      </c>
      <c r="AK28">
        <v>5</v>
      </c>
      <c r="AL28">
        <v>11</v>
      </c>
      <c r="AM28">
        <v>12</v>
      </c>
      <c r="AN28">
        <v>13</v>
      </c>
      <c r="AO28">
        <v>3</v>
      </c>
      <c r="AP28">
        <v>10</v>
      </c>
      <c r="AQ28">
        <v>7</v>
      </c>
      <c r="AR28">
        <v>1</v>
      </c>
      <c r="AS28">
        <v>8</v>
      </c>
      <c r="AT28">
        <v>6</v>
      </c>
      <c r="AU28">
        <v>4</v>
      </c>
      <c r="AV28">
        <v>68</v>
      </c>
    </row>
    <row r="29" spans="1:48" x14ac:dyDescent="0.2">
      <c r="A29">
        <v>36120</v>
      </c>
      <c r="B29">
        <v>1</v>
      </c>
      <c r="C29">
        <v>2001</v>
      </c>
      <c r="D29" s="1">
        <v>45594.770937499998</v>
      </c>
      <c r="E29" t="s">
        <v>225</v>
      </c>
      <c r="F29">
        <v>5</v>
      </c>
      <c r="G29">
        <v>1</v>
      </c>
      <c r="H29">
        <v>5</v>
      </c>
      <c r="I29">
        <v>4</v>
      </c>
      <c r="J29">
        <v>5</v>
      </c>
      <c r="K29">
        <v>1</v>
      </c>
      <c r="L29">
        <v>4</v>
      </c>
      <c r="M29">
        <v>3</v>
      </c>
      <c r="N29">
        <v>4</v>
      </c>
      <c r="O29">
        <v>5</v>
      </c>
      <c r="P29">
        <v>4</v>
      </c>
      <c r="Q29">
        <v>1</v>
      </c>
      <c r="R29">
        <v>4</v>
      </c>
      <c r="S29">
        <v>1</v>
      </c>
      <c r="T29">
        <v>7</v>
      </c>
      <c r="U29">
        <v>6</v>
      </c>
      <c r="V29">
        <v>5</v>
      </c>
      <c r="W29">
        <v>5</v>
      </c>
      <c r="X29">
        <v>5</v>
      </c>
      <c r="Y29">
        <v>3</v>
      </c>
      <c r="Z29">
        <v>5</v>
      </c>
      <c r="AA29">
        <v>3</v>
      </c>
      <c r="AB29">
        <v>6</v>
      </c>
      <c r="AC29">
        <v>9</v>
      </c>
      <c r="AD29">
        <v>4</v>
      </c>
      <c r="AE29">
        <v>15</v>
      </c>
      <c r="AF29">
        <v>5</v>
      </c>
      <c r="AG29">
        <v>5</v>
      </c>
      <c r="AH29">
        <v>13</v>
      </c>
      <c r="AI29">
        <v>6</v>
      </c>
      <c r="AJ29">
        <v>2</v>
      </c>
      <c r="AK29">
        <v>9</v>
      </c>
      <c r="AL29">
        <v>8</v>
      </c>
      <c r="AM29">
        <v>10</v>
      </c>
      <c r="AN29">
        <v>3</v>
      </c>
      <c r="AO29">
        <v>11</v>
      </c>
      <c r="AP29">
        <v>4</v>
      </c>
      <c r="AQ29">
        <v>5</v>
      </c>
      <c r="AR29">
        <v>12</v>
      </c>
      <c r="AS29">
        <v>1</v>
      </c>
      <c r="AT29">
        <v>7</v>
      </c>
      <c r="AU29">
        <v>14</v>
      </c>
      <c r="AV29">
        <v>63</v>
      </c>
    </row>
    <row r="30" spans="1:48" x14ac:dyDescent="0.2">
      <c r="A30">
        <v>36135</v>
      </c>
      <c r="B30">
        <v>0</v>
      </c>
      <c r="C30">
        <v>1999</v>
      </c>
      <c r="D30" s="1">
        <v>45594.779722222222</v>
      </c>
      <c r="E30" t="s">
        <v>77</v>
      </c>
      <c r="F30">
        <v>4</v>
      </c>
      <c r="G30">
        <v>2</v>
      </c>
      <c r="H30">
        <v>4</v>
      </c>
      <c r="I30">
        <v>4</v>
      </c>
      <c r="J30">
        <v>3</v>
      </c>
      <c r="K30">
        <v>3</v>
      </c>
      <c r="L30">
        <v>4</v>
      </c>
      <c r="M30">
        <v>4</v>
      </c>
      <c r="N30">
        <v>4</v>
      </c>
      <c r="O30">
        <v>4</v>
      </c>
      <c r="P30">
        <v>4</v>
      </c>
      <c r="Q30">
        <v>3</v>
      </c>
      <c r="R30">
        <v>4</v>
      </c>
      <c r="S30">
        <v>2</v>
      </c>
      <c r="T30">
        <v>6</v>
      </c>
      <c r="U30">
        <v>7</v>
      </c>
      <c r="V30">
        <v>2</v>
      </c>
      <c r="W30">
        <v>2</v>
      </c>
      <c r="X30">
        <v>2</v>
      </c>
      <c r="Y30">
        <v>3</v>
      </c>
      <c r="Z30">
        <v>2</v>
      </c>
      <c r="AA30">
        <v>3</v>
      </c>
      <c r="AB30">
        <v>2</v>
      </c>
      <c r="AC30">
        <v>7</v>
      </c>
      <c r="AD30">
        <v>3</v>
      </c>
      <c r="AE30">
        <v>6</v>
      </c>
      <c r="AF30">
        <v>2</v>
      </c>
      <c r="AG30">
        <v>3</v>
      </c>
      <c r="AH30">
        <v>7</v>
      </c>
      <c r="AI30">
        <v>13</v>
      </c>
      <c r="AJ30">
        <v>10</v>
      </c>
      <c r="AK30">
        <v>3</v>
      </c>
      <c r="AL30">
        <v>5</v>
      </c>
      <c r="AM30">
        <v>11</v>
      </c>
      <c r="AN30">
        <v>2</v>
      </c>
      <c r="AO30">
        <v>4</v>
      </c>
      <c r="AP30">
        <v>14</v>
      </c>
      <c r="AQ30">
        <v>1</v>
      </c>
      <c r="AR30">
        <v>6</v>
      </c>
      <c r="AS30">
        <v>9</v>
      </c>
      <c r="AT30">
        <v>8</v>
      </c>
      <c r="AU30">
        <v>12</v>
      </c>
      <c r="AV30">
        <v>52</v>
      </c>
    </row>
    <row r="31" spans="1:48" x14ac:dyDescent="0.2">
      <c r="A31">
        <v>36143</v>
      </c>
      <c r="B31">
        <v>0</v>
      </c>
      <c r="C31">
        <v>2003</v>
      </c>
      <c r="D31" s="1">
        <v>45594.804340277777</v>
      </c>
      <c r="E31">
        <v>2.08</v>
      </c>
      <c r="F31">
        <v>4</v>
      </c>
      <c r="G31">
        <v>1</v>
      </c>
      <c r="H31">
        <v>2</v>
      </c>
      <c r="I31">
        <v>4</v>
      </c>
      <c r="J31">
        <v>3</v>
      </c>
      <c r="K31">
        <v>3</v>
      </c>
      <c r="L31">
        <v>2</v>
      </c>
      <c r="M31">
        <v>3</v>
      </c>
      <c r="N31">
        <v>3</v>
      </c>
      <c r="O31">
        <v>2</v>
      </c>
      <c r="P31">
        <v>4</v>
      </c>
      <c r="Q31">
        <v>3</v>
      </c>
      <c r="R31">
        <v>4</v>
      </c>
      <c r="S31">
        <v>2</v>
      </c>
      <c r="T31">
        <v>4</v>
      </c>
      <c r="U31">
        <v>10</v>
      </c>
      <c r="V31">
        <v>12</v>
      </c>
      <c r="W31">
        <v>10</v>
      </c>
      <c r="X31">
        <v>2</v>
      </c>
      <c r="Y31">
        <v>15</v>
      </c>
      <c r="Z31">
        <v>4</v>
      </c>
      <c r="AA31">
        <v>4</v>
      </c>
      <c r="AB31">
        <v>2</v>
      </c>
      <c r="AC31">
        <v>10</v>
      </c>
      <c r="AD31">
        <v>4</v>
      </c>
      <c r="AE31">
        <v>7</v>
      </c>
      <c r="AF31">
        <v>6</v>
      </c>
      <c r="AG31">
        <v>4</v>
      </c>
      <c r="AH31">
        <v>7</v>
      </c>
      <c r="AI31">
        <v>8</v>
      </c>
      <c r="AJ31">
        <v>10</v>
      </c>
      <c r="AK31">
        <v>1</v>
      </c>
      <c r="AL31">
        <v>3</v>
      </c>
      <c r="AM31">
        <v>6</v>
      </c>
      <c r="AN31">
        <v>4</v>
      </c>
      <c r="AO31">
        <v>2</v>
      </c>
      <c r="AP31">
        <v>12</v>
      </c>
      <c r="AQ31">
        <v>13</v>
      </c>
      <c r="AR31">
        <v>11</v>
      </c>
      <c r="AS31">
        <v>5</v>
      </c>
      <c r="AT31">
        <v>14</v>
      </c>
      <c r="AU31">
        <v>9</v>
      </c>
      <c r="AV31">
        <v>30</v>
      </c>
    </row>
    <row r="32" spans="1:48" x14ac:dyDescent="0.2">
      <c r="A32">
        <v>36178</v>
      </c>
      <c r="B32">
        <v>0</v>
      </c>
      <c r="C32">
        <v>1996</v>
      </c>
      <c r="D32" s="1">
        <v>45594.818541666667</v>
      </c>
      <c r="E32" t="s">
        <v>77</v>
      </c>
      <c r="F32">
        <v>4</v>
      </c>
      <c r="G32">
        <v>3</v>
      </c>
      <c r="H32">
        <v>3</v>
      </c>
      <c r="I32">
        <v>4</v>
      </c>
      <c r="J32">
        <v>4</v>
      </c>
      <c r="K32">
        <v>3</v>
      </c>
      <c r="L32">
        <v>4</v>
      </c>
      <c r="M32">
        <v>4</v>
      </c>
      <c r="N32">
        <v>4</v>
      </c>
      <c r="O32">
        <v>4</v>
      </c>
      <c r="P32">
        <v>5</v>
      </c>
      <c r="Q32">
        <v>2</v>
      </c>
      <c r="R32">
        <v>4</v>
      </c>
      <c r="S32">
        <v>1</v>
      </c>
      <c r="T32">
        <v>3</v>
      </c>
      <c r="U32">
        <v>9</v>
      </c>
      <c r="V32">
        <v>3</v>
      </c>
      <c r="W32">
        <v>3</v>
      </c>
      <c r="X32">
        <v>1</v>
      </c>
      <c r="Y32">
        <v>4</v>
      </c>
      <c r="Z32">
        <v>2</v>
      </c>
      <c r="AA32">
        <v>2</v>
      </c>
      <c r="AB32">
        <v>3</v>
      </c>
      <c r="AC32">
        <v>3</v>
      </c>
      <c r="AD32">
        <v>3</v>
      </c>
      <c r="AE32">
        <v>4</v>
      </c>
      <c r="AF32">
        <v>3</v>
      </c>
      <c r="AG32">
        <v>5</v>
      </c>
      <c r="AH32">
        <v>5</v>
      </c>
      <c r="AI32">
        <v>6</v>
      </c>
      <c r="AJ32">
        <v>10</v>
      </c>
      <c r="AK32">
        <v>11</v>
      </c>
      <c r="AL32">
        <v>9</v>
      </c>
      <c r="AM32">
        <v>7</v>
      </c>
      <c r="AN32">
        <v>14</v>
      </c>
      <c r="AO32">
        <v>8</v>
      </c>
      <c r="AP32">
        <v>4</v>
      </c>
      <c r="AQ32">
        <v>3</v>
      </c>
      <c r="AR32">
        <v>1</v>
      </c>
      <c r="AS32">
        <v>12</v>
      </c>
      <c r="AT32">
        <v>2</v>
      </c>
      <c r="AU32">
        <v>13</v>
      </c>
      <c r="AV32">
        <v>68</v>
      </c>
    </row>
    <row r="33" spans="1:48" x14ac:dyDescent="0.2">
      <c r="A33">
        <v>36198</v>
      </c>
      <c r="B33">
        <v>0</v>
      </c>
      <c r="C33">
        <v>2000</v>
      </c>
      <c r="D33" s="1">
        <v>45594.838599537034</v>
      </c>
      <c r="E33" t="s">
        <v>85</v>
      </c>
      <c r="F33">
        <v>4</v>
      </c>
      <c r="G33">
        <v>4</v>
      </c>
      <c r="H33">
        <v>3</v>
      </c>
      <c r="I33">
        <v>2</v>
      </c>
      <c r="J33">
        <v>3</v>
      </c>
      <c r="K33">
        <v>2</v>
      </c>
      <c r="L33">
        <v>4</v>
      </c>
      <c r="M33">
        <v>3</v>
      </c>
      <c r="N33">
        <v>2</v>
      </c>
      <c r="O33">
        <v>2</v>
      </c>
      <c r="P33">
        <v>4</v>
      </c>
      <c r="Q33">
        <v>2</v>
      </c>
      <c r="R33">
        <v>2</v>
      </c>
      <c r="S33">
        <v>4</v>
      </c>
      <c r="T33">
        <v>4</v>
      </c>
      <c r="U33">
        <v>4</v>
      </c>
      <c r="V33">
        <v>7</v>
      </c>
      <c r="W33">
        <v>6</v>
      </c>
      <c r="X33">
        <v>3</v>
      </c>
      <c r="Y33">
        <v>2</v>
      </c>
      <c r="Z33">
        <v>8</v>
      </c>
      <c r="AA33">
        <v>3</v>
      </c>
      <c r="AB33">
        <v>3</v>
      </c>
      <c r="AC33">
        <v>2</v>
      </c>
      <c r="AD33">
        <v>3</v>
      </c>
      <c r="AE33">
        <v>3</v>
      </c>
      <c r="AF33">
        <v>5</v>
      </c>
      <c r="AG33">
        <v>3</v>
      </c>
      <c r="AH33">
        <v>9</v>
      </c>
      <c r="AI33">
        <v>7</v>
      </c>
      <c r="AJ33">
        <v>10</v>
      </c>
      <c r="AK33">
        <v>8</v>
      </c>
      <c r="AL33">
        <v>2</v>
      </c>
      <c r="AM33">
        <v>12</v>
      </c>
      <c r="AN33">
        <v>1</v>
      </c>
      <c r="AO33">
        <v>4</v>
      </c>
      <c r="AP33">
        <v>11</v>
      </c>
      <c r="AQ33">
        <v>14</v>
      </c>
      <c r="AR33">
        <v>3</v>
      </c>
      <c r="AS33">
        <v>6</v>
      </c>
      <c r="AT33">
        <v>13</v>
      </c>
      <c r="AU33">
        <v>5</v>
      </c>
      <c r="AV33">
        <v>41</v>
      </c>
    </row>
    <row r="34" spans="1:48" x14ac:dyDescent="0.2">
      <c r="A34">
        <v>36202</v>
      </c>
      <c r="B34">
        <v>0</v>
      </c>
      <c r="C34">
        <v>2000</v>
      </c>
      <c r="D34" s="1">
        <v>45594.845381944448</v>
      </c>
      <c r="E34">
        <v>1.2</v>
      </c>
      <c r="F34">
        <v>5</v>
      </c>
      <c r="G34">
        <v>5</v>
      </c>
      <c r="H34">
        <v>5</v>
      </c>
      <c r="I34">
        <v>5</v>
      </c>
      <c r="J34">
        <v>5</v>
      </c>
      <c r="K34">
        <v>1</v>
      </c>
      <c r="L34">
        <v>5</v>
      </c>
      <c r="M34">
        <v>5</v>
      </c>
      <c r="N34">
        <v>5</v>
      </c>
      <c r="O34">
        <v>5</v>
      </c>
      <c r="P34">
        <v>5</v>
      </c>
      <c r="Q34">
        <v>1</v>
      </c>
      <c r="R34">
        <v>5</v>
      </c>
      <c r="S34">
        <v>1</v>
      </c>
      <c r="T34">
        <v>3</v>
      </c>
      <c r="U34">
        <v>5</v>
      </c>
      <c r="V34">
        <v>4</v>
      </c>
      <c r="W34">
        <v>4</v>
      </c>
      <c r="X34">
        <v>3</v>
      </c>
      <c r="Y34">
        <v>4</v>
      </c>
      <c r="Z34">
        <v>1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3</v>
      </c>
      <c r="AI34">
        <v>6</v>
      </c>
      <c r="AJ34">
        <v>13</v>
      </c>
      <c r="AK34">
        <v>14</v>
      </c>
      <c r="AL34">
        <v>8</v>
      </c>
      <c r="AM34">
        <v>1</v>
      </c>
      <c r="AN34">
        <v>4</v>
      </c>
      <c r="AO34">
        <v>10</v>
      </c>
      <c r="AP34">
        <v>11</v>
      </c>
      <c r="AQ34">
        <v>7</v>
      </c>
      <c r="AR34">
        <v>9</v>
      </c>
      <c r="AS34">
        <v>2</v>
      </c>
      <c r="AT34">
        <v>5</v>
      </c>
      <c r="AU34">
        <v>12</v>
      </c>
      <c r="AV34">
        <v>5</v>
      </c>
    </row>
    <row r="35" spans="1:48" x14ac:dyDescent="0.2">
      <c r="A35">
        <v>36284</v>
      </c>
      <c r="B35">
        <v>0</v>
      </c>
      <c r="C35">
        <v>1966</v>
      </c>
      <c r="D35" s="1">
        <v>45594.939745370371</v>
      </c>
      <c r="E35" t="s">
        <v>77</v>
      </c>
      <c r="F35">
        <v>3</v>
      </c>
      <c r="G35">
        <v>1</v>
      </c>
      <c r="H35">
        <v>5</v>
      </c>
      <c r="I35">
        <v>4</v>
      </c>
      <c r="J35">
        <v>3</v>
      </c>
      <c r="K35">
        <v>3</v>
      </c>
      <c r="L35">
        <v>3</v>
      </c>
      <c r="M35">
        <v>4</v>
      </c>
      <c r="N35">
        <v>4</v>
      </c>
      <c r="O35">
        <v>5</v>
      </c>
      <c r="P35">
        <v>5</v>
      </c>
      <c r="Q35">
        <v>1</v>
      </c>
      <c r="R35">
        <v>5</v>
      </c>
      <c r="S35">
        <v>4</v>
      </c>
      <c r="T35">
        <v>11</v>
      </c>
      <c r="U35">
        <v>12</v>
      </c>
      <c r="V35">
        <v>15</v>
      </c>
      <c r="W35">
        <v>4</v>
      </c>
      <c r="X35">
        <v>3</v>
      </c>
      <c r="Y35">
        <v>4</v>
      </c>
      <c r="Z35">
        <v>3</v>
      </c>
      <c r="AA35">
        <v>6</v>
      </c>
      <c r="AB35">
        <v>5</v>
      </c>
      <c r="AC35">
        <v>7</v>
      </c>
      <c r="AD35">
        <v>19</v>
      </c>
      <c r="AE35">
        <v>7</v>
      </c>
      <c r="AF35">
        <v>4</v>
      </c>
      <c r="AG35">
        <v>6</v>
      </c>
      <c r="AH35">
        <v>12</v>
      </c>
      <c r="AI35">
        <v>2</v>
      </c>
      <c r="AJ35">
        <v>14</v>
      </c>
      <c r="AK35">
        <v>5</v>
      </c>
      <c r="AL35">
        <v>7</v>
      </c>
      <c r="AM35">
        <v>6</v>
      </c>
      <c r="AN35">
        <v>8</v>
      </c>
      <c r="AO35">
        <v>4</v>
      </c>
      <c r="AP35">
        <v>11</v>
      </c>
      <c r="AQ35">
        <v>10</v>
      </c>
      <c r="AR35">
        <v>3</v>
      </c>
      <c r="AS35">
        <v>1</v>
      </c>
      <c r="AT35">
        <v>9</v>
      </c>
      <c r="AU35">
        <v>13</v>
      </c>
      <c r="AV35">
        <v>95</v>
      </c>
    </row>
    <row r="36" spans="1:48" x14ac:dyDescent="0.2">
      <c r="A36">
        <v>36325</v>
      </c>
      <c r="B36">
        <v>0</v>
      </c>
      <c r="C36">
        <v>2002</v>
      </c>
      <c r="D36" s="1">
        <v>45595.071712962963</v>
      </c>
      <c r="E36" t="s">
        <v>77</v>
      </c>
      <c r="F36">
        <v>5</v>
      </c>
      <c r="G36">
        <v>4</v>
      </c>
      <c r="H36">
        <v>5</v>
      </c>
      <c r="I36">
        <v>4</v>
      </c>
      <c r="J36">
        <v>4</v>
      </c>
      <c r="K36">
        <v>3</v>
      </c>
      <c r="L36">
        <v>5</v>
      </c>
      <c r="M36">
        <v>5</v>
      </c>
      <c r="N36">
        <v>4</v>
      </c>
      <c r="O36">
        <v>4</v>
      </c>
      <c r="P36">
        <v>4</v>
      </c>
      <c r="Q36">
        <v>1</v>
      </c>
      <c r="R36">
        <v>5</v>
      </c>
      <c r="S36">
        <v>2</v>
      </c>
      <c r="T36">
        <v>6</v>
      </c>
      <c r="U36">
        <v>10</v>
      </c>
      <c r="V36">
        <v>11</v>
      </c>
      <c r="W36">
        <v>4</v>
      </c>
      <c r="X36">
        <v>3</v>
      </c>
      <c r="Y36">
        <v>5</v>
      </c>
      <c r="Z36">
        <v>4</v>
      </c>
      <c r="AA36">
        <v>4</v>
      </c>
      <c r="AB36">
        <v>4</v>
      </c>
      <c r="AC36">
        <v>5</v>
      </c>
      <c r="AD36">
        <v>3</v>
      </c>
      <c r="AE36">
        <v>4</v>
      </c>
      <c r="AF36">
        <v>3</v>
      </c>
      <c r="AG36">
        <v>4</v>
      </c>
      <c r="AH36">
        <v>1</v>
      </c>
      <c r="AI36">
        <v>8</v>
      </c>
      <c r="AJ36">
        <v>2</v>
      </c>
      <c r="AK36">
        <v>12</v>
      </c>
      <c r="AL36">
        <v>13</v>
      </c>
      <c r="AM36">
        <v>7</v>
      </c>
      <c r="AN36">
        <v>4</v>
      </c>
      <c r="AO36">
        <v>3</v>
      </c>
      <c r="AP36">
        <v>9</v>
      </c>
      <c r="AQ36">
        <v>14</v>
      </c>
      <c r="AR36">
        <v>11</v>
      </c>
      <c r="AS36">
        <v>6</v>
      </c>
      <c r="AT36">
        <v>5</v>
      </c>
      <c r="AU36">
        <v>10</v>
      </c>
      <c r="AV36">
        <v>47</v>
      </c>
    </row>
    <row r="37" spans="1:48" x14ac:dyDescent="0.2">
      <c r="A37">
        <v>36381</v>
      </c>
      <c r="B37">
        <v>1</v>
      </c>
      <c r="C37">
        <v>1966</v>
      </c>
      <c r="D37" s="1">
        <v>45595.38009259259</v>
      </c>
      <c r="E37" t="s">
        <v>77</v>
      </c>
      <c r="F37">
        <v>5</v>
      </c>
      <c r="G37">
        <v>1</v>
      </c>
      <c r="H37">
        <v>1</v>
      </c>
      <c r="I37">
        <v>5</v>
      </c>
      <c r="J37">
        <v>5</v>
      </c>
      <c r="K37">
        <v>5</v>
      </c>
      <c r="L37">
        <v>1</v>
      </c>
      <c r="M37">
        <v>3</v>
      </c>
      <c r="N37">
        <v>5</v>
      </c>
      <c r="O37">
        <v>5</v>
      </c>
      <c r="P37">
        <v>1</v>
      </c>
      <c r="Q37">
        <v>1</v>
      </c>
      <c r="R37">
        <v>3</v>
      </c>
      <c r="S37">
        <v>1</v>
      </c>
      <c r="T37">
        <v>1</v>
      </c>
      <c r="U37">
        <v>2</v>
      </c>
      <c r="V37">
        <v>2</v>
      </c>
      <c r="W37">
        <v>1</v>
      </c>
      <c r="X37">
        <v>2</v>
      </c>
      <c r="Y37">
        <v>2</v>
      </c>
      <c r="Z37">
        <v>9</v>
      </c>
      <c r="AA37">
        <v>1</v>
      </c>
      <c r="AB37">
        <v>1</v>
      </c>
      <c r="AC37">
        <v>1</v>
      </c>
      <c r="AD37">
        <v>1</v>
      </c>
      <c r="AE37">
        <v>2</v>
      </c>
      <c r="AF37">
        <v>2</v>
      </c>
      <c r="AG37">
        <v>2</v>
      </c>
      <c r="AH37">
        <v>9</v>
      </c>
      <c r="AI37">
        <v>2</v>
      </c>
      <c r="AJ37">
        <v>6</v>
      </c>
      <c r="AK37">
        <v>5</v>
      </c>
      <c r="AL37">
        <v>4</v>
      </c>
      <c r="AM37">
        <v>8</v>
      </c>
      <c r="AN37">
        <v>1</v>
      </c>
      <c r="AO37">
        <v>7</v>
      </c>
      <c r="AP37">
        <v>11</v>
      </c>
      <c r="AQ37">
        <v>13</v>
      </c>
      <c r="AR37">
        <v>3</v>
      </c>
      <c r="AS37">
        <v>12</v>
      </c>
      <c r="AT37">
        <v>14</v>
      </c>
      <c r="AU37">
        <v>10</v>
      </c>
      <c r="AV37">
        <v>95</v>
      </c>
    </row>
    <row r="38" spans="1:48" x14ac:dyDescent="0.2">
      <c r="A38">
        <v>36414</v>
      </c>
      <c r="B38">
        <v>0</v>
      </c>
      <c r="C38">
        <v>2004</v>
      </c>
      <c r="D38" s="1">
        <v>45595.403460648151</v>
      </c>
      <c r="E38" t="s">
        <v>77</v>
      </c>
      <c r="F38">
        <v>5</v>
      </c>
      <c r="G38">
        <v>2</v>
      </c>
      <c r="H38">
        <v>5</v>
      </c>
      <c r="I38">
        <v>5</v>
      </c>
      <c r="J38">
        <v>3</v>
      </c>
      <c r="K38">
        <v>3</v>
      </c>
      <c r="L38">
        <v>3</v>
      </c>
      <c r="M38">
        <v>3</v>
      </c>
      <c r="N38">
        <v>3</v>
      </c>
      <c r="O38">
        <v>3</v>
      </c>
      <c r="P38">
        <v>5</v>
      </c>
      <c r="Q38">
        <v>2</v>
      </c>
      <c r="R38">
        <v>3</v>
      </c>
      <c r="S38">
        <v>2</v>
      </c>
      <c r="T38">
        <v>4</v>
      </c>
      <c r="U38">
        <v>7</v>
      </c>
      <c r="V38">
        <v>4</v>
      </c>
      <c r="W38">
        <v>4</v>
      </c>
      <c r="X38">
        <v>3</v>
      </c>
      <c r="Y38">
        <v>4</v>
      </c>
      <c r="Z38">
        <v>5</v>
      </c>
      <c r="AA38">
        <v>3</v>
      </c>
      <c r="AB38">
        <v>4</v>
      </c>
      <c r="AC38">
        <v>13</v>
      </c>
      <c r="AD38">
        <v>5</v>
      </c>
      <c r="AE38">
        <v>6</v>
      </c>
      <c r="AF38">
        <v>4</v>
      </c>
      <c r="AG38">
        <v>4</v>
      </c>
      <c r="AH38">
        <v>7</v>
      </c>
      <c r="AI38">
        <v>8</v>
      </c>
      <c r="AJ38">
        <v>14</v>
      </c>
      <c r="AK38">
        <v>3</v>
      </c>
      <c r="AL38">
        <v>13</v>
      </c>
      <c r="AM38">
        <v>12</v>
      </c>
      <c r="AN38">
        <v>9</v>
      </c>
      <c r="AO38">
        <v>10</v>
      </c>
      <c r="AP38">
        <v>6</v>
      </c>
      <c r="AQ38">
        <v>1</v>
      </c>
      <c r="AR38">
        <v>2</v>
      </c>
      <c r="AS38">
        <v>5</v>
      </c>
      <c r="AT38">
        <v>11</v>
      </c>
      <c r="AU38">
        <v>4</v>
      </c>
      <c r="AV38">
        <v>88</v>
      </c>
    </row>
    <row r="39" spans="1:48" x14ac:dyDescent="0.2">
      <c r="A39">
        <v>36468</v>
      </c>
      <c r="B39">
        <v>1</v>
      </c>
      <c r="C39">
        <v>1976</v>
      </c>
      <c r="D39" s="1">
        <v>45595.420856481483</v>
      </c>
      <c r="E39">
        <v>1.35</v>
      </c>
      <c r="F39">
        <v>5</v>
      </c>
      <c r="G39">
        <v>5</v>
      </c>
      <c r="H39">
        <v>5</v>
      </c>
      <c r="I39">
        <v>5</v>
      </c>
      <c r="J39">
        <v>4</v>
      </c>
      <c r="K39">
        <v>1</v>
      </c>
      <c r="L39">
        <v>5</v>
      </c>
      <c r="M39">
        <v>5</v>
      </c>
      <c r="N39">
        <v>5</v>
      </c>
      <c r="O39">
        <v>5</v>
      </c>
      <c r="P39">
        <v>5</v>
      </c>
      <c r="Q39">
        <v>1</v>
      </c>
      <c r="R39">
        <v>5</v>
      </c>
      <c r="S39">
        <v>1</v>
      </c>
      <c r="T39">
        <v>3</v>
      </c>
      <c r="U39">
        <v>2</v>
      </c>
      <c r="V39">
        <v>3</v>
      </c>
      <c r="W39">
        <v>3</v>
      </c>
      <c r="X39">
        <v>2</v>
      </c>
      <c r="Y39">
        <v>3</v>
      </c>
      <c r="Z39">
        <v>2</v>
      </c>
      <c r="AA39">
        <v>4</v>
      </c>
      <c r="AB39">
        <v>3</v>
      </c>
      <c r="AC39">
        <v>4</v>
      </c>
      <c r="AD39">
        <v>5</v>
      </c>
      <c r="AE39">
        <v>3</v>
      </c>
      <c r="AF39">
        <v>1</v>
      </c>
      <c r="AG39">
        <v>34</v>
      </c>
      <c r="AH39">
        <v>3</v>
      </c>
      <c r="AI39">
        <v>9</v>
      </c>
      <c r="AJ39">
        <v>11</v>
      </c>
      <c r="AK39">
        <v>6</v>
      </c>
      <c r="AL39">
        <v>4</v>
      </c>
      <c r="AM39">
        <v>13</v>
      </c>
      <c r="AN39">
        <v>7</v>
      </c>
      <c r="AO39">
        <v>2</v>
      </c>
      <c r="AP39">
        <v>5</v>
      </c>
      <c r="AQ39">
        <v>10</v>
      </c>
      <c r="AR39">
        <v>8</v>
      </c>
      <c r="AS39">
        <v>14</v>
      </c>
      <c r="AT39">
        <v>12</v>
      </c>
      <c r="AU39">
        <v>1</v>
      </c>
      <c r="AV39">
        <v>5</v>
      </c>
    </row>
    <row r="40" spans="1:48" x14ac:dyDescent="0.2">
      <c r="A40">
        <v>36464</v>
      </c>
      <c r="B40">
        <v>0</v>
      </c>
      <c r="C40">
        <v>1999</v>
      </c>
      <c r="D40" s="1">
        <v>45595.425312500003</v>
      </c>
      <c r="E40">
        <v>1.03</v>
      </c>
      <c r="F40">
        <v>4</v>
      </c>
      <c r="G40">
        <v>2</v>
      </c>
      <c r="H40">
        <v>4</v>
      </c>
      <c r="I40">
        <v>5</v>
      </c>
      <c r="J40">
        <v>4</v>
      </c>
      <c r="K40">
        <v>2</v>
      </c>
      <c r="L40">
        <v>4</v>
      </c>
      <c r="M40">
        <v>4</v>
      </c>
      <c r="N40">
        <v>4</v>
      </c>
      <c r="O40">
        <v>3</v>
      </c>
      <c r="P40">
        <v>4</v>
      </c>
      <c r="Q40">
        <v>1</v>
      </c>
      <c r="R40">
        <v>4</v>
      </c>
      <c r="S40">
        <v>2</v>
      </c>
      <c r="T40">
        <v>3</v>
      </c>
      <c r="U40">
        <v>2</v>
      </c>
      <c r="V40">
        <v>4</v>
      </c>
      <c r="W40">
        <v>3</v>
      </c>
      <c r="X40">
        <v>2</v>
      </c>
      <c r="Y40">
        <v>3</v>
      </c>
      <c r="Z40">
        <v>4</v>
      </c>
      <c r="AA40">
        <v>4</v>
      </c>
      <c r="AB40">
        <v>4</v>
      </c>
      <c r="AC40">
        <v>8</v>
      </c>
      <c r="AD40">
        <v>4</v>
      </c>
      <c r="AE40">
        <v>4</v>
      </c>
      <c r="AF40">
        <v>2</v>
      </c>
      <c r="AG40">
        <v>3</v>
      </c>
      <c r="AH40">
        <v>11</v>
      </c>
      <c r="AI40">
        <v>12</v>
      </c>
      <c r="AJ40">
        <v>2</v>
      </c>
      <c r="AK40">
        <v>1</v>
      </c>
      <c r="AL40">
        <v>3</v>
      </c>
      <c r="AM40">
        <v>10</v>
      </c>
      <c r="AN40">
        <v>4</v>
      </c>
      <c r="AO40">
        <v>8</v>
      </c>
      <c r="AP40">
        <v>14</v>
      </c>
      <c r="AQ40">
        <v>5</v>
      </c>
      <c r="AR40">
        <v>6</v>
      </c>
      <c r="AS40">
        <v>13</v>
      </c>
      <c r="AT40">
        <v>9</v>
      </c>
      <c r="AU40">
        <v>7</v>
      </c>
      <c r="AV40">
        <v>55</v>
      </c>
    </row>
    <row r="41" spans="1:48" x14ac:dyDescent="0.2">
      <c r="A41">
        <v>36471</v>
      </c>
      <c r="B41">
        <v>0</v>
      </c>
      <c r="C41">
        <v>2000</v>
      </c>
      <c r="D41" s="1">
        <v>45595.427488425928</v>
      </c>
      <c r="E41" t="s">
        <v>87</v>
      </c>
      <c r="F41">
        <v>5</v>
      </c>
      <c r="G41">
        <v>1</v>
      </c>
      <c r="H41">
        <v>5</v>
      </c>
      <c r="I41">
        <v>5</v>
      </c>
      <c r="J41">
        <v>2</v>
      </c>
      <c r="K41">
        <v>2</v>
      </c>
      <c r="L41">
        <v>5</v>
      </c>
      <c r="M41">
        <v>3</v>
      </c>
      <c r="N41">
        <v>5</v>
      </c>
      <c r="O41">
        <v>4</v>
      </c>
      <c r="P41">
        <v>5</v>
      </c>
      <c r="Q41">
        <v>1</v>
      </c>
      <c r="R41">
        <v>4</v>
      </c>
      <c r="S41">
        <v>1</v>
      </c>
      <c r="T41">
        <v>3</v>
      </c>
      <c r="U41">
        <v>4</v>
      </c>
      <c r="V41">
        <v>3</v>
      </c>
      <c r="W41">
        <v>3</v>
      </c>
      <c r="X41">
        <v>5</v>
      </c>
      <c r="Y41">
        <v>5</v>
      </c>
      <c r="Z41">
        <v>4</v>
      </c>
      <c r="AA41">
        <v>4</v>
      </c>
      <c r="AB41">
        <v>5</v>
      </c>
      <c r="AC41">
        <v>3</v>
      </c>
      <c r="AD41">
        <v>3</v>
      </c>
      <c r="AE41">
        <v>5</v>
      </c>
      <c r="AF41">
        <v>4</v>
      </c>
      <c r="AG41">
        <v>6</v>
      </c>
      <c r="AH41">
        <v>7</v>
      </c>
      <c r="AI41">
        <v>13</v>
      </c>
      <c r="AJ41">
        <v>10</v>
      </c>
      <c r="AK41">
        <v>5</v>
      </c>
      <c r="AL41">
        <v>3</v>
      </c>
      <c r="AM41">
        <v>14</v>
      </c>
      <c r="AN41">
        <v>2</v>
      </c>
      <c r="AO41">
        <v>12</v>
      </c>
      <c r="AP41">
        <v>8</v>
      </c>
      <c r="AQ41">
        <v>6</v>
      </c>
      <c r="AR41">
        <v>4</v>
      </c>
      <c r="AS41">
        <v>9</v>
      </c>
      <c r="AT41">
        <v>11</v>
      </c>
      <c r="AU41">
        <v>1</v>
      </c>
      <c r="AV41">
        <v>65</v>
      </c>
    </row>
    <row r="42" spans="1:48" x14ac:dyDescent="0.2">
      <c r="A42">
        <v>36473</v>
      </c>
      <c r="B42">
        <v>0</v>
      </c>
      <c r="C42">
        <v>1998</v>
      </c>
      <c r="D42" s="1">
        <v>45595.429293981484</v>
      </c>
      <c r="E42" t="s">
        <v>88</v>
      </c>
      <c r="F42">
        <v>5</v>
      </c>
      <c r="G42">
        <v>3</v>
      </c>
      <c r="H42">
        <v>4</v>
      </c>
      <c r="I42">
        <v>4</v>
      </c>
      <c r="J42">
        <v>3</v>
      </c>
      <c r="K42">
        <v>1</v>
      </c>
      <c r="L42">
        <v>5</v>
      </c>
      <c r="M42">
        <v>4</v>
      </c>
      <c r="N42">
        <v>5</v>
      </c>
      <c r="O42">
        <v>4</v>
      </c>
      <c r="P42">
        <v>5</v>
      </c>
      <c r="Q42">
        <v>1</v>
      </c>
      <c r="R42">
        <v>5</v>
      </c>
      <c r="S42">
        <v>2</v>
      </c>
      <c r="T42">
        <v>2</v>
      </c>
      <c r="U42">
        <v>16</v>
      </c>
      <c r="V42">
        <v>8</v>
      </c>
      <c r="W42">
        <v>8</v>
      </c>
      <c r="X42">
        <v>10</v>
      </c>
      <c r="Y42">
        <v>6</v>
      </c>
      <c r="Z42">
        <v>5</v>
      </c>
      <c r="AA42">
        <v>3</v>
      </c>
      <c r="AB42">
        <v>3</v>
      </c>
      <c r="AC42">
        <v>3</v>
      </c>
      <c r="AD42">
        <v>2</v>
      </c>
      <c r="AE42">
        <v>4</v>
      </c>
      <c r="AF42">
        <v>3</v>
      </c>
      <c r="AG42">
        <v>5</v>
      </c>
      <c r="AH42">
        <v>5</v>
      </c>
      <c r="AI42">
        <v>13</v>
      </c>
      <c r="AJ42">
        <v>6</v>
      </c>
      <c r="AK42">
        <v>3</v>
      </c>
      <c r="AL42">
        <v>10</v>
      </c>
      <c r="AM42">
        <v>9</v>
      </c>
      <c r="AN42">
        <v>1</v>
      </c>
      <c r="AO42">
        <v>7</v>
      </c>
      <c r="AP42">
        <v>8</v>
      </c>
      <c r="AQ42">
        <v>2</v>
      </c>
      <c r="AR42">
        <v>4</v>
      </c>
      <c r="AS42">
        <v>14</v>
      </c>
      <c r="AT42">
        <v>11</v>
      </c>
      <c r="AU42">
        <v>12</v>
      </c>
      <c r="AV42">
        <v>38</v>
      </c>
    </row>
    <row r="43" spans="1:48" x14ac:dyDescent="0.2">
      <c r="A43">
        <v>36493</v>
      </c>
      <c r="B43">
        <v>0</v>
      </c>
      <c r="C43">
        <v>2001</v>
      </c>
      <c r="D43" s="1">
        <v>45595.435902777775</v>
      </c>
      <c r="E43" t="s">
        <v>89</v>
      </c>
      <c r="F43">
        <v>5</v>
      </c>
      <c r="G43">
        <v>3</v>
      </c>
      <c r="H43">
        <v>4</v>
      </c>
      <c r="I43">
        <v>4</v>
      </c>
      <c r="J43">
        <v>3</v>
      </c>
      <c r="K43">
        <v>2</v>
      </c>
      <c r="L43">
        <v>3</v>
      </c>
      <c r="M43">
        <v>5</v>
      </c>
      <c r="N43">
        <v>4</v>
      </c>
      <c r="O43">
        <v>4</v>
      </c>
      <c r="P43">
        <v>4</v>
      </c>
      <c r="Q43">
        <v>1</v>
      </c>
      <c r="R43">
        <v>3</v>
      </c>
      <c r="S43">
        <v>2</v>
      </c>
      <c r="T43">
        <v>9</v>
      </c>
      <c r="U43">
        <v>6</v>
      </c>
      <c r="V43">
        <v>14</v>
      </c>
      <c r="W43">
        <v>26</v>
      </c>
      <c r="X43">
        <v>8</v>
      </c>
      <c r="Y43">
        <v>23</v>
      </c>
      <c r="Z43">
        <v>11</v>
      </c>
      <c r="AA43">
        <v>9</v>
      </c>
      <c r="AB43">
        <v>7</v>
      </c>
      <c r="AC43">
        <v>15</v>
      </c>
      <c r="AD43">
        <v>22</v>
      </c>
      <c r="AE43">
        <v>17</v>
      </c>
      <c r="AF43">
        <v>12</v>
      </c>
      <c r="AG43">
        <v>9</v>
      </c>
      <c r="AH43">
        <v>3</v>
      </c>
      <c r="AI43">
        <v>13</v>
      </c>
      <c r="AJ43">
        <v>7</v>
      </c>
      <c r="AK43">
        <v>2</v>
      </c>
      <c r="AL43">
        <v>5</v>
      </c>
      <c r="AM43">
        <v>1</v>
      </c>
      <c r="AN43">
        <v>9</v>
      </c>
      <c r="AO43">
        <v>12</v>
      </c>
      <c r="AP43">
        <v>8</v>
      </c>
      <c r="AQ43">
        <v>4</v>
      </c>
      <c r="AR43">
        <v>11</v>
      </c>
      <c r="AS43">
        <v>10</v>
      </c>
      <c r="AT43">
        <v>14</v>
      </c>
      <c r="AU43">
        <v>6</v>
      </c>
      <c r="AV43">
        <v>65</v>
      </c>
    </row>
    <row r="44" spans="1:48" x14ac:dyDescent="0.2">
      <c r="A44">
        <v>36511</v>
      </c>
      <c r="B44">
        <v>0</v>
      </c>
      <c r="C44">
        <v>2001</v>
      </c>
      <c r="D44" s="1">
        <v>45595.448692129627</v>
      </c>
      <c r="E44" t="s">
        <v>90</v>
      </c>
      <c r="F44">
        <v>4</v>
      </c>
      <c r="G44">
        <v>2</v>
      </c>
      <c r="H44">
        <v>3</v>
      </c>
      <c r="I44">
        <v>4</v>
      </c>
      <c r="J44">
        <v>1</v>
      </c>
      <c r="K44">
        <v>2</v>
      </c>
      <c r="L44">
        <v>4</v>
      </c>
      <c r="M44">
        <v>4</v>
      </c>
      <c r="N44">
        <v>4</v>
      </c>
      <c r="O44">
        <v>4</v>
      </c>
      <c r="P44">
        <v>4</v>
      </c>
      <c r="Q44">
        <v>2</v>
      </c>
      <c r="R44">
        <v>4</v>
      </c>
      <c r="S44">
        <v>2</v>
      </c>
      <c r="T44">
        <v>4</v>
      </c>
      <c r="U44">
        <v>6</v>
      </c>
      <c r="V44">
        <v>21</v>
      </c>
      <c r="W44">
        <v>3</v>
      </c>
      <c r="X44">
        <v>143</v>
      </c>
      <c r="Y44">
        <v>5</v>
      </c>
      <c r="Z44">
        <v>4</v>
      </c>
      <c r="AA44">
        <v>9</v>
      </c>
      <c r="AB44">
        <v>4</v>
      </c>
      <c r="AC44">
        <v>9</v>
      </c>
      <c r="AD44">
        <v>3</v>
      </c>
      <c r="AE44">
        <v>7</v>
      </c>
      <c r="AF44">
        <v>3</v>
      </c>
      <c r="AG44">
        <v>4</v>
      </c>
      <c r="AH44">
        <v>9</v>
      </c>
      <c r="AI44">
        <v>3</v>
      </c>
      <c r="AJ44">
        <v>6</v>
      </c>
      <c r="AK44">
        <v>11</v>
      </c>
      <c r="AL44">
        <v>14</v>
      </c>
      <c r="AM44">
        <v>12</v>
      </c>
      <c r="AN44">
        <v>10</v>
      </c>
      <c r="AO44">
        <v>2</v>
      </c>
      <c r="AP44">
        <v>13</v>
      </c>
      <c r="AQ44">
        <v>7</v>
      </c>
      <c r="AR44">
        <v>5</v>
      </c>
      <c r="AS44">
        <v>8</v>
      </c>
      <c r="AT44">
        <v>4</v>
      </c>
      <c r="AU44">
        <v>1</v>
      </c>
      <c r="AV44">
        <v>55</v>
      </c>
    </row>
    <row r="45" spans="1:48" x14ac:dyDescent="0.2">
      <c r="A45">
        <v>36543</v>
      </c>
      <c r="B45">
        <v>0</v>
      </c>
      <c r="C45">
        <v>2001</v>
      </c>
      <c r="D45" s="1">
        <v>45595.459247685183</v>
      </c>
      <c r="E45">
        <v>1.4</v>
      </c>
      <c r="F45">
        <v>3</v>
      </c>
      <c r="G45">
        <v>2</v>
      </c>
      <c r="H45">
        <v>4</v>
      </c>
      <c r="I45">
        <v>4</v>
      </c>
      <c r="J45">
        <v>2</v>
      </c>
      <c r="K45">
        <v>2</v>
      </c>
      <c r="L45">
        <v>4</v>
      </c>
      <c r="M45">
        <v>3</v>
      </c>
      <c r="N45">
        <v>4</v>
      </c>
      <c r="O45">
        <v>3</v>
      </c>
      <c r="P45">
        <v>4</v>
      </c>
      <c r="Q45">
        <v>2</v>
      </c>
      <c r="R45">
        <v>3</v>
      </c>
      <c r="S45">
        <v>2</v>
      </c>
      <c r="T45">
        <v>3</v>
      </c>
      <c r="U45">
        <v>4</v>
      </c>
      <c r="V45">
        <v>7</v>
      </c>
      <c r="W45">
        <v>11</v>
      </c>
      <c r="X45">
        <v>3</v>
      </c>
      <c r="Y45">
        <v>3</v>
      </c>
      <c r="Z45">
        <v>2</v>
      </c>
      <c r="AA45">
        <v>3</v>
      </c>
      <c r="AB45">
        <v>8</v>
      </c>
      <c r="AC45">
        <v>12</v>
      </c>
      <c r="AD45">
        <v>3</v>
      </c>
      <c r="AE45">
        <v>7</v>
      </c>
      <c r="AF45">
        <v>2</v>
      </c>
      <c r="AG45">
        <v>4</v>
      </c>
      <c r="AH45">
        <v>14</v>
      </c>
      <c r="AI45">
        <v>5</v>
      </c>
      <c r="AJ45">
        <v>1</v>
      </c>
      <c r="AK45">
        <v>4</v>
      </c>
      <c r="AL45">
        <v>8</v>
      </c>
      <c r="AM45">
        <v>9</v>
      </c>
      <c r="AN45">
        <v>3</v>
      </c>
      <c r="AO45">
        <v>11</v>
      </c>
      <c r="AP45">
        <v>2</v>
      </c>
      <c r="AQ45">
        <v>7</v>
      </c>
      <c r="AR45">
        <v>6</v>
      </c>
      <c r="AS45">
        <v>13</v>
      </c>
      <c r="AT45">
        <v>10</v>
      </c>
      <c r="AU45">
        <v>12</v>
      </c>
      <c r="AV45">
        <v>45</v>
      </c>
    </row>
    <row r="46" spans="1:48" x14ac:dyDescent="0.2">
      <c r="A46">
        <v>36548</v>
      </c>
      <c r="B46">
        <v>0</v>
      </c>
      <c r="C46">
        <v>2000</v>
      </c>
      <c r="D46" s="1">
        <v>45595.46020833333</v>
      </c>
      <c r="E46">
        <v>1.41</v>
      </c>
      <c r="F46">
        <v>5</v>
      </c>
      <c r="G46">
        <v>3</v>
      </c>
      <c r="H46">
        <v>5</v>
      </c>
      <c r="I46">
        <v>5</v>
      </c>
      <c r="J46">
        <v>4</v>
      </c>
      <c r="K46">
        <v>1</v>
      </c>
      <c r="L46">
        <v>5</v>
      </c>
      <c r="M46">
        <v>4</v>
      </c>
      <c r="N46">
        <v>5</v>
      </c>
      <c r="O46">
        <v>4</v>
      </c>
      <c r="P46">
        <v>4</v>
      </c>
      <c r="Q46">
        <v>1</v>
      </c>
      <c r="R46">
        <v>4</v>
      </c>
      <c r="S46">
        <v>2</v>
      </c>
      <c r="T46">
        <v>11</v>
      </c>
      <c r="U46">
        <v>12</v>
      </c>
      <c r="V46">
        <v>15</v>
      </c>
      <c r="W46">
        <v>8</v>
      </c>
      <c r="X46">
        <v>8</v>
      </c>
      <c r="Y46">
        <v>5</v>
      </c>
      <c r="Z46">
        <v>5</v>
      </c>
      <c r="AA46">
        <v>7</v>
      </c>
      <c r="AB46">
        <v>7</v>
      </c>
      <c r="AC46">
        <v>7</v>
      </c>
      <c r="AD46">
        <v>9</v>
      </c>
      <c r="AE46">
        <v>8</v>
      </c>
      <c r="AF46">
        <v>4</v>
      </c>
      <c r="AG46">
        <v>10</v>
      </c>
      <c r="AH46">
        <v>8</v>
      </c>
      <c r="AI46">
        <v>7</v>
      </c>
      <c r="AJ46">
        <v>1</v>
      </c>
      <c r="AK46">
        <v>9</v>
      </c>
      <c r="AL46">
        <v>3</v>
      </c>
      <c r="AM46">
        <v>13</v>
      </c>
      <c r="AN46">
        <v>12</v>
      </c>
      <c r="AO46">
        <v>6</v>
      </c>
      <c r="AP46">
        <v>5</v>
      </c>
      <c r="AQ46">
        <v>11</v>
      </c>
      <c r="AR46">
        <v>4</v>
      </c>
      <c r="AS46">
        <v>14</v>
      </c>
      <c r="AT46">
        <v>10</v>
      </c>
      <c r="AU46">
        <v>2</v>
      </c>
      <c r="AV46">
        <v>34</v>
      </c>
    </row>
    <row r="47" spans="1:48" x14ac:dyDescent="0.2">
      <c r="A47">
        <v>36551</v>
      </c>
      <c r="B47">
        <v>1</v>
      </c>
      <c r="C47">
        <v>2000</v>
      </c>
      <c r="D47" s="1">
        <v>45595.462627314817</v>
      </c>
      <c r="E47">
        <v>2.2999999999999998</v>
      </c>
      <c r="F47">
        <v>4</v>
      </c>
      <c r="G47">
        <v>2</v>
      </c>
      <c r="H47">
        <v>4</v>
      </c>
      <c r="I47">
        <v>4</v>
      </c>
      <c r="J47">
        <v>2</v>
      </c>
      <c r="K47">
        <v>4</v>
      </c>
      <c r="L47">
        <v>4</v>
      </c>
      <c r="M47">
        <v>2</v>
      </c>
      <c r="N47">
        <v>4</v>
      </c>
      <c r="O47">
        <v>2</v>
      </c>
      <c r="P47">
        <v>4</v>
      </c>
      <c r="Q47">
        <v>2</v>
      </c>
      <c r="R47">
        <v>2</v>
      </c>
      <c r="S47">
        <v>2</v>
      </c>
      <c r="T47">
        <v>6</v>
      </c>
      <c r="U47">
        <v>8</v>
      </c>
      <c r="V47">
        <v>6</v>
      </c>
      <c r="W47">
        <v>5</v>
      </c>
      <c r="X47">
        <v>4</v>
      </c>
      <c r="Y47">
        <v>6</v>
      </c>
      <c r="Z47">
        <v>6</v>
      </c>
      <c r="AA47">
        <v>12</v>
      </c>
      <c r="AB47">
        <v>6</v>
      </c>
      <c r="AC47">
        <v>11</v>
      </c>
      <c r="AD47">
        <v>4</v>
      </c>
      <c r="AE47">
        <v>11</v>
      </c>
      <c r="AF47">
        <v>4</v>
      </c>
      <c r="AG47">
        <v>4</v>
      </c>
      <c r="AH47">
        <v>8</v>
      </c>
      <c r="AI47">
        <v>1</v>
      </c>
      <c r="AJ47">
        <v>6</v>
      </c>
      <c r="AK47">
        <v>5</v>
      </c>
      <c r="AL47">
        <v>7</v>
      </c>
      <c r="AM47">
        <v>13</v>
      </c>
      <c r="AN47">
        <v>14</v>
      </c>
      <c r="AO47">
        <v>11</v>
      </c>
      <c r="AP47">
        <v>4</v>
      </c>
      <c r="AQ47">
        <v>2</v>
      </c>
      <c r="AR47">
        <v>3</v>
      </c>
      <c r="AS47">
        <v>9</v>
      </c>
      <c r="AT47">
        <v>10</v>
      </c>
      <c r="AU47">
        <v>12</v>
      </c>
      <c r="AV47">
        <v>37</v>
      </c>
    </row>
    <row r="48" spans="1:48" x14ac:dyDescent="0.2">
      <c r="A48">
        <v>36559</v>
      </c>
      <c r="B48">
        <v>0</v>
      </c>
      <c r="C48">
        <v>2002</v>
      </c>
      <c r="D48" s="1">
        <v>45595.466192129628</v>
      </c>
      <c r="E48">
        <v>2.2000000000000002</v>
      </c>
      <c r="F48">
        <v>4</v>
      </c>
      <c r="G48">
        <v>4</v>
      </c>
      <c r="H48">
        <v>5</v>
      </c>
      <c r="I48">
        <v>5</v>
      </c>
      <c r="J48">
        <v>4</v>
      </c>
      <c r="K48">
        <v>1</v>
      </c>
      <c r="L48">
        <v>5</v>
      </c>
      <c r="M48">
        <v>3</v>
      </c>
      <c r="N48">
        <v>4</v>
      </c>
      <c r="O48">
        <v>2</v>
      </c>
      <c r="P48">
        <v>5</v>
      </c>
      <c r="Q48">
        <v>1</v>
      </c>
      <c r="R48">
        <v>4</v>
      </c>
      <c r="S48">
        <v>2</v>
      </c>
      <c r="T48">
        <v>8</v>
      </c>
      <c r="U48">
        <v>6</v>
      </c>
      <c r="V48">
        <v>8</v>
      </c>
      <c r="W48">
        <v>9</v>
      </c>
      <c r="X48">
        <v>14</v>
      </c>
      <c r="Y48">
        <v>7</v>
      </c>
      <c r="Z48">
        <v>7</v>
      </c>
      <c r="AA48">
        <v>15</v>
      </c>
      <c r="AB48">
        <v>12</v>
      </c>
      <c r="AC48">
        <v>16</v>
      </c>
      <c r="AD48">
        <v>9</v>
      </c>
      <c r="AE48">
        <v>13</v>
      </c>
      <c r="AF48">
        <v>8</v>
      </c>
      <c r="AG48">
        <v>15</v>
      </c>
      <c r="AH48">
        <v>12</v>
      </c>
      <c r="AI48">
        <v>3</v>
      </c>
      <c r="AJ48">
        <v>13</v>
      </c>
      <c r="AK48">
        <v>6</v>
      </c>
      <c r="AL48">
        <v>2</v>
      </c>
      <c r="AM48">
        <v>7</v>
      </c>
      <c r="AN48">
        <v>10</v>
      </c>
      <c r="AO48">
        <v>11</v>
      </c>
      <c r="AP48">
        <v>8</v>
      </c>
      <c r="AQ48">
        <v>4</v>
      </c>
      <c r="AR48">
        <v>9</v>
      </c>
      <c r="AS48">
        <v>5</v>
      </c>
      <c r="AT48">
        <v>14</v>
      </c>
      <c r="AU48">
        <v>1</v>
      </c>
      <c r="AV48">
        <v>55</v>
      </c>
    </row>
    <row r="49" spans="1:48" x14ac:dyDescent="0.2">
      <c r="A49">
        <v>36564</v>
      </c>
      <c r="B49">
        <v>1</v>
      </c>
      <c r="C49">
        <v>2000</v>
      </c>
      <c r="D49" s="1">
        <v>45595.468680555554</v>
      </c>
      <c r="E49" t="s">
        <v>91</v>
      </c>
      <c r="F49">
        <v>4</v>
      </c>
      <c r="G49">
        <v>1</v>
      </c>
      <c r="H49">
        <v>4</v>
      </c>
      <c r="I49">
        <v>4</v>
      </c>
      <c r="J49">
        <v>2</v>
      </c>
      <c r="K49">
        <v>4</v>
      </c>
      <c r="L49">
        <v>3</v>
      </c>
      <c r="M49">
        <v>4</v>
      </c>
      <c r="N49">
        <v>3</v>
      </c>
      <c r="O49">
        <v>2</v>
      </c>
      <c r="P49">
        <v>4</v>
      </c>
      <c r="Q49">
        <v>2</v>
      </c>
      <c r="R49">
        <v>2</v>
      </c>
      <c r="S49">
        <v>2</v>
      </c>
      <c r="T49">
        <v>6</v>
      </c>
      <c r="U49">
        <v>7</v>
      </c>
      <c r="V49">
        <v>8</v>
      </c>
      <c r="W49">
        <v>5</v>
      </c>
      <c r="X49">
        <v>2</v>
      </c>
      <c r="Y49">
        <v>4</v>
      </c>
      <c r="Z49">
        <v>7</v>
      </c>
      <c r="AA49">
        <v>5</v>
      </c>
      <c r="AB49">
        <v>5</v>
      </c>
      <c r="AC49">
        <v>10</v>
      </c>
      <c r="AD49">
        <v>9</v>
      </c>
      <c r="AE49">
        <v>7</v>
      </c>
      <c r="AF49">
        <v>4</v>
      </c>
      <c r="AG49">
        <v>34</v>
      </c>
      <c r="AH49">
        <v>14</v>
      </c>
      <c r="AI49">
        <v>5</v>
      </c>
      <c r="AJ49">
        <v>4</v>
      </c>
      <c r="AK49">
        <v>8</v>
      </c>
      <c r="AL49">
        <v>9</v>
      </c>
      <c r="AM49">
        <v>2</v>
      </c>
      <c r="AN49">
        <v>6</v>
      </c>
      <c r="AO49">
        <v>7</v>
      </c>
      <c r="AP49">
        <v>11</v>
      </c>
      <c r="AQ49">
        <v>10</v>
      </c>
      <c r="AR49">
        <v>1</v>
      </c>
      <c r="AS49">
        <v>3</v>
      </c>
      <c r="AT49">
        <v>13</v>
      </c>
      <c r="AU49">
        <v>12</v>
      </c>
      <c r="AV49">
        <v>33</v>
      </c>
    </row>
    <row r="50" spans="1:48" x14ac:dyDescent="0.2">
      <c r="A50">
        <v>36565</v>
      </c>
      <c r="B50">
        <v>1</v>
      </c>
      <c r="C50">
        <v>1999</v>
      </c>
      <c r="D50" s="1">
        <v>45595.468784722223</v>
      </c>
      <c r="E50" t="s">
        <v>89</v>
      </c>
      <c r="F50">
        <v>3</v>
      </c>
      <c r="G50">
        <v>3</v>
      </c>
      <c r="H50">
        <v>4</v>
      </c>
      <c r="I50">
        <v>3</v>
      </c>
      <c r="J50">
        <v>3</v>
      </c>
      <c r="K50">
        <v>3</v>
      </c>
      <c r="L50">
        <v>4</v>
      </c>
      <c r="M50">
        <v>4</v>
      </c>
      <c r="N50">
        <v>4</v>
      </c>
      <c r="O50">
        <v>4</v>
      </c>
      <c r="P50">
        <v>5</v>
      </c>
      <c r="Q50">
        <v>2</v>
      </c>
      <c r="R50">
        <v>4</v>
      </c>
      <c r="S50">
        <v>2</v>
      </c>
      <c r="T50">
        <v>13</v>
      </c>
      <c r="U50">
        <v>6</v>
      </c>
      <c r="V50">
        <v>5</v>
      </c>
      <c r="W50">
        <v>4</v>
      </c>
      <c r="X50">
        <v>11</v>
      </c>
      <c r="Y50">
        <v>5</v>
      </c>
      <c r="Z50">
        <v>4</v>
      </c>
      <c r="AA50">
        <v>4</v>
      </c>
      <c r="AB50">
        <v>4</v>
      </c>
      <c r="AC50">
        <v>12</v>
      </c>
      <c r="AD50">
        <v>8</v>
      </c>
      <c r="AE50">
        <v>8</v>
      </c>
      <c r="AF50">
        <v>7</v>
      </c>
      <c r="AG50">
        <v>6</v>
      </c>
      <c r="AH50">
        <v>3</v>
      </c>
      <c r="AI50">
        <v>12</v>
      </c>
      <c r="AJ50">
        <v>9</v>
      </c>
      <c r="AK50">
        <v>8</v>
      </c>
      <c r="AL50">
        <v>11</v>
      </c>
      <c r="AM50">
        <v>6</v>
      </c>
      <c r="AN50">
        <v>13</v>
      </c>
      <c r="AO50">
        <v>14</v>
      </c>
      <c r="AP50">
        <v>4</v>
      </c>
      <c r="AQ50">
        <v>2</v>
      </c>
      <c r="AR50">
        <v>1</v>
      </c>
      <c r="AS50">
        <v>10</v>
      </c>
      <c r="AT50">
        <v>7</v>
      </c>
      <c r="AU50">
        <v>5</v>
      </c>
      <c r="AV50">
        <v>67</v>
      </c>
    </row>
    <row r="51" spans="1:48" x14ac:dyDescent="0.2">
      <c r="A51">
        <v>36583</v>
      </c>
      <c r="B51">
        <v>1</v>
      </c>
      <c r="C51">
        <v>1997</v>
      </c>
      <c r="D51" s="1">
        <v>45595.477488425924</v>
      </c>
      <c r="E51" t="s">
        <v>92</v>
      </c>
      <c r="F51">
        <v>5</v>
      </c>
      <c r="G51">
        <v>4</v>
      </c>
      <c r="H51">
        <v>4</v>
      </c>
      <c r="I51">
        <v>5</v>
      </c>
      <c r="J51">
        <v>4</v>
      </c>
      <c r="K51">
        <v>1</v>
      </c>
      <c r="L51">
        <v>4</v>
      </c>
      <c r="M51">
        <v>4</v>
      </c>
      <c r="N51">
        <v>4</v>
      </c>
      <c r="O51">
        <v>4</v>
      </c>
      <c r="P51">
        <v>5</v>
      </c>
      <c r="Q51">
        <v>1</v>
      </c>
      <c r="R51">
        <v>4</v>
      </c>
      <c r="S51">
        <v>2</v>
      </c>
      <c r="T51">
        <v>4</v>
      </c>
      <c r="U51">
        <v>10</v>
      </c>
      <c r="V51">
        <v>4</v>
      </c>
      <c r="W51">
        <v>14</v>
      </c>
      <c r="X51">
        <v>6</v>
      </c>
      <c r="Y51">
        <v>5</v>
      </c>
      <c r="Z51">
        <v>3</v>
      </c>
      <c r="AA51">
        <v>3</v>
      </c>
      <c r="AB51">
        <v>4</v>
      </c>
      <c r="AC51">
        <v>5</v>
      </c>
      <c r="AD51">
        <v>3</v>
      </c>
      <c r="AE51">
        <v>5</v>
      </c>
      <c r="AF51">
        <v>7</v>
      </c>
      <c r="AG51">
        <v>5</v>
      </c>
      <c r="AH51">
        <v>7</v>
      </c>
      <c r="AI51">
        <v>1</v>
      </c>
      <c r="AJ51">
        <v>6</v>
      </c>
      <c r="AK51">
        <v>2</v>
      </c>
      <c r="AL51">
        <v>9</v>
      </c>
      <c r="AM51">
        <v>10</v>
      </c>
      <c r="AN51">
        <v>11</v>
      </c>
      <c r="AO51">
        <v>4</v>
      </c>
      <c r="AP51">
        <v>8</v>
      </c>
      <c r="AQ51">
        <v>5</v>
      </c>
      <c r="AR51">
        <v>12</v>
      </c>
      <c r="AS51">
        <v>13</v>
      </c>
      <c r="AT51">
        <v>14</v>
      </c>
      <c r="AU51">
        <v>3</v>
      </c>
      <c r="AV51">
        <v>34</v>
      </c>
    </row>
    <row r="52" spans="1:48" x14ac:dyDescent="0.2">
      <c r="A52">
        <v>36588</v>
      </c>
      <c r="B52">
        <v>1</v>
      </c>
      <c r="C52">
        <v>2001</v>
      </c>
      <c r="D52" s="1">
        <v>45595.479733796295</v>
      </c>
      <c r="E52">
        <v>3.3</v>
      </c>
      <c r="F52">
        <v>3</v>
      </c>
      <c r="G52">
        <v>2</v>
      </c>
      <c r="H52">
        <v>3</v>
      </c>
      <c r="I52">
        <v>4</v>
      </c>
      <c r="J52">
        <v>2</v>
      </c>
      <c r="K52">
        <v>4</v>
      </c>
      <c r="L52">
        <v>2</v>
      </c>
      <c r="M52">
        <v>2</v>
      </c>
      <c r="N52">
        <v>4</v>
      </c>
      <c r="O52">
        <v>2</v>
      </c>
      <c r="P52">
        <v>2</v>
      </c>
      <c r="Q52">
        <v>4</v>
      </c>
      <c r="R52">
        <v>2</v>
      </c>
      <c r="S52">
        <v>4</v>
      </c>
      <c r="T52">
        <v>10</v>
      </c>
      <c r="U52">
        <v>11</v>
      </c>
      <c r="V52">
        <v>14</v>
      </c>
      <c r="W52">
        <v>21</v>
      </c>
      <c r="X52">
        <v>6</v>
      </c>
      <c r="Y52">
        <v>5</v>
      </c>
      <c r="Z52">
        <v>6</v>
      </c>
      <c r="AA52">
        <v>4</v>
      </c>
      <c r="AB52">
        <v>5</v>
      </c>
      <c r="AC52">
        <v>13</v>
      </c>
      <c r="AD52">
        <v>10</v>
      </c>
      <c r="AE52">
        <v>17</v>
      </c>
      <c r="AF52">
        <v>11</v>
      </c>
      <c r="AG52">
        <v>9</v>
      </c>
      <c r="AH52">
        <v>13</v>
      </c>
      <c r="AI52">
        <v>14</v>
      </c>
      <c r="AJ52">
        <v>10</v>
      </c>
      <c r="AK52">
        <v>5</v>
      </c>
      <c r="AL52">
        <v>4</v>
      </c>
      <c r="AM52">
        <v>8</v>
      </c>
      <c r="AN52">
        <v>3</v>
      </c>
      <c r="AO52">
        <v>12</v>
      </c>
      <c r="AP52">
        <v>6</v>
      </c>
      <c r="AQ52">
        <v>9</v>
      </c>
      <c r="AR52">
        <v>1</v>
      </c>
      <c r="AS52">
        <v>2</v>
      </c>
      <c r="AT52">
        <v>7</v>
      </c>
      <c r="AU52">
        <v>11</v>
      </c>
      <c r="AV52">
        <v>5</v>
      </c>
    </row>
    <row r="53" spans="1:48" x14ac:dyDescent="0.2">
      <c r="A53">
        <v>36578</v>
      </c>
      <c r="B53">
        <v>0</v>
      </c>
      <c r="C53">
        <v>2003</v>
      </c>
      <c r="D53" s="1">
        <v>45595.479942129627</v>
      </c>
      <c r="E53" t="s">
        <v>93</v>
      </c>
      <c r="F53">
        <v>4</v>
      </c>
      <c r="G53">
        <v>4</v>
      </c>
      <c r="H53">
        <v>4</v>
      </c>
      <c r="I53">
        <v>2</v>
      </c>
      <c r="J53">
        <v>3</v>
      </c>
      <c r="K53">
        <v>3</v>
      </c>
      <c r="L53">
        <v>4</v>
      </c>
      <c r="M53">
        <v>4</v>
      </c>
      <c r="N53">
        <v>3</v>
      </c>
      <c r="O53">
        <v>3</v>
      </c>
      <c r="P53">
        <v>4</v>
      </c>
      <c r="Q53">
        <v>2</v>
      </c>
      <c r="R53">
        <v>3</v>
      </c>
      <c r="S53">
        <v>3</v>
      </c>
      <c r="T53">
        <v>5</v>
      </c>
      <c r="U53">
        <v>19</v>
      </c>
      <c r="V53">
        <v>5</v>
      </c>
      <c r="W53">
        <v>3</v>
      </c>
      <c r="X53">
        <v>3</v>
      </c>
      <c r="Y53">
        <v>3</v>
      </c>
      <c r="Z53">
        <v>3</v>
      </c>
      <c r="AA53">
        <v>3</v>
      </c>
      <c r="AB53">
        <v>3</v>
      </c>
      <c r="AC53">
        <v>4</v>
      </c>
      <c r="AD53">
        <v>4</v>
      </c>
      <c r="AE53">
        <v>4</v>
      </c>
      <c r="AF53">
        <v>34</v>
      </c>
      <c r="AG53">
        <v>4</v>
      </c>
      <c r="AH53">
        <v>11</v>
      </c>
      <c r="AI53">
        <v>12</v>
      </c>
      <c r="AJ53">
        <v>6</v>
      </c>
      <c r="AK53">
        <v>5</v>
      </c>
      <c r="AL53">
        <v>14</v>
      </c>
      <c r="AM53">
        <v>4</v>
      </c>
      <c r="AN53">
        <v>2</v>
      </c>
      <c r="AO53">
        <v>1</v>
      </c>
      <c r="AP53">
        <v>13</v>
      </c>
      <c r="AQ53">
        <v>7</v>
      </c>
      <c r="AR53">
        <v>3</v>
      </c>
      <c r="AS53">
        <v>10</v>
      </c>
      <c r="AT53">
        <v>8</v>
      </c>
      <c r="AU53">
        <v>9</v>
      </c>
      <c r="AV53">
        <v>54</v>
      </c>
    </row>
    <row r="54" spans="1:48" x14ac:dyDescent="0.2">
      <c r="A54">
        <v>36597</v>
      </c>
      <c r="B54">
        <v>0</v>
      </c>
      <c r="C54">
        <v>2001</v>
      </c>
      <c r="D54" s="1">
        <v>45595.482256944444</v>
      </c>
      <c r="E54" t="s">
        <v>94</v>
      </c>
      <c r="F54">
        <v>5</v>
      </c>
      <c r="G54">
        <v>3</v>
      </c>
      <c r="H54">
        <v>5</v>
      </c>
      <c r="I54">
        <v>5</v>
      </c>
      <c r="J54">
        <v>4</v>
      </c>
      <c r="K54">
        <v>1</v>
      </c>
      <c r="L54">
        <v>4</v>
      </c>
      <c r="M54">
        <v>4</v>
      </c>
      <c r="N54">
        <v>5</v>
      </c>
      <c r="O54">
        <v>5</v>
      </c>
      <c r="P54">
        <v>4</v>
      </c>
      <c r="Q54">
        <v>2</v>
      </c>
      <c r="R54">
        <v>5</v>
      </c>
      <c r="S54">
        <v>1</v>
      </c>
      <c r="T54">
        <v>3</v>
      </c>
      <c r="U54">
        <v>11</v>
      </c>
      <c r="V54">
        <v>3</v>
      </c>
      <c r="W54">
        <v>2</v>
      </c>
      <c r="X54">
        <v>2</v>
      </c>
      <c r="Y54">
        <v>4</v>
      </c>
      <c r="Z54">
        <v>5</v>
      </c>
      <c r="AA54">
        <v>4</v>
      </c>
      <c r="AB54">
        <v>4</v>
      </c>
      <c r="AC54">
        <v>4</v>
      </c>
      <c r="AD54">
        <v>3</v>
      </c>
      <c r="AE54">
        <v>6</v>
      </c>
      <c r="AF54">
        <v>4</v>
      </c>
      <c r="AG54">
        <v>4</v>
      </c>
      <c r="AH54">
        <v>9</v>
      </c>
      <c r="AI54">
        <v>4</v>
      </c>
      <c r="AJ54">
        <v>8</v>
      </c>
      <c r="AK54">
        <v>14</v>
      </c>
      <c r="AL54">
        <v>12</v>
      </c>
      <c r="AM54">
        <v>11</v>
      </c>
      <c r="AN54">
        <v>1</v>
      </c>
      <c r="AO54">
        <v>7</v>
      </c>
      <c r="AP54">
        <v>6</v>
      </c>
      <c r="AQ54">
        <v>10</v>
      </c>
      <c r="AR54">
        <v>13</v>
      </c>
      <c r="AS54">
        <v>2</v>
      </c>
      <c r="AT54">
        <v>3</v>
      </c>
      <c r="AU54">
        <v>5</v>
      </c>
      <c r="AV54">
        <v>34</v>
      </c>
    </row>
    <row r="55" spans="1:48" x14ac:dyDescent="0.2">
      <c r="A55">
        <v>36526</v>
      </c>
      <c r="B55">
        <v>0</v>
      </c>
      <c r="C55">
        <v>1992</v>
      </c>
      <c r="D55" s="1">
        <v>45595.48265046296</v>
      </c>
      <c r="E55">
        <v>1.6</v>
      </c>
      <c r="F55">
        <v>4</v>
      </c>
      <c r="G55">
        <v>4</v>
      </c>
      <c r="H55">
        <v>4</v>
      </c>
      <c r="I55">
        <v>4</v>
      </c>
      <c r="J55">
        <v>4</v>
      </c>
      <c r="K55">
        <v>1</v>
      </c>
      <c r="L55">
        <v>5</v>
      </c>
      <c r="M55">
        <v>4</v>
      </c>
      <c r="N55">
        <v>4</v>
      </c>
      <c r="O55">
        <v>4</v>
      </c>
      <c r="P55">
        <v>5</v>
      </c>
      <c r="Q55">
        <v>5</v>
      </c>
      <c r="R55">
        <v>4</v>
      </c>
      <c r="S55">
        <v>2</v>
      </c>
      <c r="T55">
        <v>2</v>
      </c>
      <c r="U55">
        <v>6</v>
      </c>
      <c r="V55">
        <v>3</v>
      </c>
      <c r="W55">
        <v>2</v>
      </c>
      <c r="X55">
        <v>2</v>
      </c>
      <c r="Y55">
        <v>3</v>
      </c>
      <c r="Z55">
        <v>2</v>
      </c>
      <c r="AA55">
        <v>1</v>
      </c>
      <c r="AB55">
        <v>2</v>
      </c>
      <c r="AC55">
        <v>6</v>
      </c>
      <c r="AD55">
        <v>3</v>
      </c>
      <c r="AE55">
        <v>2</v>
      </c>
      <c r="AF55">
        <v>2</v>
      </c>
      <c r="AG55">
        <v>4</v>
      </c>
      <c r="AH55">
        <v>5</v>
      </c>
      <c r="AI55">
        <v>6</v>
      </c>
      <c r="AJ55">
        <v>7</v>
      </c>
      <c r="AK55">
        <v>8</v>
      </c>
      <c r="AL55">
        <v>2</v>
      </c>
      <c r="AM55">
        <v>1</v>
      </c>
      <c r="AN55">
        <v>13</v>
      </c>
      <c r="AO55">
        <v>9</v>
      </c>
      <c r="AP55">
        <v>4</v>
      </c>
      <c r="AQ55">
        <v>11</v>
      </c>
      <c r="AR55">
        <v>12</v>
      </c>
      <c r="AS55">
        <v>14</v>
      </c>
      <c r="AT55">
        <v>3</v>
      </c>
      <c r="AU55">
        <v>10</v>
      </c>
      <c r="AV55">
        <v>64</v>
      </c>
    </row>
    <row r="56" spans="1:48" x14ac:dyDescent="0.2">
      <c r="A56">
        <v>36584</v>
      </c>
      <c r="B56">
        <v>1</v>
      </c>
      <c r="C56">
        <v>2005</v>
      </c>
      <c r="D56" s="1">
        <v>45595.483043981483</v>
      </c>
      <c r="E56" t="s">
        <v>226</v>
      </c>
      <c r="F56">
        <v>4</v>
      </c>
      <c r="G56">
        <v>4</v>
      </c>
      <c r="H56">
        <v>5</v>
      </c>
      <c r="I56">
        <v>4</v>
      </c>
      <c r="J56">
        <v>4</v>
      </c>
      <c r="K56">
        <v>1</v>
      </c>
      <c r="L56">
        <v>4</v>
      </c>
      <c r="M56">
        <v>5</v>
      </c>
      <c r="N56">
        <v>5</v>
      </c>
      <c r="O56">
        <v>5</v>
      </c>
      <c r="P56">
        <v>4</v>
      </c>
      <c r="Q56">
        <v>2</v>
      </c>
      <c r="R56">
        <v>5</v>
      </c>
      <c r="S56">
        <v>1</v>
      </c>
      <c r="T56">
        <v>12</v>
      </c>
      <c r="U56">
        <v>6</v>
      </c>
      <c r="V56">
        <v>6</v>
      </c>
      <c r="W56">
        <v>9</v>
      </c>
      <c r="X56">
        <v>16</v>
      </c>
      <c r="Y56">
        <v>83</v>
      </c>
      <c r="Z56">
        <v>5</v>
      </c>
      <c r="AA56">
        <v>10</v>
      </c>
      <c r="AB56">
        <v>5</v>
      </c>
      <c r="AC56">
        <v>5</v>
      </c>
      <c r="AD56">
        <v>79</v>
      </c>
      <c r="AE56">
        <v>7</v>
      </c>
      <c r="AF56">
        <v>6</v>
      </c>
      <c r="AG56">
        <v>5</v>
      </c>
      <c r="AH56">
        <v>2</v>
      </c>
      <c r="AI56">
        <v>5</v>
      </c>
      <c r="AJ56">
        <v>14</v>
      </c>
      <c r="AK56">
        <v>12</v>
      </c>
      <c r="AL56">
        <v>7</v>
      </c>
      <c r="AM56">
        <v>1</v>
      </c>
      <c r="AN56">
        <v>6</v>
      </c>
      <c r="AO56">
        <v>3</v>
      </c>
      <c r="AP56">
        <v>4</v>
      </c>
      <c r="AQ56">
        <v>9</v>
      </c>
      <c r="AR56">
        <v>8</v>
      </c>
      <c r="AS56">
        <v>11</v>
      </c>
      <c r="AT56">
        <v>10</v>
      </c>
      <c r="AU56">
        <v>13</v>
      </c>
      <c r="AV56">
        <v>45</v>
      </c>
    </row>
    <row r="57" spans="1:48" x14ac:dyDescent="0.2">
      <c r="A57">
        <v>36611</v>
      </c>
      <c r="B57">
        <v>0</v>
      </c>
      <c r="C57">
        <v>2002</v>
      </c>
      <c r="D57" s="1">
        <v>45595.49931712963</v>
      </c>
      <c r="E57">
        <v>2.2999999999999998</v>
      </c>
      <c r="F57">
        <v>4</v>
      </c>
      <c r="G57">
        <v>2</v>
      </c>
      <c r="H57">
        <v>5</v>
      </c>
      <c r="I57">
        <v>4</v>
      </c>
      <c r="J57">
        <v>2</v>
      </c>
      <c r="K57">
        <v>3</v>
      </c>
      <c r="L57">
        <v>3</v>
      </c>
      <c r="M57">
        <v>2</v>
      </c>
      <c r="N57">
        <v>3</v>
      </c>
      <c r="O57">
        <v>4</v>
      </c>
      <c r="P57">
        <v>5</v>
      </c>
      <c r="Q57">
        <v>2</v>
      </c>
      <c r="R57">
        <v>4</v>
      </c>
      <c r="S57">
        <v>3</v>
      </c>
      <c r="T57">
        <v>20</v>
      </c>
      <c r="U57">
        <v>27</v>
      </c>
      <c r="V57">
        <v>18</v>
      </c>
      <c r="W57">
        <v>19</v>
      </c>
      <c r="X57">
        <v>9</v>
      </c>
      <c r="Y57">
        <v>5</v>
      </c>
      <c r="Z57">
        <v>7</v>
      </c>
      <c r="AA57">
        <v>31</v>
      </c>
      <c r="AB57">
        <v>27</v>
      </c>
      <c r="AC57">
        <v>285</v>
      </c>
      <c r="AD57">
        <v>9</v>
      </c>
      <c r="AE57">
        <v>103</v>
      </c>
      <c r="AF57">
        <v>28</v>
      </c>
      <c r="AG57">
        <v>12</v>
      </c>
      <c r="AH57">
        <v>5</v>
      </c>
      <c r="AI57">
        <v>10</v>
      </c>
      <c r="AJ57">
        <v>8</v>
      </c>
      <c r="AK57">
        <v>7</v>
      </c>
      <c r="AL57">
        <v>13</v>
      </c>
      <c r="AM57">
        <v>11</v>
      </c>
      <c r="AN57">
        <v>6</v>
      </c>
      <c r="AO57">
        <v>14</v>
      </c>
      <c r="AP57">
        <v>3</v>
      </c>
      <c r="AQ57">
        <v>2</v>
      </c>
      <c r="AR57">
        <v>4</v>
      </c>
      <c r="AS57">
        <v>1</v>
      </c>
      <c r="AT57">
        <v>12</v>
      </c>
      <c r="AU57">
        <v>9</v>
      </c>
      <c r="AV57">
        <v>75</v>
      </c>
    </row>
    <row r="58" spans="1:48" x14ac:dyDescent="0.2">
      <c r="A58">
        <v>36628</v>
      </c>
      <c r="B58">
        <v>0</v>
      </c>
      <c r="C58">
        <v>2001</v>
      </c>
      <c r="D58" s="1">
        <v>45595.500196759262</v>
      </c>
      <c r="E58" t="s">
        <v>77</v>
      </c>
      <c r="F58">
        <v>3</v>
      </c>
      <c r="G58">
        <v>2</v>
      </c>
      <c r="H58">
        <v>4</v>
      </c>
      <c r="I58">
        <v>4</v>
      </c>
      <c r="J58">
        <v>3</v>
      </c>
      <c r="K58">
        <v>4</v>
      </c>
      <c r="L58">
        <v>2</v>
      </c>
      <c r="M58">
        <v>4</v>
      </c>
      <c r="N58">
        <v>4</v>
      </c>
      <c r="O58">
        <v>2</v>
      </c>
      <c r="P58">
        <v>4</v>
      </c>
      <c r="Q58">
        <v>1</v>
      </c>
      <c r="R58">
        <v>2</v>
      </c>
      <c r="S58">
        <v>3</v>
      </c>
      <c r="T58">
        <v>12</v>
      </c>
      <c r="U58">
        <v>6</v>
      </c>
      <c r="V58">
        <v>5</v>
      </c>
      <c r="W58">
        <v>7</v>
      </c>
      <c r="X58">
        <v>16</v>
      </c>
      <c r="Y58">
        <v>5</v>
      </c>
      <c r="Z58">
        <v>5</v>
      </c>
      <c r="AA58">
        <v>13</v>
      </c>
      <c r="AB58">
        <v>5</v>
      </c>
      <c r="AC58">
        <v>6</v>
      </c>
      <c r="AD58">
        <v>17</v>
      </c>
      <c r="AE58">
        <v>28</v>
      </c>
      <c r="AF58">
        <v>4</v>
      </c>
      <c r="AG58">
        <v>4</v>
      </c>
      <c r="AH58">
        <v>13</v>
      </c>
      <c r="AI58">
        <v>12</v>
      </c>
      <c r="AJ58">
        <v>9</v>
      </c>
      <c r="AK58">
        <v>11</v>
      </c>
      <c r="AL58">
        <v>2</v>
      </c>
      <c r="AM58">
        <v>4</v>
      </c>
      <c r="AN58">
        <v>3</v>
      </c>
      <c r="AO58">
        <v>1</v>
      </c>
      <c r="AP58">
        <v>6</v>
      </c>
      <c r="AQ58">
        <v>7</v>
      </c>
      <c r="AR58">
        <v>8</v>
      </c>
      <c r="AS58">
        <v>5</v>
      </c>
      <c r="AT58">
        <v>10</v>
      </c>
      <c r="AU58">
        <v>14</v>
      </c>
      <c r="AV58">
        <v>47</v>
      </c>
    </row>
    <row r="59" spans="1:48" x14ac:dyDescent="0.2">
      <c r="A59">
        <v>36630</v>
      </c>
      <c r="B59">
        <v>1</v>
      </c>
      <c r="C59">
        <v>1999</v>
      </c>
      <c r="D59" s="1">
        <v>45595.500462962962</v>
      </c>
      <c r="E59" t="s">
        <v>77</v>
      </c>
      <c r="F59">
        <v>5</v>
      </c>
      <c r="G59">
        <v>5</v>
      </c>
      <c r="H59">
        <v>5</v>
      </c>
      <c r="I59">
        <v>4</v>
      </c>
      <c r="J59">
        <v>5</v>
      </c>
      <c r="K59">
        <v>1</v>
      </c>
      <c r="L59">
        <v>4</v>
      </c>
      <c r="M59">
        <v>3</v>
      </c>
      <c r="N59">
        <v>5</v>
      </c>
      <c r="O59">
        <v>5</v>
      </c>
      <c r="P59">
        <v>4</v>
      </c>
      <c r="Q59">
        <v>1</v>
      </c>
      <c r="R59">
        <v>5</v>
      </c>
      <c r="S59">
        <v>2</v>
      </c>
      <c r="T59">
        <v>4</v>
      </c>
      <c r="U59">
        <v>6</v>
      </c>
      <c r="V59">
        <v>3</v>
      </c>
      <c r="W59">
        <v>9</v>
      </c>
      <c r="X59">
        <v>5</v>
      </c>
      <c r="Y59">
        <v>5</v>
      </c>
      <c r="Z59">
        <v>7</v>
      </c>
      <c r="AA59">
        <v>5</v>
      </c>
      <c r="AB59">
        <v>2</v>
      </c>
      <c r="AC59">
        <v>8</v>
      </c>
      <c r="AD59">
        <v>2</v>
      </c>
      <c r="AE59">
        <v>10</v>
      </c>
      <c r="AF59">
        <v>3</v>
      </c>
      <c r="AG59">
        <v>4</v>
      </c>
      <c r="AH59">
        <v>4</v>
      </c>
      <c r="AI59">
        <v>13</v>
      </c>
      <c r="AJ59">
        <v>8</v>
      </c>
      <c r="AK59">
        <v>1</v>
      </c>
      <c r="AL59">
        <v>9</v>
      </c>
      <c r="AM59">
        <v>14</v>
      </c>
      <c r="AN59">
        <v>3</v>
      </c>
      <c r="AO59">
        <v>6</v>
      </c>
      <c r="AP59">
        <v>11</v>
      </c>
      <c r="AQ59">
        <v>10</v>
      </c>
      <c r="AR59">
        <v>5</v>
      </c>
      <c r="AS59">
        <v>12</v>
      </c>
      <c r="AT59">
        <v>2</v>
      </c>
      <c r="AU59">
        <v>7</v>
      </c>
      <c r="AV59">
        <v>40</v>
      </c>
    </row>
    <row r="60" spans="1:48" x14ac:dyDescent="0.2">
      <c r="A60">
        <v>36640</v>
      </c>
      <c r="B60">
        <v>1</v>
      </c>
      <c r="C60">
        <v>1997</v>
      </c>
      <c r="D60" s="1">
        <v>45595.503958333335</v>
      </c>
      <c r="E60">
        <v>3</v>
      </c>
      <c r="F60">
        <v>5</v>
      </c>
      <c r="G60">
        <v>3</v>
      </c>
      <c r="H60">
        <v>5</v>
      </c>
      <c r="I60">
        <v>5</v>
      </c>
      <c r="J60">
        <v>1</v>
      </c>
      <c r="K60">
        <v>1</v>
      </c>
      <c r="L60">
        <v>4</v>
      </c>
      <c r="M60">
        <v>3</v>
      </c>
      <c r="N60">
        <v>4</v>
      </c>
      <c r="O60">
        <v>4</v>
      </c>
      <c r="P60">
        <v>5</v>
      </c>
      <c r="Q60">
        <v>1</v>
      </c>
      <c r="R60">
        <v>4</v>
      </c>
      <c r="S60">
        <v>1</v>
      </c>
      <c r="T60">
        <v>16</v>
      </c>
      <c r="U60">
        <v>8</v>
      </c>
      <c r="V60">
        <v>8</v>
      </c>
      <c r="W60">
        <v>5</v>
      </c>
      <c r="X60">
        <v>5</v>
      </c>
      <c r="Y60">
        <v>8</v>
      </c>
      <c r="Z60">
        <v>12</v>
      </c>
      <c r="AA60">
        <v>9</v>
      </c>
      <c r="AB60">
        <v>9</v>
      </c>
      <c r="AC60">
        <v>8</v>
      </c>
      <c r="AD60">
        <v>8</v>
      </c>
      <c r="AE60">
        <v>11</v>
      </c>
      <c r="AF60">
        <v>4</v>
      </c>
      <c r="AG60">
        <v>13</v>
      </c>
      <c r="AH60">
        <v>13</v>
      </c>
      <c r="AI60">
        <v>14</v>
      </c>
      <c r="AJ60">
        <v>7</v>
      </c>
      <c r="AK60">
        <v>8</v>
      </c>
      <c r="AL60">
        <v>5</v>
      </c>
      <c r="AM60">
        <v>4</v>
      </c>
      <c r="AN60">
        <v>6</v>
      </c>
      <c r="AO60">
        <v>12</v>
      </c>
      <c r="AP60">
        <v>11</v>
      </c>
      <c r="AQ60">
        <v>3</v>
      </c>
      <c r="AR60">
        <v>10</v>
      </c>
      <c r="AS60">
        <v>2</v>
      </c>
      <c r="AT60">
        <v>9</v>
      </c>
      <c r="AU60">
        <v>1</v>
      </c>
      <c r="AV60">
        <v>54</v>
      </c>
    </row>
    <row r="61" spans="1:48" x14ac:dyDescent="0.2">
      <c r="A61">
        <v>36645</v>
      </c>
      <c r="B61">
        <v>0</v>
      </c>
      <c r="C61">
        <v>2001</v>
      </c>
      <c r="D61" s="1">
        <v>45595.505844907406</v>
      </c>
      <c r="E61" t="s">
        <v>77</v>
      </c>
      <c r="F61">
        <v>5</v>
      </c>
      <c r="G61">
        <v>5</v>
      </c>
      <c r="H61">
        <v>3</v>
      </c>
      <c r="I61">
        <v>4</v>
      </c>
      <c r="J61">
        <v>4</v>
      </c>
      <c r="K61">
        <v>1</v>
      </c>
      <c r="L61">
        <v>4</v>
      </c>
      <c r="M61">
        <v>4</v>
      </c>
      <c r="N61">
        <v>4</v>
      </c>
      <c r="O61">
        <v>4</v>
      </c>
      <c r="P61">
        <v>4</v>
      </c>
      <c r="Q61">
        <v>1</v>
      </c>
      <c r="R61">
        <v>3</v>
      </c>
      <c r="S61">
        <v>2</v>
      </c>
      <c r="T61">
        <v>4</v>
      </c>
      <c r="U61">
        <v>5</v>
      </c>
      <c r="V61">
        <v>4</v>
      </c>
      <c r="W61">
        <v>4</v>
      </c>
      <c r="X61">
        <v>2</v>
      </c>
      <c r="Y61">
        <v>2</v>
      </c>
      <c r="Z61">
        <v>3</v>
      </c>
      <c r="AA61">
        <v>9</v>
      </c>
      <c r="AB61">
        <v>4</v>
      </c>
      <c r="AC61">
        <v>8</v>
      </c>
      <c r="AD61">
        <v>2</v>
      </c>
      <c r="AE61">
        <v>3</v>
      </c>
      <c r="AF61">
        <v>3</v>
      </c>
      <c r="AG61">
        <v>6</v>
      </c>
      <c r="AH61">
        <v>10</v>
      </c>
      <c r="AI61">
        <v>2</v>
      </c>
      <c r="AJ61">
        <v>7</v>
      </c>
      <c r="AK61">
        <v>9</v>
      </c>
      <c r="AL61">
        <v>8</v>
      </c>
      <c r="AM61">
        <v>13</v>
      </c>
      <c r="AN61">
        <v>3</v>
      </c>
      <c r="AO61">
        <v>1</v>
      </c>
      <c r="AP61">
        <v>6</v>
      </c>
      <c r="AQ61">
        <v>4</v>
      </c>
      <c r="AR61">
        <v>5</v>
      </c>
      <c r="AS61">
        <v>12</v>
      </c>
      <c r="AT61">
        <v>14</v>
      </c>
      <c r="AU61">
        <v>11</v>
      </c>
      <c r="AV61">
        <v>70</v>
      </c>
    </row>
    <row r="62" spans="1:48" x14ac:dyDescent="0.2">
      <c r="A62">
        <v>36650</v>
      </c>
      <c r="B62">
        <v>0</v>
      </c>
      <c r="C62">
        <v>1978</v>
      </c>
      <c r="D62" s="1">
        <v>45595.508645833332</v>
      </c>
      <c r="E62">
        <v>3</v>
      </c>
      <c r="F62">
        <v>4</v>
      </c>
      <c r="G62">
        <v>3</v>
      </c>
      <c r="H62">
        <v>3</v>
      </c>
      <c r="I62">
        <v>4</v>
      </c>
      <c r="J62">
        <v>4</v>
      </c>
      <c r="K62">
        <v>2</v>
      </c>
      <c r="L62">
        <v>3</v>
      </c>
      <c r="M62">
        <v>3</v>
      </c>
      <c r="N62">
        <v>4</v>
      </c>
      <c r="O62">
        <v>4</v>
      </c>
      <c r="P62">
        <v>4</v>
      </c>
      <c r="Q62">
        <v>3</v>
      </c>
      <c r="R62">
        <v>3</v>
      </c>
      <c r="S62">
        <v>2</v>
      </c>
      <c r="T62">
        <v>5</v>
      </c>
      <c r="U62">
        <v>10</v>
      </c>
      <c r="V62">
        <v>6</v>
      </c>
      <c r="W62">
        <v>4</v>
      </c>
      <c r="X62">
        <v>8</v>
      </c>
      <c r="Y62">
        <v>6</v>
      </c>
      <c r="Z62">
        <v>6</v>
      </c>
      <c r="AA62">
        <v>17</v>
      </c>
      <c r="AB62">
        <v>7</v>
      </c>
      <c r="AC62">
        <v>18</v>
      </c>
      <c r="AD62">
        <v>4</v>
      </c>
      <c r="AE62">
        <v>9</v>
      </c>
      <c r="AF62">
        <v>7</v>
      </c>
      <c r="AG62">
        <v>4</v>
      </c>
      <c r="AH62">
        <v>10</v>
      </c>
      <c r="AI62">
        <v>8</v>
      </c>
      <c r="AJ62">
        <v>4</v>
      </c>
      <c r="AK62">
        <v>14</v>
      </c>
      <c r="AL62">
        <v>6</v>
      </c>
      <c r="AM62">
        <v>9</v>
      </c>
      <c r="AN62">
        <v>5</v>
      </c>
      <c r="AO62">
        <v>1</v>
      </c>
      <c r="AP62">
        <v>7</v>
      </c>
      <c r="AQ62">
        <v>11</v>
      </c>
      <c r="AR62">
        <v>13</v>
      </c>
      <c r="AS62">
        <v>12</v>
      </c>
      <c r="AT62">
        <v>2</v>
      </c>
      <c r="AU62">
        <v>3</v>
      </c>
      <c r="AV62">
        <v>57</v>
      </c>
    </row>
    <row r="63" spans="1:48" x14ac:dyDescent="0.2">
      <c r="A63">
        <v>36655</v>
      </c>
      <c r="B63">
        <v>0</v>
      </c>
      <c r="C63">
        <v>2002</v>
      </c>
      <c r="D63" s="1">
        <v>45595.509467592594</v>
      </c>
      <c r="E63" t="s">
        <v>92</v>
      </c>
      <c r="F63">
        <v>5</v>
      </c>
      <c r="G63">
        <v>5</v>
      </c>
      <c r="H63">
        <v>5</v>
      </c>
      <c r="I63">
        <v>5</v>
      </c>
      <c r="J63">
        <v>4</v>
      </c>
      <c r="K63">
        <v>1</v>
      </c>
      <c r="L63">
        <v>4</v>
      </c>
      <c r="M63">
        <v>4</v>
      </c>
      <c r="N63">
        <v>5</v>
      </c>
      <c r="O63">
        <v>5</v>
      </c>
      <c r="P63">
        <v>5</v>
      </c>
      <c r="Q63">
        <v>2</v>
      </c>
      <c r="R63">
        <v>4</v>
      </c>
      <c r="S63">
        <v>2</v>
      </c>
      <c r="T63">
        <v>3</v>
      </c>
      <c r="U63">
        <v>7</v>
      </c>
      <c r="V63">
        <v>8</v>
      </c>
      <c r="W63">
        <v>3</v>
      </c>
      <c r="X63">
        <v>6</v>
      </c>
      <c r="Y63">
        <v>4</v>
      </c>
      <c r="Z63">
        <v>5</v>
      </c>
      <c r="AA63">
        <v>5</v>
      </c>
      <c r="AB63">
        <v>12</v>
      </c>
      <c r="AC63">
        <v>12</v>
      </c>
      <c r="AD63">
        <v>2</v>
      </c>
      <c r="AE63">
        <v>6</v>
      </c>
      <c r="AF63">
        <v>3</v>
      </c>
      <c r="AG63">
        <v>10</v>
      </c>
      <c r="AH63">
        <v>8</v>
      </c>
      <c r="AI63">
        <v>13</v>
      </c>
      <c r="AJ63">
        <v>10</v>
      </c>
      <c r="AK63">
        <v>7</v>
      </c>
      <c r="AL63">
        <v>2</v>
      </c>
      <c r="AM63">
        <v>3</v>
      </c>
      <c r="AN63">
        <v>6</v>
      </c>
      <c r="AO63">
        <v>11</v>
      </c>
      <c r="AP63">
        <v>14</v>
      </c>
      <c r="AQ63">
        <v>1</v>
      </c>
      <c r="AR63">
        <v>12</v>
      </c>
      <c r="AS63">
        <v>4</v>
      </c>
      <c r="AT63">
        <v>5</v>
      </c>
      <c r="AU63">
        <v>9</v>
      </c>
      <c r="AV63">
        <v>23</v>
      </c>
    </row>
    <row r="64" spans="1:48" x14ac:dyDescent="0.2">
      <c r="A64">
        <v>36667</v>
      </c>
      <c r="B64">
        <v>0</v>
      </c>
      <c r="C64">
        <v>2002</v>
      </c>
      <c r="D64" s="1">
        <v>45595.511828703704</v>
      </c>
      <c r="E64">
        <v>1.5</v>
      </c>
      <c r="F64">
        <v>4</v>
      </c>
      <c r="G64">
        <v>4</v>
      </c>
      <c r="H64">
        <v>4</v>
      </c>
      <c r="I64">
        <v>4</v>
      </c>
      <c r="J64">
        <v>4</v>
      </c>
      <c r="K64">
        <v>2</v>
      </c>
      <c r="L64">
        <v>4</v>
      </c>
      <c r="M64">
        <v>4</v>
      </c>
      <c r="N64">
        <v>4</v>
      </c>
      <c r="O64">
        <v>4</v>
      </c>
      <c r="P64">
        <v>4</v>
      </c>
      <c r="Q64">
        <v>1</v>
      </c>
      <c r="R64">
        <v>5</v>
      </c>
      <c r="S64">
        <v>1</v>
      </c>
      <c r="T64">
        <v>4</v>
      </c>
      <c r="U64">
        <v>3</v>
      </c>
      <c r="V64">
        <v>4</v>
      </c>
      <c r="W64">
        <v>3</v>
      </c>
      <c r="X64">
        <v>4</v>
      </c>
      <c r="Y64">
        <v>4</v>
      </c>
      <c r="Z64">
        <v>2</v>
      </c>
      <c r="AA64">
        <v>3</v>
      </c>
      <c r="AB64">
        <v>5</v>
      </c>
      <c r="AC64">
        <v>4</v>
      </c>
      <c r="AD64">
        <v>2</v>
      </c>
      <c r="AE64">
        <v>10</v>
      </c>
      <c r="AF64">
        <v>4</v>
      </c>
      <c r="AG64">
        <v>2</v>
      </c>
      <c r="AH64">
        <v>11</v>
      </c>
      <c r="AI64">
        <v>12</v>
      </c>
      <c r="AJ64">
        <v>8</v>
      </c>
      <c r="AK64">
        <v>9</v>
      </c>
      <c r="AL64">
        <v>14</v>
      </c>
      <c r="AM64">
        <v>10</v>
      </c>
      <c r="AN64">
        <v>13</v>
      </c>
      <c r="AO64">
        <v>2</v>
      </c>
      <c r="AP64">
        <v>6</v>
      </c>
      <c r="AQ64">
        <v>5</v>
      </c>
      <c r="AR64">
        <v>7</v>
      </c>
      <c r="AS64">
        <v>1</v>
      </c>
      <c r="AT64">
        <v>3</v>
      </c>
      <c r="AU64">
        <v>4</v>
      </c>
      <c r="AV64">
        <v>50</v>
      </c>
    </row>
    <row r="65" spans="1:48" x14ac:dyDescent="0.2">
      <c r="A65">
        <v>36673</v>
      </c>
      <c r="B65">
        <v>1</v>
      </c>
      <c r="C65">
        <v>2001</v>
      </c>
      <c r="D65" s="1">
        <v>45595.515590277777</v>
      </c>
      <c r="E65">
        <v>1.75</v>
      </c>
      <c r="F65">
        <v>5</v>
      </c>
      <c r="G65">
        <v>5</v>
      </c>
      <c r="H65">
        <v>4</v>
      </c>
      <c r="I65">
        <v>4</v>
      </c>
      <c r="J65">
        <v>4</v>
      </c>
      <c r="K65">
        <v>1</v>
      </c>
      <c r="L65">
        <v>5</v>
      </c>
      <c r="M65">
        <v>4</v>
      </c>
      <c r="N65">
        <v>4</v>
      </c>
      <c r="O65">
        <v>3</v>
      </c>
      <c r="P65">
        <v>5</v>
      </c>
      <c r="Q65">
        <v>1</v>
      </c>
      <c r="R65">
        <v>4</v>
      </c>
      <c r="S65">
        <v>1</v>
      </c>
      <c r="T65">
        <v>8</v>
      </c>
      <c r="U65">
        <v>11</v>
      </c>
      <c r="V65">
        <v>7</v>
      </c>
      <c r="W65">
        <v>5</v>
      </c>
      <c r="X65">
        <v>3</v>
      </c>
      <c r="Y65">
        <v>5</v>
      </c>
      <c r="Z65">
        <v>4</v>
      </c>
      <c r="AA65">
        <v>4</v>
      </c>
      <c r="AB65">
        <v>6</v>
      </c>
      <c r="AC65">
        <v>5</v>
      </c>
      <c r="AD65">
        <v>4</v>
      </c>
      <c r="AE65">
        <v>23</v>
      </c>
      <c r="AF65">
        <v>5</v>
      </c>
      <c r="AG65">
        <v>9</v>
      </c>
      <c r="AH65">
        <v>2</v>
      </c>
      <c r="AI65">
        <v>12</v>
      </c>
      <c r="AJ65">
        <v>13</v>
      </c>
      <c r="AK65">
        <v>3</v>
      </c>
      <c r="AL65">
        <v>14</v>
      </c>
      <c r="AM65">
        <v>6</v>
      </c>
      <c r="AN65">
        <v>5</v>
      </c>
      <c r="AO65">
        <v>10</v>
      </c>
      <c r="AP65">
        <v>7</v>
      </c>
      <c r="AQ65">
        <v>4</v>
      </c>
      <c r="AR65">
        <v>8</v>
      </c>
      <c r="AS65">
        <v>1</v>
      </c>
      <c r="AT65">
        <v>11</v>
      </c>
      <c r="AU65">
        <v>9</v>
      </c>
      <c r="AV65">
        <v>36</v>
      </c>
    </row>
    <row r="66" spans="1:48" x14ac:dyDescent="0.2">
      <c r="A66">
        <v>36687</v>
      </c>
      <c r="B66">
        <v>0</v>
      </c>
      <c r="C66">
        <v>2000</v>
      </c>
      <c r="D66" s="1">
        <v>45595.52071759259</v>
      </c>
      <c r="E66">
        <v>1.3</v>
      </c>
      <c r="F66">
        <v>5</v>
      </c>
      <c r="G66">
        <v>5</v>
      </c>
      <c r="H66">
        <v>5</v>
      </c>
      <c r="I66">
        <v>5</v>
      </c>
      <c r="J66">
        <v>5</v>
      </c>
      <c r="K66">
        <v>1</v>
      </c>
      <c r="L66">
        <v>5</v>
      </c>
      <c r="M66">
        <v>5</v>
      </c>
      <c r="N66">
        <v>5</v>
      </c>
      <c r="O66">
        <v>5</v>
      </c>
      <c r="P66">
        <v>5</v>
      </c>
      <c r="Q66">
        <v>1</v>
      </c>
      <c r="R66">
        <v>5</v>
      </c>
      <c r="S66">
        <v>1</v>
      </c>
      <c r="T66">
        <v>3</v>
      </c>
      <c r="U66">
        <v>6</v>
      </c>
      <c r="V66">
        <v>3</v>
      </c>
      <c r="W66">
        <v>6</v>
      </c>
      <c r="X66">
        <v>42</v>
      </c>
      <c r="Y66">
        <v>4</v>
      </c>
      <c r="Z66">
        <v>5</v>
      </c>
      <c r="AA66">
        <v>3</v>
      </c>
      <c r="AB66">
        <v>4</v>
      </c>
      <c r="AC66">
        <v>5</v>
      </c>
      <c r="AD66">
        <v>2</v>
      </c>
      <c r="AE66">
        <v>5</v>
      </c>
      <c r="AF66">
        <v>2</v>
      </c>
      <c r="AG66">
        <v>9</v>
      </c>
      <c r="AH66">
        <v>3</v>
      </c>
      <c r="AI66">
        <v>12</v>
      </c>
      <c r="AJ66">
        <v>9</v>
      </c>
      <c r="AK66">
        <v>14</v>
      </c>
      <c r="AL66">
        <v>7</v>
      </c>
      <c r="AM66">
        <v>6</v>
      </c>
      <c r="AN66">
        <v>2</v>
      </c>
      <c r="AO66">
        <v>10</v>
      </c>
      <c r="AP66">
        <v>5</v>
      </c>
      <c r="AQ66">
        <v>1</v>
      </c>
      <c r="AR66">
        <v>8</v>
      </c>
      <c r="AS66">
        <v>4</v>
      </c>
      <c r="AT66">
        <v>11</v>
      </c>
      <c r="AU66">
        <v>13</v>
      </c>
      <c r="AV66">
        <v>5</v>
      </c>
    </row>
    <row r="67" spans="1:48" x14ac:dyDescent="0.2">
      <c r="A67">
        <v>36689</v>
      </c>
      <c r="B67">
        <v>1</v>
      </c>
      <c r="C67">
        <v>2003</v>
      </c>
      <c r="D67" s="1">
        <v>45595.523402777777</v>
      </c>
      <c r="E67">
        <v>1.0900000000000001</v>
      </c>
      <c r="F67">
        <v>4</v>
      </c>
      <c r="G67">
        <v>3</v>
      </c>
      <c r="H67">
        <v>4</v>
      </c>
      <c r="I67">
        <v>5</v>
      </c>
      <c r="J67">
        <v>4</v>
      </c>
      <c r="K67">
        <v>1</v>
      </c>
      <c r="L67">
        <v>5</v>
      </c>
      <c r="M67">
        <v>4</v>
      </c>
      <c r="N67">
        <v>4</v>
      </c>
      <c r="O67">
        <v>4</v>
      </c>
      <c r="P67">
        <v>4</v>
      </c>
      <c r="Q67">
        <v>2</v>
      </c>
      <c r="R67">
        <v>3</v>
      </c>
      <c r="S67">
        <v>2</v>
      </c>
      <c r="T67">
        <v>9</v>
      </c>
      <c r="U67">
        <v>9</v>
      </c>
      <c r="V67">
        <v>5</v>
      </c>
      <c r="W67">
        <v>7</v>
      </c>
      <c r="X67">
        <v>7</v>
      </c>
      <c r="Y67">
        <v>8</v>
      </c>
      <c r="Z67">
        <v>4</v>
      </c>
      <c r="AA67">
        <v>8</v>
      </c>
      <c r="AB67">
        <v>5</v>
      </c>
      <c r="AC67">
        <v>32</v>
      </c>
      <c r="AD67">
        <v>4</v>
      </c>
      <c r="AE67">
        <v>11</v>
      </c>
      <c r="AF67">
        <v>7</v>
      </c>
      <c r="AG67">
        <v>7</v>
      </c>
      <c r="AH67">
        <v>4</v>
      </c>
      <c r="AI67">
        <v>8</v>
      </c>
      <c r="AJ67">
        <v>12</v>
      </c>
      <c r="AK67">
        <v>1</v>
      </c>
      <c r="AL67">
        <v>11</v>
      </c>
      <c r="AM67">
        <v>9</v>
      </c>
      <c r="AN67">
        <v>2</v>
      </c>
      <c r="AO67">
        <v>14</v>
      </c>
      <c r="AP67">
        <v>13</v>
      </c>
      <c r="AQ67">
        <v>7</v>
      </c>
      <c r="AR67">
        <v>6</v>
      </c>
      <c r="AS67">
        <v>3</v>
      </c>
      <c r="AT67">
        <v>5</v>
      </c>
      <c r="AU67">
        <v>10</v>
      </c>
      <c r="AV67">
        <v>64</v>
      </c>
    </row>
    <row r="68" spans="1:48" x14ac:dyDescent="0.2">
      <c r="A68">
        <v>36709</v>
      </c>
      <c r="B68">
        <v>0</v>
      </c>
      <c r="C68">
        <v>2000</v>
      </c>
      <c r="D68" s="1">
        <v>45595.527812499997</v>
      </c>
      <c r="E68" t="s">
        <v>227</v>
      </c>
      <c r="F68">
        <v>4</v>
      </c>
      <c r="G68">
        <v>1</v>
      </c>
      <c r="H68">
        <v>4</v>
      </c>
      <c r="I68">
        <v>4</v>
      </c>
      <c r="J68">
        <v>4</v>
      </c>
      <c r="K68">
        <v>2</v>
      </c>
      <c r="L68">
        <v>4</v>
      </c>
      <c r="M68">
        <v>3</v>
      </c>
      <c r="N68">
        <v>3</v>
      </c>
      <c r="O68">
        <v>3</v>
      </c>
      <c r="P68">
        <v>4</v>
      </c>
      <c r="Q68">
        <v>1</v>
      </c>
      <c r="R68">
        <v>4</v>
      </c>
      <c r="S68">
        <v>2</v>
      </c>
      <c r="T68">
        <v>4</v>
      </c>
      <c r="U68">
        <v>5</v>
      </c>
      <c r="V68">
        <v>4</v>
      </c>
      <c r="W68">
        <v>5</v>
      </c>
      <c r="X68">
        <v>4</v>
      </c>
      <c r="Y68">
        <v>4</v>
      </c>
      <c r="Z68">
        <v>4</v>
      </c>
      <c r="AA68">
        <v>5</v>
      </c>
      <c r="AB68">
        <v>7</v>
      </c>
      <c r="AC68">
        <v>10</v>
      </c>
      <c r="AD68">
        <v>5</v>
      </c>
      <c r="AE68">
        <v>9</v>
      </c>
      <c r="AF68">
        <v>5</v>
      </c>
      <c r="AG68">
        <v>4</v>
      </c>
      <c r="AH68">
        <v>12</v>
      </c>
      <c r="AI68">
        <v>14</v>
      </c>
      <c r="AJ68">
        <v>3</v>
      </c>
      <c r="AK68">
        <v>13</v>
      </c>
      <c r="AL68">
        <v>5</v>
      </c>
      <c r="AM68">
        <v>4</v>
      </c>
      <c r="AN68">
        <v>11</v>
      </c>
      <c r="AO68">
        <v>10</v>
      </c>
      <c r="AP68">
        <v>7</v>
      </c>
      <c r="AQ68">
        <v>1</v>
      </c>
      <c r="AR68">
        <v>8</v>
      </c>
      <c r="AS68">
        <v>2</v>
      </c>
      <c r="AT68">
        <v>6</v>
      </c>
      <c r="AU68">
        <v>9</v>
      </c>
      <c r="AV68">
        <v>55</v>
      </c>
    </row>
    <row r="69" spans="1:48" x14ac:dyDescent="0.2">
      <c r="A69">
        <v>36696</v>
      </c>
      <c r="B69">
        <v>0</v>
      </c>
      <c r="C69">
        <v>2002</v>
      </c>
      <c r="D69" s="1">
        <v>45595.531087962961</v>
      </c>
      <c r="E69" t="s">
        <v>228</v>
      </c>
      <c r="F69">
        <v>4</v>
      </c>
      <c r="G69">
        <v>2</v>
      </c>
      <c r="H69">
        <v>5</v>
      </c>
      <c r="I69">
        <v>5</v>
      </c>
      <c r="J69">
        <v>4</v>
      </c>
      <c r="K69">
        <v>1</v>
      </c>
      <c r="L69">
        <v>5</v>
      </c>
      <c r="M69">
        <v>3</v>
      </c>
      <c r="N69">
        <v>5</v>
      </c>
      <c r="O69">
        <v>4</v>
      </c>
      <c r="P69">
        <v>5</v>
      </c>
      <c r="Q69">
        <v>1</v>
      </c>
      <c r="R69">
        <v>5</v>
      </c>
      <c r="S69">
        <v>1</v>
      </c>
      <c r="T69">
        <v>14</v>
      </c>
      <c r="U69">
        <v>10</v>
      </c>
      <c r="V69">
        <v>9</v>
      </c>
      <c r="W69">
        <v>7</v>
      </c>
      <c r="X69">
        <v>4</v>
      </c>
      <c r="Y69">
        <v>7</v>
      </c>
      <c r="Z69">
        <v>5</v>
      </c>
      <c r="AA69">
        <v>5</v>
      </c>
      <c r="AB69">
        <v>4</v>
      </c>
      <c r="AC69">
        <v>5</v>
      </c>
      <c r="AD69">
        <v>4</v>
      </c>
      <c r="AE69">
        <v>5</v>
      </c>
      <c r="AF69">
        <v>4</v>
      </c>
      <c r="AG69">
        <v>10</v>
      </c>
      <c r="AH69">
        <v>13</v>
      </c>
      <c r="AI69">
        <v>9</v>
      </c>
      <c r="AJ69">
        <v>2</v>
      </c>
      <c r="AK69">
        <v>10</v>
      </c>
      <c r="AL69">
        <v>11</v>
      </c>
      <c r="AM69">
        <v>7</v>
      </c>
      <c r="AN69">
        <v>5</v>
      </c>
      <c r="AO69">
        <v>1</v>
      </c>
      <c r="AP69">
        <v>14</v>
      </c>
      <c r="AQ69">
        <v>12</v>
      </c>
      <c r="AR69">
        <v>4</v>
      </c>
      <c r="AS69">
        <v>3</v>
      </c>
      <c r="AT69">
        <v>6</v>
      </c>
      <c r="AU69">
        <v>8</v>
      </c>
      <c r="AV69">
        <v>32</v>
      </c>
    </row>
    <row r="70" spans="1:48" x14ac:dyDescent="0.2">
      <c r="A70">
        <v>36714</v>
      </c>
      <c r="B70">
        <v>0</v>
      </c>
      <c r="C70">
        <v>2001</v>
      </c>
      <c r="D70" s="1">
        <v>45595.53292824074</v>
      </c>
      <c r="E70">
        <v>1.1299999999999999</v>
      </c>
      <c r="F70">
        <v>4</v>
      </c>
      <c r="G70">
        <v>2</v>
      </c>
      <c r="H70">
        <v>4</v>
      </c>
      <c r="I70">
        <v>4</v>
      </c>
      <c r="J70">
        <v>2</v>
      </c>
      <c r="K70">
        <v>2</v>
      </c>
      <c r="L70">
        <v>4</v>
      </c>
      <c r="M70">
        <v>2</v>
      </c>
      <c r="N70">
        <v>2</v>
      </c>
      <c r="O70">
        <v>2</v>
      </c>
      <c r="P70">
        <v>4</v>
      </c>
      <c r="Q70">
        <v>1</v>
      </c>
      <c r="R70">
        <v>2</v>
      </c>
      <c r="S70">
        <v>4</v>
      </c>
      <c r="T70">
        <v>14</v>
      </c>
      <c r="U70">
        <v>15</v>
      </c>
      <c r="V70">
        <v>6</v>
      </c>
      <c r="W70">
        <v>7</v>
      </c>
      <c r="X70">
        <v>67</v>
      </c>
      <c r="Y70">
        <v>3</v>
      </c>
      <c r="Z70">
        <v>6</v>
      </c>
      <c r="AA70">
        <v>4</v>
      </c>
      <c r="AB70">
        <v>4</v>
      </c>
      <c r="AC70">
        <v>119</v>
      </c>
      <c r="AD70">
        <v>14</v>
      </c>
      <c r="AE70">
        <v>24</v>
      </c>
      <c r="AF70">
        <v>4</v>
      </c>
      <c r="AG70">
        <v>7</v>
      </c>
      <c r="AH70">
        <v>4</v>
      </c>
      <c r="AI70">
        <v>5</v>
      </c>
      <c r="AJ70">
        <v>9</v>
      </c>
      <c r="AK70">
        <v>3</v>
      </c>
      <c r="AL70">
        <v>10</v>
      </c>
      <c r="AM70">
        <v>7</v>
      </c>
      <c r="AN70">
        <v>1</v>
      </c>
      <c r="AO70">
        <v>11</v>
      </c>
      <c r="AP70">
        <v>13</v>
      </c>
      <c r="AQ70">
        <v>12</v>
      </c>
      <c r="AR70">
        <v>8</v>
      </c>
      <c r="AS70">
        <v>2</v>
      </c>
      <c r="AT70">
        <v>14</v>
      </c>
      <c r="AU70">
        <v>6</v>
      </c>
      <c r="AV70">
        <v>46</v>
      </c>
    </row>
    <row r="71" spans="1:48" x14ac:dyDescent="0.2">
      <c r="A71">
        <v>36727</v>
      </c>
      <c r="B71">
        <v>0</v>
      </c>
      <c r="C71">
        <v>2001</v>
      </c>
      <c r="D71" s="1">
        <v>45595.534004629626</v>
      </c>
      <c r="E71">
        <v>1</v>
      </c>
      <c r="F71">
        <v>5</v>
      </c>
      <c r="G71">
        <v>5</v>
      </c>
      <c r="H71">
        <v>4</v>
      </c>
      <c r="I71">
        <v>5</v>
      </c>
      <c r="J71">
        <v>3</v>
      </c>
      <c r="K71">
        <v>2</v>
      </c>
      <c r="L71">
        <v>4</v>
      </c>
      <c r="M71">
        <v>4</v>
      </c>
      <c r="N71">
        <v>5</v>
      </c>
      <c r="O71">
        <v>3</v>
      </c>
      <c r="P71">
        <v>5</v>
      </c>
      <c r="Q71">
        <v>2</v>
      </c>
      <c r="R71">
        <v>4</v>
      </c>
      <c r="S71">
        <v>2</v>
      </c>
      <c r="T71">
        <v>3</v>
      </c>
      <c r="U71">
        <v>4</v>
      </c>
      <c r="V71">
        <v>5</v>
      </c>
      <c r="W71">
        <v>5</v>
      </c>
      <c r="X71">
        <v>5</v>
      </c>
      <c r="Y71">
        <v>3</v>
      </c>
      <c r="Z71">
        <v>6</v>
      </c>
      <c r="AA71">
        <v>3</v>
      </c>
      <c r="AB71">
        <v>6</v>
      </c>
      <c r="AC71">
        <v>20</v>
      </c>
      <c r="AD71">
        <v>5</v>
      </c>
      <c r="AE71">
        <v>3</v>
      </c>
      <c r="AF71">
        <v>6</v>
      </c>
      <c r="AG71">
        <v>3</v>
      </c>
      <c r="AH71">
        <v>13</v>
      </c>
      <c r="AI71">
        <v>9</v>
      </c>
      <c r="AJ71">
        <v>14</v>
      </c>
      <c r="AK71">
        <v>7</v>
      </c>
      <c r="AL71">
        <v>6</v>
      </c>
      <c r="AM71">
        <v>8</v>
      </c>
      <c r="AN71">
        <v>4</v>
      </c>
      <c r="AO71">
        <v>12</v>
      </c>
      <c r="AP71">
        <v>10</v>
      </c>
      <c r="AQ71">
        <v>2</v>
      </c>
      <c r="AR71">
        <v>1</v>
      </c>
      <c r="AS71">
        <v>5</v>
      </c>
      <c r="AT71">
        <v>11</v>
      </c>
      <c r="AU71">
        <v>3</v>
      </c>
      <c r="AV71">
        <v>56</v>
      </c>
    </row>
    <row r="72" spans="1:48" x14ac:dyDescent="0.2">
      <c r="A72">
        <v>36730</v>
      </c>
      <c r="B72">
        <v>0</v>
      </c>
      <c r="C72">
        <v>2005</v>
      </c>
      <c r="D72" s="1">
        <v>45595.535219907404</v>
      </c>
      <c r="E72" t="s">
        <v>229</v>
      </c>
      <c r="F72">
        <v>3</v>
      </c>
      <c r="G72">
        <v>2</v>
      </c>
      <c r="H72">
        <v>5</v>
      </c>
      <c r="I72">
        <v>4</v>
      </c>
      <c r="J72">
        <v>2</v>
      </c>
      <c r="K72">
        <v>3</v>
      </c>
      <c r="L72">
        <v>3</v>
      </c>
      <c r="M72">
        <v>3</v>
      </c>
      <c r="N72">
        <v>4</v>
      </c>
      <c r="O72">
        <v>3</v>
      </c>
      <c r="P72">
        <v>4</v>
      </c>
      <c r="Q72">
        <v>2</v>
      </c>
      <c r="R72">
        <v>2</v>
      </c>
      <c r="S72">
        <v>3</v>
      </c>
      <c r="T72">
        <v>5</v>
      </c>
      <c r="U72">
        <v>9</v>
      </c>
      <c r="V72">
        <v>10</v>
      </c>
      <c r="W72">
        <v>5</v>
      </c>
      <c r="X72">
        <v>43</v>
      </c>
      <c r="Y72">
        <v>3</v>
      </c>
      <c r="Z72">
        <v>7</v>
      </c>
      <c r="AA72">
        <v>6</v>
      </c>
      <c r="AB72">
        <v>6</v>
      </c>
      <c r="AC72">
        <v>4</v>
      </c>
      <c r="AD72">
        <v>12</v>
      </c>
      <c r="AE72">
        <v>12</v>
      </c>
      <c r="AF72">
        <v>6</v>
      </c>
      <c r="AG72">
        <v>3</v>
      </c>
      <c r="AH72">
        <v>12</v>
      </c>
      <c r="AI72">
        <v>10</v>
      </c>
      <c r="AJ72">
        <v>1</v>
      </c>
      <c r="AK72">
        <v>7</v>
      </c>
      <c r="AL72">
        <v>11</v>
      </c>
      <c r="AM72">
        <v>5</v>
      </c>
      <c r="AN72">
        <v>4</v>
      </c>
      <c r="AO72">
        <v>8</v>
      </c>
      <c r="AP72">
        <v>6</v>
      </c>
      <c r="AQ72">
        <v>3</v>
      </c>
      <c r="AR72">
        <v>13</v>
      </c>
      <c r="AS72">
        <v>2</v>
      </c>
      <c r="AT72">
        <v>9</v>
      </c>
      <c r="AU72">
        <v>14</v>
      </c>
      <c r="AV72">
        <v>50</v>
      </c>
    </row>
    <row r="73" spans="1:48" x14ac:dyDescent="0.2">
      <c r="A73">
        <v>36733</v>
      </c>
      <c r="B73">
        <v>1</v>
      </c>
      <c r="C73">
        <v>2001</v>
      </c>
      <c r="D73" s="1">
        <v>45595.538483796299</v>
      </c>
      <c r="E73" t="s">
        <v>77</v>
      </c>
      <c r="F73">
        <v>2</v>
      </c>
      <c r="G73">
        <v>1</v>
      </c>
      <c r="H73">
        <v>3</v>
      </c>
      <c r="I73">
        <v>2</v>
      </c>
      <c r="J73">
        <v>3</v>
      </c>
      <c r="K73">
        <v>3</v>
      </c>
      <c r="L73">
        <v>4</v>
      </c>
      <c r="M73">
        <v>2</v>
      </c>
      <c r="N73">
        <v>3</v>
      </c>
      <c r="O73">
        <v>2</v>
      </c>
      <c r="P73">
        <v>4</v>
      </c>
      <c r="Q73">
        <v>2</v>
      </c>
      <c r="R73">
        <v>3</v>
      </c>
      <c r="S73">
        <v>4</v>
      </c>
      <c r="T73">
        <v>4</v>
      </c>
      <c r="U73">
        <v>3</v>
      </c>
      <c r="V73">
        <v>3</v>
      </c>
      <c r="W73">
        <v>3</v>
      </c>
      <c r="X73">
        <v>2</v>
      </c>
      <c r="Y73">
        <v>2</v>
      </c>
      <c r="Z73">
        <v>4</v>
      </c>
      <c r="AA73">
        <v>4</v>
      </c>
      <c r="AB73">
        <v>88</v>
      </c>
      <c r="AC73">
        <v>10</v>
      </c>
      <c r="AD73">
        <v>3</v>
      </c>
      <c r="AE73">
        <v>7</v>
      </c>
      <c r="AF73">
        <v>118</v>
      </c>
      <c r="AG73">
        <v>7</v>
      </c>
      <c r="AH73">
        <v>6</v>
      </c>
      <c r="AI73">
        <v>12</v>
      </c>
      <c r="AJ73">
        <v>7</v>
      </c>
      <c r="AK73">
        <v>3</v>
      </c>
      <c r="AL73">
        <v>4</v>
      </c>
      <c r="AM73">
        <v>14</v>
      </c>
      <c r="AN73">
        <v>5</v>
      </c>
      <c r="AO73">
        <v>11</v>
      </c>
      <c r="AP73">
        <v>2</v>
      </c>
      <c r="AQ73">
        <v>9</v>
      </c>
      <c r="AR73">
        <v>1</v>
      </c>
      <c r="AS73">
        <v>8</v>
      </c>
      <c r="AT73">
        <v>10</v>
      </c>
      <c r="AU73">
        <v>13</v>
      </c>
      <c r="AV73">
        <v>5</v>
      </c>
    </row>
    <row r="74" spans="1:48" x14ac:dyDescent="0.2">
      <c r="A74">
        <v>36744</v>
      </c>
      <c r="B74">
        <v>1</v>
      </c>
      <c r="C74">
        <v>2002</v>
      </c>
      <c r="D74" s="1">
        <v>45595.540810185186</v>
      </c>
      <c r="E74">
        <v>1.31</v>
      </c>
      <c r="F74">
        <v>5</v>
      </c>
      <c r="G74">
        <v>4</v>
      </c>
      <c r="H74">
        <v>4</v>
      </c>
      <c r="I74">
        <v>4</v>
      </c>
      <c r="J74">
        <v>4</v>
      </c>
      <c r="K74">
        <v>1</v>
      </c>
      <c r="L74">
        <v>5</v>
      </c>
      <c r="M74">
        <v>3</v>
      </c>
      <c r="N74">
        <v>3</v>
      </c>
      <c r="O74">
        <v>4</v>
      </c>
      <c r="P74">
        <v>4</v>
      </c>
      <c r="Q74">
        <v>1</v>
      </c>
      <c r="R74">
        <v>2</v>
      </c>
      <c r="S74">
        <v>2</v>
      </c>
      <c r="T74">
        <v>4</v>
      </c>
      <c r="U74">
        <v>7</v>
      </c>
      <c r="V74">
        <v>23</v>
      </c>
      <c r="W74">
        <v>6</v>
      </c>
      <c r="X74">
        <v>5</v>
      </c>
      <c r="Y74">
        <v>57</v>
      </c>
      <c r="Z74">
        <v>5</v>
      </c>
      <c r="AA74">
        <v>3</v>
      </c>
      <c r="AB74">
        <v>6</v>
      </c>
      <c r="AC74">
        <v>6</v>
      </c>
      <c r="AD74">
        <v>6</v>
      </c>
      <c r="AE74">
        <v>9</v>
      </c>
      <c r="AF74">
        <v>10</v>
      </c>
      <c r="AG74">
        <v>6</v>
      </c>
      <c r="AH74">
        <v>5</v>
      </c>
      <c r="AI74">
        <v>13</v>
      </c>
      <c r="AJ74">
        <v>3</v>
      </c>
      <c r="AK74">
        <v>4</v>
      </c>
      <c r="AL74">
        <v>7</v>
      </c>
      <c r="AM74">
        <v>2</v>
      </c>
      <c r="AN74">
        <v>12</v>
      </c>
      <c r="AO74">
        <v>8</v>
      </c>
      <c r="AP74">
        <v>10</v>
      </c>
      <c r="AQ74">
        <v>6</v>
      </c>
      <c r="AR74">
        <v>1</v>
      </c>
      <c r="AS74">
        <v>14</v>
      </c>
      <c r="AT74">
        <v>11</v>
      </c>
      <c r="AU74">
        <v>9</v>
      </c>
      <c r="AV74">
        <v>80</v>
      </c>
    </row>
    <row r="75" spans="1:48" x14ac:dyDescent="0.2">
      <c r="A75">
        <v>36741</v>
      </c>
      <c r="B75">
        <v>1</v>
      </c>
      <c r="C75">
        <v>1993</v>
      </c>
      <c r="D75" s="1">
        <v>45595.546539351853</v>
      </c>
      <c r="E75" t="s">
        <v>230</v>
      </c>
      <c r="F75">
        <v>5</v>
      </c>
      <c r="G75">
        <v>5</v>
      </c>
      <c r="H75">
        <v>5</v>
      </c>
      <c r="I75">
        <v>3</v>
      </c>
      <c r="J75">
        <v>3</v>
      </c>
      <c r="K75">
        <v>3</v>
      </c>
      <c r="L75">
        <v>4</v>
      </c>
      <c r="M75">
        <v>4</v>
      </c>
      <c r="N75">
        <v>4</v>
      </c>
      <c r="O75">
        <v>4</v>
      </c>
      <c r="P75">
        <v>5</v>
      </c>
      <c r="Q75">
        <v>1</v>
      </c>
      <c r="R75">
        <v>4</v>
      </c>
      <c r="S75">
        <v>2</v>
      </c>
      <c r="T75">
        <v>3</v>
      </c>
      <c r="U75">
        <v>6</v>
      </c>
      <c r="V75">
        <v>5</v>
      </c>
      <c r="W75">
        <v>9</v>
      </c>
      <c r="X75">
        <v>4</v>
      </c>
      <c r="Y75">
        <v>2</v>
      </c>
      <c r="Z75">
        <v>2</v>
      </c>
      <c r="AA75">
        <v>6</v>
      </c>
      <c r="AB75">
        <v>3</v>
      </c>
      <c r="AC75">
        <v>6</v>
      </c>
      <c r="AD75">
        <v>2</v>
      </c>
      <c r="AE75">
        <v>3</v>
      </c>
      <c r="AF75">
        <v>2</v>
      </c>
      <c r="AG75">
        <v>1</v>
      </c>
      <c r="AH75">
        <v>11</v>
      </c>
      <c r="AI75">
        <v>12</v>
      </c>
      <c r="AJ75">
        <v>5</v>
      </c>
      <c r="AK75">
        <v>1</v>
      </c>
      <c r="AL75">
        <v>3</v>
      </c>
      <c r="AM75">
        <v>2</v>
      </c>
      <c r="AN75">
        <v>10</v>
      </c>
      <c r="AO75">
        <v>9</v>
      </c>
      <c r="AP75">
        <v>13</v>
      </c>
      <c r="AQ75">
        <v>14</v>
      </c>
      <c r="AR75">
        <v>4</v>
      </c>
      <c r="AS75">
        <v>8</v>
      </c>
      <c r="AT75">
        <v>6</v>
      </c>
      <c r="AU75">
        <v>7</v>
      </c>
      <c r="AV75">
        <v>66</v>
      </c>
    </row>
    <row r="76" spans="1:48" x14ac:dyDescent="0.2">
      <c r="A76">
        <v>36697</v>
      </c>
      <c r="B76">
        <v>0</v>
      </c>
      <c r="C76">
        <v>1998</v>
      </c>
      <c r="D76" s="1">
        <v>45595.551550925928</v>
      </c>
      <c r="E76">
        <v>1.1399999999999999</v>
      </c>
      <c r="F76">
        <v>5</v>
      </c>
      <c r="G76">
        <v>5</v>
      </c>
      <c r="H76">
        <v>5</v>
      </c>
      <c r="I76">
        <v>4</v>
      </c>
      <c r="J76">
        <v>5</v>
      </c>
      <c r="K76">
        <v>4</v>
      </c>
      <c r="L76">
        <v>5</v>
      </c>
      <c r="M76">
        <v>5</v>
      </c>
      <c r="N76">
        <v>5</v>
      </c>
      <c r="O76">
        <v>2</v>
      </c>
      <c r="P76">
        <v>5</v>
      </c>
      <c r="Q76">
        <v>3</v>
      </c>
      <c r="R76">
        <v>5</v>
      </c>
      <c r="S76">
        <v>4</v>
      </c>
      <c r="T76">
        <v>2</v>
      </c>
      <c r="U76">
        <v>3</v>
      </c>
      <c r="V76">
        <v>3</v>
      </c>
      <c r="W76">
        <v>3</v>
      </c>
      <c r="X76">
        <v>2</v>
      </c>
      <c r="Y76">
        <v>5</v>
      </c>
      <c r="Z76">
        <v>2</v>
      </c>
      <c r="AA76">
        <v>1</v>
      </c>
      <c r="AB76">
        <v>2</v>
      </c>
      <c r="AC76">
        <v>5</v>
      </c>
      <c r="AD76">
        <v>3</v>
      </c>
      <c r="AE76">
        <v>5</v>
      </c>
      <c r="AF76">
        <v>2</v>
      </c>
      <c r="AG76">
        <v>4</v>
      </c>
      <c r="AH76">
        <v>13</v>
      </c>
      <c r="AI76">
        <v>4</v>
      </c>
      <c r="AJ76">
        <v>11</v>
      </c>
      <c r="AK76">
        <v>2</v>
      </c>
      <c r="AL76">
        <v>14</v>
      </c>
      <c r="AM76">
        <v>10</v>
      </c>
      <c r="AN76">
        <v>12</v>
      </c>
      <c r="AO76">
        <v>8</v>
      </c>
      <c r="AP76">
        <v>7</v>
      </c>
      <c r="AQ76">
        <v>1</v>
      </c>
      <c r="AR76">
        <v>6</v>
      </c>
      <c r="AS76">
        <v>5</v>
      </c>
      <c r="AT76">
        <v>9</v>
      </c>
      <c r="AU76">
        <v>3</v>
      </c>
      <c r="AV76">
        <v>95</v>
      </c>
    </row>
    <row r="77" spans="1:48" x14ac:dyDescent="0.2">
      <c r="A77">
        <v>36774</v>
      </c>
      <c r="B77">
        <v>0</v>
      </c>
      <c r="C77">
        <v>2000</v>
      </c>
      <c r="D77" s="1">
        <v>45595.554710648146</v>
      </c>
      <c r="E77" t="s">
        <v>100</v>
      </c>
      <c r="F77">
        <v>4</v>
      </c>
      <c r="G77">
        <v>1</v>
      </c>
      <c r="H77">
        <v>4</v>
      </c>
      <c r="I77">
        <v>4</v>
      </c>
      <c r="J77">
        <v>4</v>
      </c>
      <c r="K77">
        <v>2</v>
      </c>
      <c r="L77">
        <v>4</v>
      </c>
      <c r="M77">
        <v>3</v>
      </c>
      <c r="N77">
        <v>3</v>
      </c>
      <c r="O77">
        <v>3</v>
      </c>
      <c r="P77">
        <v>4</v>
      </c>
      <c r="Q77">
        <v>2</v>
      </c>
      <c r="R77">
        <v>2</v>
      </c>
      <c r="S77">
        <v>3</v>
      </c>
      <c r="T77">
        <v>5</v>
      </c>
      <c r="U77">
        <v>4</v>
      </c>
      <c r="V77">
        <v>5</v>
      </c>
      <c r="W77">
        <v>4</v>
      </c>
      <c r="X77">
        <v>2</v>
      </c>
      <c r="Y77">
        <v>4</v>
      </c>
      <c r="Z77">
        <v>3</v>
      </c>
      <c r="AA77">
        <v>4</v>
      </c>
      <c r="AB77">
        <v>5</v>
      </c>
      <c r="AC77">
        <v>4</v>
      </c>
      <c r="AD77">
        <v>2</v>
      </c>
      <c r="AE77">
        <v>4</v>
      </c>
      <c r="AF77">
        <v>4</v>
      </c>
      <c r="AG77">
        <v>6</v>
      </c>
      <c r="AH77">
        <v>12</v>
      </c>
      <c r="AI77">
        <v>9</v>
      </c>
      <c r="AJ77">
        <v>1</v>
      </c>
      <c r="AK77">
        <v>5</v>
      </c>
      <c r="AL77">
        <v>2</v>
      </c>
      <c r="AM77">
        <v>8</v>
      </c>
      <c r="AN77">
        <v>4</v>
      </c>
      <c r="AO77">
        <v>7</v>
      </c>
      <c r="AP77">
        <v>13</v>
      </c>
      <c r="AQ77">
        <v>6</v>
      </c>
      <c r="AR77">
        <v>14</v>
      </c>
      <c r="AS77">
        <v>3</v>
      </c>
      <c r="AT77">
        <v>10</v>
      </c>
      <c r="AU77">
        <v>11</v>
      </c>
      <c r="AV77">
        <v>48</v>
      </c>
    </row>
    <row r="78" spans="1:48" x14ac:dyDescent="0.2">
      <c r="A78">
        <v>36787</v>
      </c>
      <c r="B78">
        <v>0</v>
      </c>
      <c r="C78">
        <v>2005</v>
      </c>
      <c r="D78" s="1">
        <v>45595.555798611109</v>
      </c>
      <c r="E78" t="s">
        <v>77</v>
      </c>
      <c r="F78">
        <v>3</v>
      </c>
      <c r="G78">
        <v>2</v>
      </c>
      <c r="H78">
        <v>4</v>
      </c>
      <c r="I78">
        <v>4</v>
      </c>
      <c r="J78">
        <v>3</v>
      </c>
      <c r="K78">
        <v>3</v>
      </c>
      <c r="L78">
        <v>3</v>
      </c>
      <c r="M78">
        <v>5</v>
      </c>
      <c r="N78">
        <v>4</v>
      </c>
      <c r="O78">
        <v>4</v>
      </c>
      <c r="P78">
        <v>5</v>
      </c>
      <c r="Q78">
        <v>1</v>
      </c>
      <c r="R78">
        <v>4</v>
      </c>
      <c r="S78">
        <v>2</v>
      </c>
      <c r="T78">
        <v>6</v>
      </c>
      <c r="U78">
        <v>5</v>
      </c>
      <c r="V78">
        <v>3</v>
      </c>
      <c r="W78">
        <v>2</v>
      </c>
      <c r="X78">
        <v>3</v>
      </c>
      <c r="Y78">
        <v>2</v>
      </c>
      <c r="Z78">
        <v>3</v>
      </c>
      <c r="AA78">
        <v>3</v>
      </c>
      <c r="AB78">
        <v>6</v>
      </c>
      <c r="AC78">
        <v>9</v>
      </c>
      <c r="AD78">
        <v>5</v>
      </c>
      <c r="AE78">
        <v>5</v>
      </c>
      <c r="AF78">
        <v>3</v>
      </c>
      <c r="AG78">
        <v>3</v>
      </c>
      <c r="AH78">
        <v>2</v>
      </c>
      <c r="AI78">
        <v>6</v>
      </c>
      <c r="AJ78">
        <v>14</v>
      </c>
      <c r="AK78">
        <v>13</v>
      </c>
      <c r="AL78">
        <v>9</v>
      </c>
      <c r="AM78">
        <v>10</v>
      </c>
      <c r="AN78">
        <v>7</v>
      </c>
      <c r="AO78">
        <v>12</v>
      </c>
      <c r="AP78">
        <v>1</v>
      </c>
      <c r="AQ78">
        <v>3</v>
      </c>
      <c r="AR78">
        <v>5</v>
      </c>
      <c r="AS78">
        <v>4</v>
      </c>
      <c r="AT78">
        <v>8</v>
      </c>
      <c r="AU78">
        <v>11</v>
      </c>
      <c r="AV78">
        <v>75</v>
      </c>
    </row>
    <row r="79" spans="1:48" x14ac:dyDescent="0.2">
      <c r="A79">
        <v>36800</v>
      </c>
      <c r="B79">
        <v>1</v>
      </c>
      <c r="C79">
        <v>2001</v>
      </c>
      <c r="D79" s="1">
        <v>45595.561319444445</v>
      </c>
      <c r="E79" t="s">
        <v>77</v>
      </c>
      <c r="F79">
        <v>4</v>
      </c>
      <c r="G79">
        <v>3</v>
      </c>
      <c r="H79">
        <v>4</v>
      </c>
      <c r="I79">
        <v>4</v>
      </c>
      <c r="J79">
        <v>3</v>
      </c>
      <c r="K79">
        <v>2</v>
      </c>
      <c r="L79">
        <v>3</v>
      </c>
      <c r="M79">
        <v>3</v>
      </c>
      <c r="N79">
        <v>4</v>
      </c>
      <c r="O79">
        <v>5</v>
      </c>
      <c r="P79">
        <v>4</v>
      </c>
      <c r="Q79">
        <v>2</v>
      </c>
      <c r="R79">
        <v>4</v>
      </c>
      <c r="S79">
        <v>2</v>
      </c>
      <c r="T79">
        <v>5</v>
      </c>
      <c r="U79">
        <v>4</v>
      </c>
      <c r="V79">
        <v>5</v>
      </c>
      <c r="W79">
        <v>8</v>
      </c>
      <c r="X79">
        <v>4</v>
      </c>
      <c r="Y79">
        <v>4</v>
      </c>
      <c r="Z79">
        <v>4</v>
      </c>
      <c r="AA79">
        <v>5</v>
      </c>
      <c r="AB79">
        <v>5</v>
      </c>
      <c r="AC79">
        <v>2</v>
      </c>
      <c r="AD79">
        <v>4</v>
      </c>
      <c r="AE79">
        <v>7</v>
      </c>
      <c r="AF79">
        <v>3</v>
      </c>
      <c r="AG79">
        <v>5</v>
      </c>
      <c r="AH79">
        <v>10</v>
      </c>
      <c r="AI79">
        <v>11</v>
      </c>
      <c r="AJ79">
        <v>14</v>
      </c>
      <c r="AK79">
        <v>1</v>
      </c>
      <c r="AL79">
        <v>6</v>
      </c>
      <c r="AM79">
        <v>4</v>
      </c>
      <c r="AN79">
        <v>5</v>
      </c>
      <c r="AO79">
        <v>13</v>
      </c>
      <c r="AP79">
        <v>2</v>
      </c>
      <c r="AQ79">
        <v>7</v>
      </c>
      <c r="AR79">
        <v>12</v>
      </c>
      <c r="AS79">
        <v>8</v>
      </c>
      <c r="AT79">
        <v>3</v>
      </c>
      <c r="AU79">
        <v>9</v>
      </c>
      <c r="AV79">
        <v>57</v>
      </c>
    </row>
    <row r="80" spans="1:48" x14ac:dyDescent="0.2">
      <c r="A80">
        <v>36802</v>
      </c>
      <c r="B80">
        <v>1</v>
      </c>
      <c r="C80">
        <v>1994</v>
      </c>
      <c r="D80" s="1">
        <v>45595.565949074073</v>
      </c>
      <c r="E80" t="s">
        <v>231</v>
      </c>
      <c r="F80">
        <v>4</v>
      </c>
      <c r="G80">
        <v>3</v>
      </c>
      <c r="H80">
        <v>4</v>
      </c>
      <c r="I80">
        <v>4</v>
      </c>
      <c r="J80">
        <v>4</v>
      </c>
      <c r="K80">
        <v>2</v>
      </c>
      <c r="L80">
        <v>4</v>
      </c>
      <c r="M80">
        <v>4</v>
      </c>
      <c r="N80">
        <v>4</v>
      </c>
      <c r="O80">
        <v>2</v>
      </c>
      <c r="P80">
        <v>4</v>
      </c>
      <c r="Q80">
        <v>2</v>
      </c>
      <c r="R80">
        <v>4</v>
      </c>
      <c r="S80">
        <v>2</v>
      </c>
      <c r="T80">
        <v>5</v>
      </c>
      <c r="U80">
        <v>52</v>
      </c>
      <c r="V80">
        <v>12</v>
      </c>
      <c r="W80">
        <v>4</v>
      </c>
      <c r="X80">
        <v>4</v>
      </c>
      <c r="Y80">
        <v>5</v>
      </c>
      <c r="Z80">
        <v>3</v>
      </c>
      <c r="AA80">
        <v>4</v>
      </c>
      <c r="AB80">
        <v>3</v>
      </c>
      <c r="AC80">
        <v>8</v>
      </c>
      <c r="AD80">
        <v>5</v>
      </c>
      <c r="AE80">
        <v>16</v>
      </c>
      <c r="AF80">
        <v>3</v>
      </c>
      <c r="AG80">
        <v>22</v>
      </c>
      <c r="AH80">
        <v>12</v>
      </c>
      <c r="AI80">
        <v>5</v>
      </c>
      <c r="AJ80">
        <v>6</v>
      </c>
      <c r="AK80">
        <v>10</v>
      </c>
      <c r="AL80">
        <v>8</v>
      </c>
      <c r="AM80">
        <v>1</v>
      </c>
      <c r="AN80">
        <v>9</v>
      </c>
      <c r="AO80">
        <v>2</v>
      </c>
      <c r="AP80">
        <v>13</v>
      </c>
      <c r="AQ80">
        <v>7</v>
      </c>
      <c r="AR80">
        <v>14</v>
      </c>
      <c r="AS80">
        <v>11</v>
      </c>
      <c r="AT80">
        <v>3</v>
      </c>
      <c r="AU80">
        <v>4</v>
      </c>
      <c r="AV80">
        <v>50</v>
      </c>
    </row>
    <row r="81" spans="1:48" x14ac:dyDescent="0.2">
      <c r="A81">
        <v>36810</v>
      </c>
      <c r="B81">
        <v>1</v>
      </c>
      <c r="C81">
        <v>2002</v>
      </c>
      <c r="D81" s="1">
        <v>45595.56690972222</v>
      </c>
      <c r="E81" t="s">
        <v>77</v>
      </c>
      <c r="F81">
        <v>4</v>
      </c>
      <c r="G81">
        <v>4</v>
      </c>
      <c r="H81">
        <v>4</v>
      </c>
      <c r="I81">
        <v>4</v>
      </c>
      <c r="J81">
        <v>4</v>
      </c>
      <c r="K81">
        <v>3</v>
      </c>
      <c r="L81">
        <v>4</v>
      </c>
      <c r="M81">
        <v>3</v>
      </c>
      <c r="N81">
        <v>4</v>
      </c>
      <c r="O81">
        <v>5</v>
      </c>
      <c r="P81">
        <v>5</v>
      </c>
      <c r="Q81">
        <v>1</v>
      </c>
      <c r="R81">
        <v>4</v>
      </c>
      <c r="S81">
        <v>2</v>
      </c>
      <c r="T81">
        <v>7</v>
      </c>
      <c r="U81">
        <v>3</v>
      </c>
      <c r="V81">
        <v>4</v>
      </c>
      <c r="W81">
        <v>4</v>
      </c>
      <c r="X81">
        <v>2</v>
      </c>
      <c r="Y81">
        <v>5</v>
      </c>
      <c r="Z81">
        <v>5</v>
      </c>
      <c r="AA81">
        <v>4</v>
      </c>
      <c r="AB81">
        <v>17</v>
      </c>
      <c r="AC81">
        <v>2</v>
      </c>
      <c r="AD81">
        <v>4</v>
      </c>
      <c r="AE81">
        <v>9</v>
      </c>
      <c r="AF81">
        <v>3</v>
      </c>
      <c r="AG81">
        <v>4</v>
      </c>
      <c r="AH81">
        <v>7</v>
      </c>
      <c r="AI81">
        <v>11</v>
      </c>
      <c r="AJ81">
        <v>6</v>
      </c>
      <c r="AK81">
        <v>3</v>
      </c>
      <c r="AL81">
        <v>14</v>
      </c>
      <c r="AM81">
        <v>8</v>
      </c>
      <c r="AN81">
        <v>2</v>
      </c>
      <c r="AO81">
        <v>4</v>
      </c>
      <c r="AP81">
        <v>1</v>
      </c>
      <c r="AQ81">
        <v>10</v>
      </c>
      <c r="AR81">
        <v>9</v>
      </c>
      <c r="AS81">
        <v>13</v>
      </c>
      <c r="AT81">
        <v>12</v>
      </c>
      <c r="AU81">
        <v>5</v>
      </c>
      <c r="AV81">
        <v>56</v>
      </c>
    </row>
    <row r="82" spans="1:48" x14ac:dyDescent="0.2">
      <c r="A82">
        <v>36782</v>
      </c>
      <c r="B82">
        <v>0</v>
      </c>
      <c r="C82">
        <v>2001</v>
      </c>
      <c r="D82" s="1">
        <v>45595.568541666667</v>
      </c>
      <c r="E82">
        <v>1.5</v>
      </c>
      <c r="F82">
        <v>4</v>
      </c>
      <c r="G82">
        <v>3</v>
      </c>
      <c r="H82">
        <v>4</v>
      </c>
      <c r="I82">
        <v>4</v>
      </c>
      <c r="J82">
        <v>4</v>
      </c>
      <c r="K82">
        <v>2</v>
      </c>
      <c r="L82">
        <v>4</v>
      </c>
      <c r="M82">
        <v>4</v>
      </c>
      <c r="N82">
        <v>4</v>
      </c>
      <c r="O82">
        <v>3</v>
      </c>
      <c r="P82">
        <v>4</v>
      </c>
      <c r="Q82">
        <v>2</v>
      </c>
      <c r="R82">
        <v>3</v>
      </c>
      <c r="S82">
        <v>3</v>
      </c>
      <c r="T82">
        <v>2</v>
      </c>
      <c r="U82">
        <v>5</v>
      </c>
      <c r="V82">
        <v>3</v>
      </c>
      <c r="W82">
        <v>3</v>
      </c>
      <c r="X82">
        <v>4</v>
      </c>
      <c r="Y82">
        <v>4</v>
      </c>
      <c r="Z82">
        <v>2</v>
      </c>
      <c r="AA82">
        <v>4</v>
      </c>
      <c r="AB82">
        <v>2</v>
      </c>
      <c r="AC82">
        <v>3</v>
      </c>
      <c r="AD82">
        <v>3</v>
      </c>
      <c r="AE82">
        <v>6</v>
      </c>
      <c r="AF82">
        <v>3</v>
      </c>
      <c r="AG82">
        <v>5</v>
      </c>
      <c r="AH82">
        <v>11</v>
      </c>
      <c r="AI82">
        <v>7</v>
      </c>
      <c r="AJ82">
        <v>13</v>
      </c>
      <c r="AK82">
        <v>4</v>
      </c>
      <c r="AL82">
        <v>1</v>
      </c>
      <c r="AM82">
        <v>8</v>
      </c>
      <c r="AN82">
        <v>10</v>
      </c>
      <c r="AO82">
        <v>6</v>
      </c>
      <c r="AP82">
        <v>14</v>
      </c>
      <c r="AQ82">
        <v>5</v>
      </c>
      <c r="AR82">
        <v>2</v>
      </c>
      <c r="AS82">
        <v>12</v>
      </c>
      <c r="AT82">
        <v>9</v>
      </c>
      <c r="AU82">
        <v>3</v>
      </c>
      <c r="AV82">
        <v>51</v>
      </c>
    </row>
    <row r="83" spans="1:48" x14ac:dyDescent="0.2">
      <c r="A83">
        <v>36784</v>
      </c>
      <c r="B83">
        <v>0</v>
      </c>
      <c r="C83">
        <v>2002</v>
      </c>
      <c r="D83" s="1">
        <v>45595.568831018521</v>
      </c>
      <c r="E83" t="s">
        <v>77</v>
      </c>
      <c r="F83">
        <v>5</v>
      </c>
      <c r="G83">
        <v>3</v>
      </c>
      <c r="H83">
        <v>5</v>
      </c>
      <c r="I83">
        <v>4</v>
      </c>
      <c r="J83">
        <v>3</v>
      </c>
      <c r="K83">
        <v>2</v>
      </c>
      <c r="L83">
        <v>4</v>
      </c>
      <c r="M83">
        <v>4</v>
      </c>
      <c r="N83">
        <v>4</v>
      </c>
      <c r="O83">
        <v>3</v>
      </c>
      <c r="P83">
        <v>5</v>
      </c>
      <c r="Q83">
        <v>2</v>
      </c>
      <c r="R83">
        <v>4</v>
      </c>
      <c r="S83">
        <v>2</v>
      </c>
      <c r="T83">
        <v>2</v>
      </c>
      <c r="U83">
        <v>6</v>
      </c>
      <c r="V83">
        <v>4</v>
      </c>
      <c r="W83">
        <v>5</v>
      </c>
      <c r="X83">
        <v>5</v>
      </c>
      <c r="Y83">
        <v>2</v>
      </c>
      <c r="Z83">
        <v>3</v>
      </c>
      <c r="AA83">
        <v>3</v>
      </c>
      <c r="AB83">
        <v>2</v>
      </c>
      <c r="AC83">
        <v>8</v>
      </c>
      <c r="AD83">
        <v>3</v>
      </c>
      <c r="AE83">
        <v>3</v>
      </c>
      <c r="AF83">
        <v>3</v>
      </c>
      <c r="AG83">
        <v>3</v>
      </c>
      <c r="AH83">
        <v>11</v>
      </c>
      <c r="AI83">
        <v>9</v>
      </c>
      <c r="AJ83">
        <v>10</v>
      </c>
      <c r="AK83">
        <v>4</v>
      </c>
      <c r="AL83">
        <v>3</v>
      </c>
      <c r="AM83">
        <v>5</v>
      </c>
      <c r="AN83">
        <v>8</v>
      </c>
      <c r="AO83">
        <v>14</v>
      </c>
      <c r="AP83">
        <v>6</v>
      </c>
      <c r="AQ83">
        <v>2</v>
      </c>
      <c r="AR83">
        <v>1</v>
      </c>
      <c r="AS83">
        <v>13</v>
      </c>
      <c r="AT83">
        <v>12</v>
      </c>
      <c r="AU83">
        <v>7</v>
      </c>
      <c r="AV83">
        <v>52</v>
      </c>
    </row>
    <row r="84" spans="1:48" x14ac:dyDescent="0.2">
      <c r="A84">
        <v>36822</v>
      </c>
      <c r="B84">
        <v>0</v>
      </c>
      <c r="C84">
        <v>2002</v>
      </c>
      <c r="D84" s="1">
        <v>45595.574201388888</v>
      </c>
      <c r="E84" t="s">
        <v>77</v>
      </c>
      <c r="F84">
        <v>4</v>
      </c>
      <c r="G84">
        <v>2</v>
      </c>
      <c r="H84">
        <v>4</v>
      </c>
      <c r="I84">
        <v>4</v>
      </c>
      <c r="J84">
        <v>2</v>
      </c>
      <c r="K84">
        <v>2</v>
      </c>
      <c r="L84">
        <v>4</v>
      </c>
      <c r="M84">
        <v>3</v>
      </c>
      <c r="N84">
        <v>3</v>
      </c>
      <c r="O84">
        <v>3</v>
      </c>
      <c r="P84">
        <v>4</v>
      </c>
      <c r="Q84">
        <v>1</v>
      </c>
      <c r="R84">
        <v>3</v>
      </c>
      <c r="S84">
        <v>2</v>
      </c>
      <c r="T84">
        <v>24</v>
      </c>
      <c r="U84">
        <v>8</v>
      </c>
      <c r="V84">
        <v>6</v>
      </c>
      <c r="W84">
        <v>6</v>
      </c>
      <c r="X84">
        <v>6</v>
      </c>
      <c r="Y84">
        <v>17</v>
      </c>
      <c r="Z84">
        <v>4</v>
      </c>
      <c r="AA84">
        <v>3</v>
      </c>
      <c r="AB84">
        <v>6</v>
      </c>
      <c r="AC84">
        <v>25</v>
      </c>
      <c r="AD84">
        <v>2</v>
      </c>
      <c r="AE84">
        <v>177</v>
      </c>
      <c r="AF84">
        <v>4</v>
      </c>
      <c r="AG84">
        <v>11</v>
      </c>
      <c r="AH84">
        <v>6</v>
      </c>
      <c r="AI84">
        <v>8</v>
      </c>
      <c r="AJ84">
        <v>2</v>
      </c>
      <c r="AK84">
        <v>12</v>
      </c>
      <c r="AL84">
        <v>3</v>
      </c>
      <c r="AM84">
        <v>1</v>
      </c>
      <c r="AN84">
        <v>10</v>
      </c>
      <c r="AO84">
        <v>11</v>
      </c>
      <c r="AP84">
        <v>9</v>
      </c>
      <c r="AQ84">
        <v>7</v>
      </c>
      <c r="AR84">
        <v>14</v>
      </c>
      <c r="AS84">
        <v>4</v>
      </c>
      <c r="AT84">
        <v>13</v>
      </c>
      <c r="AU84">
        <v>5</v>
      </c>
      <c r="AV84">
        <v>51</v>
      </c>
    </row>
    <row r="85" spans="1:48" x14ac:dyDescent="0.2">
      <c r="A85">
        <v>36823</v>
      </c>
      <c r="B85">
        <v>0</v>
      </c>
      <c r="C85">
        <v>1981</v>
      </c>
      <c r="D85" s="1">
        <v>45595.574826388889</v>
      </c>
      <c r="E85" t="s">
        <v>232</v>
      </c>
      <c r="F85">
        <v>4</v>
      </c>
      <c r="G85">
        <v>3</v>
      </c>
      <c r="H85">
        <v>4</v>
      </c>
      <c r="I85">
        <v>4</v>
      </c>
      <c r="J85">
        <v>2</v>
      </c>
      <c r="K85">
        <v>2</v>
      </c>
      <c r="L85">
        <v>4</v>
      </c>
      <c r="M85">
        <v>4</v>
      </c>
      <c r="N85">
        <v>4</v>
      </c>
      <c r="O85">
        <v>2</v>
      </c>
      <c r="P85">
        <v>4</v>
      </c>
      <c r="Q85">
        <v>2</v>
      </c>
      <c r="R85">
        <v>4</v>
      </c>
      <c r="S85">
        <v>2</v>
      </c>
      <c r="T85">
        <v>7</v>
      </c>
      <c r="U85">
        <v>9</v>
      </c>
      <c r="V85">
        <v>7</v>
      </c>
      <c r="W85">
        <v>5</v>
      </c>
      <c r="X85">
        <v>4</v>
      </c>
      <c r="Y85">
        <v>5</v>
      </c>
      <c r="Z85">
        <v>4</v>
      </c>
      <c r="AA85">
        <v>6</v>
      </c>
      <c r="AB85">
        <v>4</v>
      </c>
      <c r="AC85">
        <v>6</v>
      </c>
      <c r="AD85">
        <v>4</v>
      </c>
      <c r="AE85">
        <v>9</v>
      </c>
      <c r="AF85">
        <v>13</v>
      </c>
      <c r="AG85">
        <v>7</v>
      </c>
      <c r="AH85">
        <v>14</v>
      </c>
      <c r="AI85">
        <v>3</v>
      </c>
      <c r="AJ85">
        <v>9</v>
      </c>
      <c r="AK85">
        <v>13</v>
      </c>
      <c r="AL85">
        <v>5</v>
      </c>
      <c r="AM85">
        <v>8</v>
      </c>
      <c r="AN85">
        <v>7</v>
      </c>
      <c r="AO85">
        <v>12</v>
      </c>
      <c r="AP85">
        <v>10</v>
      </c>
      <c r="AQ85">
        <v>4</v>
      </c>
      <c r="AR85">
        <v>11</v>
      </c>
      <c r="AS85">
        <v>1</v>
      </c>
      <c r="AT85">
        <v>2</v>
      </c>
      <c r="AU85">
        <v>6</v>
      </c>
      <c r="AV85">
        <v>50</v>
      </c>
    </row>
    <row r="86" spans="1:48" x14ac:dyDescent="0.2">
      <c r="A86">
        <v>36832</v>
      </c>
      <c r="B86">
        <v>1</v>
      </c>
      <c r="C86">
        <v>2000</v>
      </c>
      <c r="D86" s="1">
        <v>45595.57576388889</v>
      </c>
      <c r="E86" t="s">
        <v>77</v>
      </c>
      <c r="F86">
        <v>4</v>
      </c>
      <c r="G86">
        <v>3</v>
      </c>
      <c r="H86">
        <v>4</v>
      </c>
      <c r="I86">
        <v>3</v>
      </c>
      <c r="J86">
        <v>3</v>
      </c>
      <c r="K86">
        <v>2</v>
      </c>
      <c r="L86">
        <v>4</v>
      </c>
      <c r="M86">
        <v>4</v>
      </c>
      <c r="N86">
        <v>4</v>
      </c>
      <c r="O86">
        <v>4</v>
      </c>
      <c r="P86">
        <v>4</v>
      </c>
      <c r="Q86">
        <v>2</v>
      </c>
      <c r="R86">
        <v>4</v>
      </c>
      <c r="S86">
        <v>2</v>
      </c>
      <c r="T86">
        <v>9</v>
      </c>
      <c r="U86">
        <v>4</v>
      </c>
      <c r="V86">
        <v>14</v>
      </c>
      <c r="W86">
        <v>6</v>
      </c>
      <c r="X86">
        <v>3</v>
      </c>
      <c r="Y86">
        <v>4</v>
      </c>
      <c r="Z86">
        <v>3</v>
      </c>
      <c r="AA86">
        <v>3</v>
      </c>
      <c r="AB86">
        <v>2</v>
      </c>
      <c r="AC86">
        <v>6</v>
      </c>
      <c r="AD86">
        <v>3</v>
      </c>
      <c r="AE86">
        <v>10</v>
      </c>
      <c r="AF86">
        <v>7</v>
      </c>
      <c r="AG86">
        <v>3</v>
      </c>
      <c r="AH86">
        <v>12</v>
      </c>
      <c r="AI86">
        <v>8</v>
      </c>
      <c r="AJ86">
        <v>11</v>
      </c>
      <c r="AK86">
        <v>6</v>
      </c>
      <c r="AL86">
        <v>14</v>
      </c>
      <c r="AM86">
        <v>7</v>
      </c>
      <c r="AN86">
        <v>4</v>
      </c>
      <c r="AO86">
        <v>3</v>
      </c>
      <c r="AP86">
        <v>13</v>
      </c>
      <c r="AQ86">
        <v>1</v>
      </c>
      <c r="AR86">
        <v>5</v>
      </c>
      <c r="AS86">
        <v>2</v>
      </c>
      <c r="AT86">
        <v>9</v>
      </c>
      <c r="AU86">
        <v>10</v>
      </c>
      <c r="AV86">
        <v>52</v>
      </c>
    </row>
    <row r="87" spans="1:48" x14ac:dyDescent="0.2">
      <c r="A87">
        <v>36814</v>
      </c>
      <c r="B87">
        <v>1</v>
      </c>
      <c r="C87">
        <v>2004</v>
      </c>
      <c r="D87" s="1">
        <v>45595.581087962964</v>
      </c>
      <c r="E87" t="s">
        <v>233</v>
      </c>
      <c r="F87">
        <v>5</v>
      </c>
      <c r="G87">
        <v>3</v>
      </c>
      <c r="H87">
        <v>5</v>
      </c>
      <c r="I87">
        <v>5</v>
      </c>
      <c r="J87">
        <v>4</v>
      </c>
      <c r="K87">
        <v>1</v>
      </c>
      <c r="L87">
        <v>4</v>
      </c>
      <c r="M87">
        <v>5</v>
      </c>
      <c r="N87">
        <v>5</v>
      </c>
      <c r="O87">
        <v>4</v>
      </c>
      <c r="P87">
        <v>5</v>
      </c>
      <c r="Q87">
        <v>1</v>
      </c>
      <c r="R87">
        <v>5</v>
      </c>
      <c r="S87">
        <v>1</v>
      </c>
      <c r="T87">
        <v>5</v>
      </c>
      <c r="U87">
        <v>15</v>
      </c>
      <c r="V87">
        <v>6</v>
      </c>
      <c r="W87">
        <v>5</v>
      </c>
      <c r="X87">
        <v>5</v>
      </c>
      <c r="Y87">
        <v>41</v>
      </c>
      <c r="Z87">
        <v>3</v>
      </c>
      <c r="AA87">
        <v>4</v>
      </c>
      <c r="AB87">
        <v>3</v>
      </c>
      <c r="AC87">
        <v>6</v>
      </c>
      <c r="AD87">
        <v>3</v>
      </c>
      <c r="AE87">
        <v>19</v>
      </c>
      <c r="AF87">
        <v>4</v>
      </c>
      <c r="AG87">
        <v>13</v>
      </c>
      <c r="AH87">
        <v>12</v>
      </c>
      <c r="AI87">
        <v>8</v>
      </c>
      <c r="AJ87">
        <v>10</v>
      </c>
      <c r="AK87">
        <v>11</v>
      </c>
      <c r="AL87">
        <v>5</v>
      </c>
      <c r="AM87">
        <v>3</v>
      </c>
      <c r="AN87">
        <v>6</v>
      </c>
      <c r="AO87">
        <v>7</v>
      </c>
      <c r="AP87">
        <v>2</v>
      </c>
      <c r="AQ87">
        <v>4</v>
      </c>
      <c r="AR87">
        <v>9</v>
      </c>
      <c r="AS87">
        <v>1</v>
      </c>
      <c r="AT87">
        <v>14</v>
      </c>
      <c r="AU87">
        <v>13</v>
      </c>
      <c r="AV87">
        <v>5</v>
      </c>
    </row>
    <row r="88" spans="1:48" x14ac:dyDescent="0.2">
      <c r="A88">
        <v>36749</v>
      </c>
      <c r="B88">
        <v>1</v>
      </c>
      <c r="C88">
        <v>2003</v>
      </c>
      <c r="D88" s="1">
        <v>45595.583043981482</v>
      </c>
      <c r="E88">
        <v>2.5499999999999998</v>
      </c>
      <c r="F88">
        <v>5</v>
      </c>
      <c r="G88">
        <v>1</v>
      </c>
      <c r="H88">
        <v>5</v>
      </c>
      <c r="I88">
        <v>5</v>
      </c>
      <c r="J88">
        <v>1</v>
      </c>
      <c r="K88">
        <v>5</v>
      </c>
      <c r="L88">
        <v>5</v>
      </c>
      <c r="M88">
        <v>2</v>
      </c>
      <c r="N88">
        <v>5</v>
      </c>
      <c r="O88">
        <v>5</v>
      </c>
      <c r="P88">
        <v>5</v>
      </c>
      <c r="Q88">
        <v>1</v>
      </c>
      <c r="R88">
        <v>5</v>
      </c>
      <c r="S88">
        <v>1</v>
      </c>
      <c r="T88">
        <v>6</v>
      </c>
      <c r="U88">
        <v>19</v>
      </c>
      <c r="V88">
        <v>15</v>
      </c>
      <c r="W88">
        <v>5</v>
      </c>
      <c r="X88">
        <v>5</v>
      </c>
      <c r="Y88">
        <v>6</v>
      </c>
      <c r="Z88">
        <v>3</v>
      </c>
      <c r="AA88">
        <v>21</v>
      </c>
      <c r="AB88">
        <v>3558</v>
      </c>
      <c r="AC88">
        <v>12</v>
      </c>
      <c r="AD88">
        <v>6</v>
      </c>
      <c r="AE88">
        <v>4</v>
      </c>
      <c r="AF88">
        <v>7</v>
      </c>
      <c r="AG88">
        <v>4</v>
      </c>
      <c r="AH88">
        <v>5</v>
      </c>
      <c r="AI88">
        <v>8</v>
      </c>
      <c r="AJ88">
        <v>7</v>
      </c>
      <c r="AK88">
        <v>11</v>
      </c>
      <c r="AL88">
        <v>12</v>
      </c>
      <c r="AM88">
        <v>4</v>
      </c>
      <c r="AN88">
        <v>13</v>
      </c>
      <c r="AO88">
        <v>6</v>
      </c>
      <c r="AP88">
        <v>9</v>
      </c>
      <c r="AQ88">
        <v>2</v>
      </c>
      <c r="AR88">
        <v>10</v>
      </c>
      <c r="AS88">
        <v>14</v>
      </c>
      <c r="AT88">
        <v>1</v>
      </c>
      <c r="AU88">
        <v>3</v>
      </c>
      <c r="AV88">
        <v>92</v>
      </c>
    </row>
    <row r="89" spans="1:48" x14ac:dyDescent="0.2">
      <c r="A89">
        <v>36847</v>
      </c>
      <c r="B89">
        <v>1</v>
      </c>
      <c r="C89">
        <v>2001</v>
      </c>
      <c r="D89" s="1">
        <v>45595.584317129629</v>
      </c>
      <c r="E89">
        <v>1.55</v>
      </c>
      <c r="F89">
        <v>4</v>
      </c>
      <c r="G89">
        <v>4</v>
      </c>
      <c r="H89">
        <v>3</v>
      </c>
      <c r="I89">
        <v>4</v>
      </c>
      <c r="J89">
        <v>4</v>
      </c>
      <c r="K89">
        <v>2</v>
      </c>
      <c r="L89">
        <v>4</v>
      </c>
      <c r="M89">
        <v>3</v>
      </c>
      <c r="N89">
        <v>4</v>
      </c>
      <c r="O89">
        <v>3</v>
      </c>
      <c r="P89">
        <v>3</v>
      </c>
      <c r="Q89">
        <v>3</v>
      </c>
      <c r="R89">
        <v>3</v>
      </c>
      <c r="S89">
        <v>2</v>
      </c>
      <c r="T89">
        <v>2</v>
      </c>
      <c r="U89">
        <v>4</v>
      </c>
      <c r="V89">
        <v>13</v>
      </c>
      <c r="W89">
        <v>7</v>
      </c>
      <c r="X89">
        <v>11</v>
      </c>
      <c r="Y89">
        <v>14</v>
      </c>
      <c r="Z89">
        <v>2</v>
      </c>
      <c r="AA89">
        <v>12</v>
      </c>
      <c r="AB89">
        <v>2</v>
      </c>
      <c r="AC89">
        <v>6</v>
      </c>
      <c r="AD89">
        <v>5</v>
      </c>
      <c r="AE89">
        <v>5</v>
      </c>
      <c r="AF89">
        <v>4</v>
      </c>
      <c r="AG89">
        <v>12</v>
      </c>
      <c r="AH89">
        <v>14</v>
      </c>
      <c r="AI89">
        <v>11</v>
      </c>
      <c r="AJ89">
        <v>4</v>
      </c>
      <c r="AK89">
        <v>2</v>
      </c>
      <c r="AL89">
        <v>8</v>
      </c>
      <c r="AM89">
        <v>12</v>
      </c>
      <c r="AN89">
        <v>7</v>
      </c>
      <c r="AO89">
        <v>3</v>
      </c>
      <c r="AP89">
        <v>9</v>
      </c>
      <c r="AQ89">
        <v>5</v>
      </c>
      <c r="AR89">
        <v>10</v>
      </c>
      <c r="AS89">
        <v>13</v>
      </c>
      <c r="AT89">
        <v>6</v>
      </c>
      <c r="AU89">
        <v>1</v>
      </c>
      <c r="AV89">
        <v>58</v>
      </c>
    </row>
    <row r="90" spans="1:48" x14ac:dyDescent="0.2">
      <c r="A90">
        <v>36861</v>
      </c>
      <c r="B90">
        <v>1</v>
      </c>
      <c r="C90">
        <v>2002</v>
      </c>
      <c r="D90" s="1">
        <v>45595.586817129632</v>
      </c>
      <c r="E90">
        <v>1.29</v>
      </c>
      <c r="F90">
        <v>5</v>
      </c>
      <c r="G90">
        <v>5</v>
      </c>
      <c r="H90">
        <v>4</v>
      </c>
      <c r="I90">
        <v>5</v>
      </c>
      <c r="J90">
        <v>4</v>
      </c>
      <c r="K90">
        <v>1</v>
      </c>
      <c r="L90">
        <v>5</v>
      </c>
      <c r="M90">
        <v>4</v>
      </c>
      <c r="N90">
        <v>1</v>
      </c>
      <c r="O90">
        <v>5</v>
      </c>
      <c r="P90">
        <v>5</v>
      </c>
      <c r="Q90">
        <v>1</v>
      </c>
      <c r="R90">
        <v>4</v>
      </c>
      <c r="S90">
        <v>2</v>
      </c>
      <c r="T90">
        <v>2</v>
      </c>
      <c r="U90">
        <v>12</v>
      </c>
      <c r="V90">
        <v>5</v>
      </c>
      <c r="W90">
        <v>4</v>
      </c>
      <c r="X90">
        <v>3</v>
      </c>
      <c r="Y90">
        <v>2</v>
      </c>
      <c r="Z90">
        <v>3</v>
      </c>
      <c r="AA90">
        <v>25</v>
      </c>
      <c r="AB90">
        <v>3</v>
      </c>
      <c r="AC90">
        <v>3</v>
      </c>
      <c r="AD90">
        <v>5</v>
      </c>
      <c r="AE90">
        <v>6</v>
      </c>
      <c r="AF90">
        <v>6</v>
      </c>
      <c r="AG90">
        <v>4</v>
      </c>
      <c r="AH90">
        <v>4</v>
      </c>
      <c r="AI90">
        <v>8</v>
      </c>
      <c r="AJ90">
        <v>11</v>
      </c>
      <c r="AK90">
        <v>3</v>
      </c>
      <c r="AL90">
        <v>6</v>
      </c>
      <c r="AM90">
        <v>12</v>
      </c>
      <c r="AN90">
        <v>9</v>
      </c>
      <c r="AO90">
        <v>1</v>
      </c>
      <c r="AP90">
        <v>13</v>
      </c>
      <c r="AQ90">
        <v>10</v>
      </c>
      <c r="AR90">
        <v>2</v>
      </c>
      <c r="AS90">
        <v>7</v>
      </c>
      <c r="AT90">
        <v>14</v>
      </c>
      <c r="AU90">
        <v>5</v>
      </c>
      <c r="AV90">
        <v>61</v>
      </c>
    </row>
    <row r="91" spans="1:48" x14ac:dyDescent="0.2">
      <c r="A91">
        <v>36872</v>
      </c>
      <c r="B91">
        <v>0</v>
      </c>
      <c r="C91">
        <v>2003</v>
      </c>
      <c r="D91" s="1">
        <v>45595.591967592591</v>
      </c>
      <c r="E91" t="s">
        <v>77</v>
      </c>
      <c r="F91">
        <v>4</v>
      </c>
      <c r="G91">
        <v>2</v>
      </c>
      <c r="H91">
        <v>5</v>
      </c>
      <c r="I91">
        <v>4</v>
      </c>
      <c r="J91">
        <v>2</v>
      </c>
      <c r="K91">
        <v>3</v>
      </c>
      <c r="L91">
        <v>4</v>
      </c>
      <c r="M91">
        <v>2</v>
      </c>
      <c r="N91">
        <v>4</v>
      </c>
      <c r="O91">
        <v>1</v>
      </c>
      <c r="P91">
        <v>2</v>
      </c>
      <c r="Q91">
        <v>3</v>
      </c>
      <c r="R91">
        <v>5</v>
      </c>
      <c r="S91">
        <v>2</v>
      </c>
      <c r="T91">
        <v>4</v>
      </c>
      <c r="U91">
        <v>6</v>
      </c>
      <c r="V91">
        <v>5</v>
      </c>
      <c r="W91">
        <v>4</v>
      </c>
      <c r="X91">
        <v>42</v>
      </c>
      <c r="Y91">
        <v>4</v>
      </c>
      <c r="Z91">
        <v>4</v>
      </c>
      <c r="AA91">
        <v>14</v>
      </c>
      <c r="AB91">
        <v>4</v>
      </c>
      <c r="AC91">
        <v>18</v>
      </c>
      <c r="AD91">
        <v>2</v>
      </c>
      <c r="AE91">
        <v>4</v>
      </c>
      <c r="AF91">
        <v>2</v>
      </c>
      <c r="AG91">
        <v>18</v>
      </c>
      <c r="AH91">
        <v>13</v>
      </c>
      <c r="AI91">
        <v>7</v>
      </c>
      <c r="AJ91">
        <v>2</v>
      </c>
      <c r="AK91">
        <v>4</v>
      </c>
      <c r="AL91">
        <v>1</v>
      </c>
      <c r="AM91">
        <v>3</v>
      </c>
      <c r="AN91">
        <v>6</v>
      </c>
      <c r="AO91">
        <v>9</v>
      </c>
      <c r="AP91">
        <v>11</v>
      </c>
      <c r="AQ91">
        <v>14</v>
      </c>
      <c r="AR91">
        <v>5</v>
      </c>
      <c r="AS91">
        <v>8</v>
      </c>
      <c r="AT91">
        <v>10</v>
      </c>
      <c r="AU91">
        <v>12</v>
      </c>
      <c r="AV91">
        <v>71</v>
      </c>
    </row>
    <row r="92" spans="1:48" x14ac:dyDescent="0.2">
      <c r="A92">
        <v>36886</v>
      </c>
      <c r="B92">
        <v>0</v>
      </c>
      <c r="C92">
        <v>2001</v>
      </c>
      <c r="D92" s="1">
        <v>45595.6016087963</v>
      </c>
      <c r="E92">
        <v>1.2</v>
      </c>
      <c r="F92">
        <v>3</v>
      </c>
      <c r="G92">
        <v>3</v>
      </c>
      <c r="H92">
        <v>4</v>
      </c>
      <c r="I92">
        <v>4</v>
      </c>
      <c r="J92">
        <v>3</v>
      </c>
      <c r="K92">
        <v>4</v>
      </c>
      <c r="L92">
        <v>3</v>
      </c>
      <c r="M92">
        <v>3</v>
      </c>
      <c r="N92">
        <v>4</v>
      </c>
      <c r="O92">
        <v>4</v>
      </c>
      <c r="P92">
        <v>5</v>
      </c>
      <c r="Q92">
        <v>2</v>
      </c>
      <c r="R92">
        <v>4</v>
      </c>
      <c r="S92">
        <v>1</v>
      </c>
      <c r="T92">
        <v>9</v>
      </c>
      <c r="U92">
        <v>5</v>
      </c>
      <c r="V92">
        <v>4</v>
      </c>
      <c r="W92">
        <v>7</v>
      </c>
      <c r="X92">
        <v>4</v>
      </c>
      <c r="Y92">
        <v>15</v>
      </c>
      <c r="Z92">
        <v>30</v>
      </c>
      <c r="AA92">
        <v>5</v>
      </c>
      <c r="AB92">
        <v>5</v>
      </c>
      <c r="AC92">
        <v>5</v>
      </c>
      <c r="AD92">
        <v>5</v>
      </c>
      <c r="AE92">
        <v>5</v>
      </c>
      <c r="AF92">
        <v>6</v>
      </c>
      <c r="AG92">
        <v>10</v>
      </c>
      <c r="AH92">
        <v>3</v>
      </c>
      <c r="AI92">
        <v>5</v>
      </c>
      <c r="AJ92">
        <v>10</v>
      </c>
      <c r="AK92">
        <v>12</v>
      </c>
      <c r="AL92">
        <v>7</v>
      </c>
      <c r="AM92">
        <v>1</v>
      </c>
      <c r="AN92">
        <v>14</v>
      </c>
      <c r="AO92">
        <v>13</v>
      </c>
      <c r="AP92">
        <v>9</v>
      </c>
      <c r="AQ92">
        <v>4</v>
      </c>
      <c r="AR92">
        <v>6</v>
      </c>
      <c r="AS92">
        <v>11</v>
      </c>
      <c r="AT92">
        <v>8</v>
      </c>
      <c r="AU92">
        <v>2</v>
      </c>
      <c r="AV92">
        <v>75</v>
      </c>
    </row>
    <row r="93" spans="1:48" x14ac:dyDescent="0.2">
      <c r="A93">
        <v>36904</v>
      </c>
      <c r="B93">
        <v>0</v>
      </c>
      <c r="C93">
        <v>1993</v>
      </c>
      <c r="D93" s="1">
        <v>45595.613136574073</v>
      </c>
      <c r="E93">
        <v>1.1000000000000001</v>
      </c>
      <c r="F93">
        <v>5</v>
      </c>
      <c r="G93">
        <v>4</v>
      </c>
      <c r="H93">
        <v>5</v>
      </c>
      <c r="I93">
        <v>4</v>
      </c>
      <c r="J93">
        <v>4</v>
      </c>
      <c r="K93">
        <v>1</v>
      </c>
      <c r="L93">
        <v>4</v>
      </c>
      <c r="M93">
        <v>3</v>
      </c>
      <c r="N93">
        <v>4</v>
      </c>
      <c r="O93">
        <v>5</v>
      </c>
      <c r="P93">
        <v>5</v>
      </c>
      <c r="Q93">
        <v>1</v>
      </c>
      <c r="R93">
        <v>5</v>
      </c>
      <c r="S93">
        <v>2</v>
      </c>
      <c r="T93">
        <v>7</v>
      </c>
      <c r="U93">
        <v>8</v>
      </c>
      <c r="V93">
        <v>5</v>
      </c>
      <c r="W93">
        <v>6</v>
      </c>
      <c r="X93">
        <v>5</v>
      </c>
      <c r="Y93">
        <v>4</v>
      </c>
      <c r="Z93">
        <v>4</v>
      </c>
      <c r="AA93">
        <v>15</v>
      </c>
      <c r="AB93">
        <v>18</v>
      </c>
      <c r="AC93">
        <v>7</v>
      </c>
      <c r="AD93">
        <v>10</v>
      </c>
      <c r="AE93">
        <v>12</v>
      </c>
      <c r="AF93">
        <v>8</v>
      </c>
      <c r="AG93">
        <v>9</v>
      </c>
      <c r="AH93">
        <v>7</v>
      </c>
      <c r="AI93">
        <v>1</v>
      </c>
      <c r="AJ93">
        <v>8</v>
      </c>
      <c r="AK93">
        <v>11</v>
      </c>
      <c r="AL93">
        <v>13</v>
      </c>
      <c r="AM93">
        <v>12</v>
      </c>
      <c r="AN93">
        <v>10</v>
      </c>
      <c r="AO93">
        <v>14</v>
      </c>
      <c r="AP93">
        <v>5</v>
      </c>
      <c r="AQ93">
        <v>9</v>
      </c>
      <c r="AR93">
        <v>6</v>
      </c>
      <c r="AS93">
        <v>4</v>
      </c>
      <c r="AT93">
        <v>3</v>
      </c>
      <c r="AU93">
        <v>2</v>
      </c>
      <c r="AV93">
        <v>35</v>
      </c>
    </row>
    <row r="94" spans="1:48" x14ac:dyDescent="0.2">
      <c r="A94">
        <v>36897</v>
      </c>
      <c r="B94">
        <v>0</v>
      </c>
      <c r="C94">
        <v>2003</v>
      </c>
      <c r="D94" s="1">
        <v>45595.622789351852</v>
      </c>
      <c r="E94">
        <v>1.2</v>
      </c>
      <c r="F94">
        <v>4</v>
      </c>
      <c r="G94">
        <v>2</v>
      </c>
      <c r="H94">
        <v>4</v>
      </c>
      <c r="I94">
        <v>4</v>
      </c>
      <c r="J94">
        <v>4</v>
      </c>
      <c r="K94">
        <v>2</v>
      </c>
      <c r="L94">
        <v>4</v>
      </c>
      <c r="M94">
        <v>4</v>
      </c>
      <c r="N94">
        <v>4</v>
      </c>
      <c r="O94">
        <v>3</v>
      </c>
      <c r="P94">
        <v>4</v>
      </c>
      <c r="Q94">
        <v>2</v>
      </c>
      <c r="R94">
        <v>3</v>
      </c>
      <c r="S94">
        <v>2</v>
      </c>
      <c r="T94">
        <v>3</v>
      </c>
      <c r="U94">
        <v>4</v>
      </c>
      <c r="V94">
        <v>3</v>
      </c>
      <c r="W94">
        <v>3</v>
      </c>
      <c r="X94">
        <v>2</v>
      </c>
      <c r="Y94">
        <v>2</v>
      </c>
      <c r="Z94">
        <v>2</v>
      </c>
      <c r="AA94">
        <v>4</v>
      </c>
      <c r="AB94">
        <v>2</v>
      </c>
      <c r="AC94">
        <v>3</v>
      </c>
      <c r="AD94">
        <v>9</v>
      </c>
      <c r="AE94">
        <v>2</v>
      </c>
      <c r="AF94">
        <v>4</v>
      </c>
      <c r="AG94">
        <v>21</v>
      </c>
      <c r="AH94">
        <v>5</v>
      </c>
      <c r="AI94">
        <v>1</v>
      </c>
      <c r="AJ94">
        <v>9</v>
      </c>
      <c r="AK94">
        <v>12</v>
      </c>
      <c r="AL94">
        <v>2</v>
      </c>
      <c r="AM94">
        <v>8</v>
      </c>
      <c r="AN94">
        <v>4</v>
      </c>
      <c r="AO94">
        <v>13</v>
      </c>
      <c r="AP94">
        <v>6</v>
      </c>
      <c r="AQ94">
        <v>11</v>
      </c>
      <c r="AR94">
        <v>10</v>
      </c>
      <c r="AS94">
        <v>7</v>
      </c>
      <c r="AT94">
        <v>3</v>
      </c>
      <c r="AU94">
        <v>14</v>
      </c>
      <c r="AV94">
        <v>49</v>
      </c>
    </row>
    <row r="95" spans="1:48" x14ac:dyDescent="0.2">
      <c r="A95">
        <v>36891</v>
      </c>
      <c r="B95">
        <v>0</v>
      </c>
      <c r="C95">
        <v>2003</v>
      </c>
      <c r="D95" s="1">
        <v>45595.623032407406</v>
      </c>
      <c r="E95" t="s">
        <v>106</v>
      </c>
      <c r="F95">
        <v>4</v>
      </c>
      <c r="G95">
        <v>1</v>
      </c>
      <c r="H95">
        <v>4</v>
      </c>
      <c r="I95">
        <v>4</v>
      </c>
      <c r="J95">
        <v>2</v>
      </c>
      <c r="K95">
        <v>4</v>
      </c>
      <c r="L95">
        <v>4</v>
      </c>
      <c r="M95">
        <v>4</v>
      </c>
      <c r="N95">
        <v>4</v>
      </c>
      <c r="O95">
        <v>2</v>
      </c>
      <c r="P95">
        <v>4</v>
      </c>
      <c r="Q95">
        <v>4</v>
      </c>
      <c r="R95">
        <v>2</v>
      </c>
      <c r="S95">
        <v>2</v>
      </c>
      <c r="T95">
        <v>132</v>
      </c>
      <c r="U95">
        <v>9</v>
      </c>
      <c r="V95">
        <v>3</v>
      </c>
      <c r="W95">
        <v>3</v>
      </c>
      <c r="X95">
        <v>3</v>
      </c>
      <c r="Y95">
        <v>3</v>
      </c>
      <c r="Z95">
        <v>3</v>
      </c>
      <c r="AA95">
        <v>2</v>
      </c>
      <c r="AB95">
        <v>5</v>
      </c>
      <c r="AC95">
        <v>4</v>
      </c>
      <c r="AD95">
        <v>111</v>
      </c>
      <c r="AE95">
        <v>5</v>
      </c>
      <c r="AF95">
        <v>4</v>
      </c>
      <c r="AG95">
        <v>5</v>
      </c>
      <c r="AH95">
        <v>10</v>
      </c>
      <c r="AI95">
        <v>4</v>
      </c>
      <c r="AJ95">
        <v>14</v>
      </c>
      <c r="AK95">
        <v>7</v>
      </c>
      <c r="AL95">
        <v>12</v>
      </c>
      <c r="AM95">
        <v>6</v>
      </c>
      <c r="AN95">
        <v>8</v>
      </c>
      <c r="AO95">
        <v>9</v>
      </c>
      <c r="AP95">
        <v>2</v>
      </c>
      <c r="AQ95">
        <v>5</v>
      </c>
      <c r="AR95">
        <v>1</v>
      </c>
      <c r="AS95">
        <v>11</v>
      </c>
      <c r="AT95">
        <v>13</v>
      </c>
      <c r="AU95">
        <v>3</v>
      </c>
      <c r="AV95">
        <v>39</v>
      </c>
    </row>
    <row r="96" spans="1:48" x14ac:dyDescent="0.2">
      <c r="A96">
        <v>36920</v>
      </c>
      <c r="B96">
        <v>1</v>
      </c>
      <c r="C96">
        <v>2002</v>
      </c>
      <c r="D96" s="1">
        <v>45595.633993055555</v>
      </c>
      <c r="E96">
        <v>1.5</v>
      </c>
      <c r="F96">
        <v>4</v>
      </c>
      <c r="G96">
        <v>3</v>
      </c>
      <c r="H96">
        <v>5</v>
      </c>
      <c r="I96">
        <v>4</v>
      </c>
      <c r="J96">
        <v>5</v>
      </c>
      <c r="K96">
        <v>1</v>
      </c>
      <c r="L96">
        <v>5</v>
      </c>
      <c r="M96">
        <v>4</v>
      </c>
      <c r="N96">
        <v>4</v>
      </c>
      <c r="O96">
        <v>5</v>
      </c>
      <c r="P96">
        <v>5</v>
      </c>
      <c r="Q96">
        <v>1</v>
      </c>
      <c r="R96">
        <v>5</v>
      </c>
      <c r="S96">
        <v>1</v>
      </c>
      <c r="T96">
        <v>19</v>
      </c>
      <c r="U96">
        <v>44</v>
      </c>
      <c r="V96">
        <v>30</v>
      </c>
      <c r="W96">
        <v>13</v>
      </c>
      <c r="X96">
        <v>4</v>
      </c>
      <c r="Y96">
        <v>4</v>
      </c>
      <c r="Z96">
        <v>9</v>
      </c>
      <c r="AA96">
        <v>5</v>
      </c>
      <c r="AB96">
        <v>10</v>
      </c>
      <c r="AC96">
        <v>9</v>
      </c>
      <c r="AD96">
        <v>6</v>
      </c>
      <c r="AE96">
        <v>13</v>
      </c>
      <c r="AF96">
        <v>4</v>
      </c>
      <c r="AG96">
        <v>5</v>
      </c>
      <c r="AH96">
        <v>1</v>
      </c>
      <c r="AI96">
        <v>3</v>
      </c>
      <c r="AJ96">
        <v>12</v>
      </c>
      <c r="AK96">
        <v>8</v>
      </c>
      <c r="AL96">
        <v>11</v>
      </c>
      <c r="AM96">
        <v>6</v>
      </c>
      <c r="AN96">
        <v>9</v>
      </c>
      <c r="AO96">
        <v>7</v>
      </c>
      <c r="AP96">
        <v>4</v>
      </c>
      <c r="AQ96">
        <v>5</v>
      </c>
      <c r="AR96">
        <v>13</v>
      </c>
      <c r="AS96">
        <v>2</v>
      </c>
      <c r="AT96">
        <v>14</v>
      </c>
      <c r="AU96">
        <v>10</v>
      </c>
      <c r="AV96">
        <v>19</v>
      </c>
    </row>
    <row r="97" spans="1:48" x14ac:dyDescent="0.2">
      <c r="A97">
        <v>36934</v>
      </c>
      <c r="B97">
        <v>0</v>
      </c>
      <c r="C97">
        <v>2007</v>
      </c>
      <c r="D97" s="1">
        <v>45595.640532407408</v>
      </c>
      <c r="E97" t="s">
        <v>77</v>
      </c>
      <c r="F97">
        <v>4</v>
      </c>
      <c r="G97">
        <v>3</v>
      </c>
      <c r="H97">
        <v>4</v>
      </c>
      <c r="I97">
        <v>4</v>
      </c>
      <c r="J97">
        <v>4</v>
      </c>
      <c r="K97">
        <v>3</v>
      </c>
      <c r="L97">
        <v>4</v>
      </c>
      <c r="M97">
        <v>4</v>
      </c>
      <c r="N97">
        <v>5</v>
      </c>
      <c r="O97">
        <v>3</v>
      </c>
      <c r="P97">
        <v>5</v>
      </c>
      <c r="Q97">
        <v>3</v>
      </c>
      <c r="R97">
        <v>5</v>
      </c>
      <c r="S97">
        <v>2</v>
      </c>
      <c r="T97">
        <v>5</v>
      </c>
      <c r="U97">
        <v>6</v>
      </c>
      <c r="V97">
        <v>12</v>
      </c>
      <c r="W97">
        <v>6</v>
      </c>
      <c r="X97">
        <v>4</v>
      </c>
      <c r="Y97">
        <v>5</v>
      </c>
      <c r="Z97">
        <v>4</v>
      </c>
      <c r="AA97">
        <v>3</v>
      </c>
      <c r="AB97">
        <v>4</v>
      </c>
      <c r="AC97">
        <v>6</v>
      </c>
      <c r="AD97">
        <v>7</v>
      </c>
      <c r="AE97">
        <v>6</v>
      </c>
      <c r="AF97">
        <v>3</v>
      </c>
      <c r="AG97">
        <v>4</v>
      </c>
      <c r="AH97">
        <v>7</v>
      </c>
      <c r="AI97">
        <v>13</v>
      </c>
      <c r="AJ97">
        <v>1</v>
      </c>
      <c r="AK97">
        <v>6</v>
      </c>
      <c r="AL97">
        <v>11</v>
      </c>
      <c r="AM97">
        <v>5</v>
      </c>
      <c r="AN97">
        <v>14</v>
      </c>
      <c r="AO97">
        <v>12</v>
      </c>
      <c r="AP97">
        <v>9</v>
      </c>
      <c r="AQ97">
        <v>4</v>
      </c>
      <c r="AR97">
        <v>8</v>
      </c>
      <c r="AS97">
        <v>2</v>
      </c>
      <c r="AT97">
        <v>10</v>
      </c>
      <c r="AU97">
        <v>3</v>
      </c>
      <c r="AV97">
        <v>75</v>
      </c>
    </row>
    <row r="98" spans="1:48" x14ac:dyDescent="0.2">
      <c r="A98">
        <v>36935</v>
      </c>
      <c r="B98">
        <v>0</v>
      </c>
      <c r="C98">
        <v>2001</v>
      </c>
      <c r="D98" s="1">
        <v>45595.642083333332</v>
      </c>
      <c r="E98">
        <v>1.1599999999999999</v>
      </c>
      <c r="F98">
        <v>5</v>
      </c>
      <c r="G98">
        <v>5</v>
      </c>
      <c r="H98">
        <v>4</v>
      </c>
      <c r="I98">
        <v>4</v>
      </c>
      <c r="J98">
        <v>4</v>
      </c>
      <c r="K98">
        <v>2</v>
      </c>
      <c r="L98">
        <v>4</v>
      </c>
      <c r="M98">
        <v>4</v>
      </c>
      <c r="N98">
        <v>4</v>
      </c>
      <c r="O98">
        <v>4</v>
      </c>
      <c r="P98">
        <v>4</v>
      </c>
      <c r="Q98">
        <v>1</v>
      </c>
      <c r="R98">
        <v>4</v>
      </c>
      <c r="S98">
        <v>2</v>
      </c>
      <c r="T98">
        <v>5</v>
      </c>
      <c r="U98">
        <v>4</v>
      </c>
      <c r="V98">
        <v>9</v>
      </c>
      <c r="W98">
        <v>5</v>
      </c>
      <c r="X98">
        <v>3</v>
      </c>
      <c r="Y98">
        <v>5</v>
      </c>
      <c r="Z98">
        <v>5</v>
      </c>
      <c r="AA98">
        <v>6</v>
      </c>
      <c r="AB98">
        <v>5</v>
      </c>
      <c r="AC98">
        <v>34</v>
      </c>
      <c r="AD98">
        <v>3</v>
      </c>
      <c r="AE98">
        <v>6</v>
      </c>
      <c r="AF98">
        <v>4</v>
      </c>
      <c r="AG98">
        <v>6</v>
      </c>
      <c r="AH98">
        <v>10</v>
      </c>
      <c r="AI98">
        <v>13</v>
      </c>
      <c r="AJ98">
        <v>6</v>
      </c>
      <c r="AK98">
        <v>11</v>
      </c>
      <c r="AL98">
        <v>9</v>
      </c>
      <c r="AM98">
        <v>8</v>
      </c>
      <c r="AN98">
        <v>1</v>
      </c>
      <c r="AO98">
        <v>5</v>
      </c>
      <c r="AP98">
        <v>3</v>
      </c>
      <c r="AQ98">
        <v>7</v>
      </c>
      <c r="AR98">
        <v>14</v>
      </c>
      <c r="AS98">
        <v>4</v>
      </c>
      <c r="AT98">
        <v>12</v>
      </c>
      <c r="AU98">
        <v>2</v>
      </c>
      <c r="AV98">
        <v>47</v>
      </c>
    </row>
    <row r="99" spans="1:48" x14ac:dyDescent="0.2">
      <c r="A99">
        <v>36939</v>
      </c>
      <c r="B99">
        <v>0</v>
      </c>
      <c r="C99">
        <v>2001</v>
      </c>
      <c r="D99" s="1">
        <v>45595.642685185187</v>
      </c>
      <c r="E99" t="s">
        <v>77</v>
      </c>
      <c r="F99">
        <v>4</v>
      </c>
      <c r="G99">
        <v>4</v>
      </c>
      <c r="H99">
        <v>5</v>
      </c>
      <c r="I99">
        <v>4</v>
      </c>
      <c r="J99">
        <v>3</v>
      </c>
      <c r="K99">
        <v>2</v>
      </c>
      <c r="L99">
        <v>3</v>
      </c>
      <c r="M99">
        <v>4</v>
      </c>
      <c r="N99">
        <v>4</v>
      </c>
      <c r="O99">
        <v>3</v>
      </c>
      <c r="P99">
        <v>4</v>
      </c>
      <c r="Q99">
        <v>2</v>
      </c>
      <c r="R99">
        <v>3</v>
      </c>
      <c r="S99">
        <v>2</v>
      </c>
      <c r="T99">
        <v>4</v>
      </c>
      <c r="U99">
        <v>4</v>
      </c>
      <c r="V99">
        <v>3</v>
      </c>
      <c r="W99">
        <v>3</v>
      </c>
      <c r="X99">
        <v>3</v>
      </c>
      <c r="Y99">
        <v>2</v>
      </c>
      <c r="Z99">
        <v>5</v>
      </c>
      <c r="AA99">
        <v>3</v>
      </c>
      <c r="AB99">
        <v>5</v>
      </c>
      <c r="AC99">
        <v>3</v>
      </c>
      <c r="AD99">
        <v>3</v>
      </c>
      <c r="AE99">
        <v>3</v>
      </c>
      <c r="AF99">
        <v>5</v>
      </c>
      <c r="AG99">
        <v>7</v>
      </c>
      <c r="AH99">
        <v>11</v>
      </c>
      <c r="AI99">
        <v>5</v>
      </c>
      <c r="AJ99">
        <v>13</v>
      </c>
      <c r="AK99">
        <v>3</v>
      </c>
      <c r="AL99">
        <v>8</v>
      </c>
      <c r="AM99">
        <v>10</v>
      </c>
      <c r="AN99">
        <v>6</v>
      </c>
      <c r="AO99">
        <v>7</v>
      </c>
      <c r="AP99">
        <v>2</v>
      </c>
      <c r="AQ99">
        <v>9</v>
      </c>
      <c r="AR99">
        <v>12</v>
      </c>
      <c r="AS99">
        <v>14</v>
      </c>
      <c r="AT99">
        <v>1</v>
      </c>
      <c r="AU99">
        <v>4</v>
      </c>
      <c r="AV99">
        <v>58</v>
      </c>
    </row>
    <row r="100" spans="1:48" x14ac:dyDescent="0.2">
      <c r="A100">
        <v>36940</v>
      </c>
      <c r="B100">
        <v>0</v>
      </c>
      <c r="C100">
        <v>1997</v>
      </c>
      <c r="D100" s="1">
        <v>45595.643275462964</v>
      </c>
      <c r="E100" t="s">
        <v>77</v>
      </c>
      <c r="F100">
        <v>5</v>
      </c>
      <c r="G100">
        <v>4</v>
      </c>
      <c r="H100">
        <v>5</v>
      </c>
      <c r="I100">
        <v>5</v>
      </c>
      <c r="J100">
        <v>5</v>
      </c>
      <c r="K100">
        <v>1</v>
      </c>
      <c r="L100">
        <v>5</v>
      </c>
      <c r="M100">
        <v>3</v>
      </c>
      <c r="N100">
        <v>5</v>
      </c>
      <c r="O100">
        <v>4</v>
      </c>
      <c r="P100">
        <v>5</v>
      </c>
      <c r="Q100">
        <v>1</v>
      </c>
      <c r="R100">
        <v>5</v>
      </c>
      <c r="S100">
        <v>1</v>
      </c>
      <c r="T100">
        <v>4</v>
      </c>
      <c r="U100">
        <v>6</v>
      </c>
      <c r="V100">
        <v>5</v>
      </c>
      <c r="W100">
        <v>3</v>
      </c>
      <c r="X100">
        <v>3</v>
      </c>
      <c r="Y100">
        <v>3</v>
      </c>
      <c r="Z100">
        <v>2</v>
      </c>
      <c r="AA100">
        <v>16</v>
      </c>
      <c r="AB100">
        <v>3</v>
      </c>
      <c r="AC100">
        <v>4</v>
      </c>
      <c r="AD100">
        <v>4</v>
      </c>
      <c r="AE100">
        <v>6</v>
      </c>
      <c r="AF100">
        <v>3</v>
      </c>
      <c r="AG100">
        <v>5</v>
      </c>
      <c r="AH100">
        <v>8</v>
      </c>
      <c r="AI100">
        <v>2</v>
      </c>
      <c r="AJ100">
        <v>13</v>
      </c>
      <c r="AK100">
        <v>11</v>
      </c>
      <c r="AL100">
        <v>14</v>
      </c>
      <c r="AM100">
        <v>12</v>
      </c>
      <c r="AN100">
        <v>9</v>
      </c>
      <c r="AO100">
        <v>1</v>
      </c>
      <c r="AP100">
        <v>5</v>
      </c>
      <c r="AQ100">
        <v>3</v>
      </c>
      <c r="AR100">
        <v>4</v>
      </c>
      <c r="AS100">
        <v>10</v>
      </c>
      <c r="AT100">
        <v>7</v>
      </c>
      <c r="AU100">
        <v>6</v>
      </c>
      <c r="AV100">
        <v>5</v>
      </c>
    </row>
    <row r="101" spans="1:48" x14ac:dyDescent="0.2">
      <c r="A101">
        <v>36945</v>
      </c>
      <c r="B101">
        <v>0</v>
      </c>
      <c r="C101">
        <v>1999</v>
      </c>
      <c r="D101" s="1">
        <v>45595.64875</v>
      </c>
      <c r="E101">
        <v>1.2</v>
      </c>
      <c r="F101">
        <v>4</v>
      </c>
      <c r="G101">
        <v>2</v>
      </c>
      <c r="H101">
        <v>4</v>
      </c>
      <c r="I101">
        <v>5</v>
      </c>
      <c r="J101">
        <v>4</v>
      </c>
      <c r="K101">
        <v>2</v>
      </c>
      <c r="L101">
        <v>4</v>
      </c>
      <c r="M101">
        <v>4</v>
      </c>
      <c r="N101">
        <v>4</v>
      </c>
      <c r="O101">
        <v>2</v>
      </c>
      <c r="P101">
        <v>5</v>
      </c>
      <c r="Q101">
        <v>2</v>
      </c>
      <c r="R101">
        <v>4</v>
      </c>
      <c r="S101">
        <v>2</v>
      </c>
      <c r="T101">
        <v>7</v>
      </c>
      <c r="U101">
        <v>5</v>
      </c>
      <c r="V101">
        <v>2</v>
      </c>
      <c r="W101">
        <v>9</v>
      </c>
      <c r="X101">
        <v>4</v>
      </c>
      <c r="Y101">
        <v>4</v>
      </c>
      <c r="Z101">
        <v>3</v>
      </c>
      <c r="AA101">
        <v>24</v>
      </c>
      <c r="AB101">
        <v>4</v>
      </c>
      <c r="AC101">
        <v>4</v>
      </c>
      <c r="AD101">
        <v>16</v>
      </c>
      <c r="AE101">
        <v>5</v>
      </c>
      <c r="AF101">
        <v>3</v>
      </c>
      <c r="AG101">
        <v>3</v>
      </c>
      <c r="AH101">
        <v>2</v>
      </c>
      <c r="AI101">
        <v>12</v>
      </c>
      <c r="AJ101">
        <v>13</v>
      </c>
      <c r="AK101">
        <v>1</v>
      </c>
      <c r="AL101">
        <v>10</v>
      </c>
      <c r="AM101">
        <v>3</v>
      </c>
      <c r="AN101">
        <v>4</v>
      </c>
      <c r="AO101">
        <v>6</v>
      </c>
      <c r="AP101">
        <v>11</v>
      </c>
      <c r="AQ101">
        <v>8</v>
      </c>
      <c r="AR101">
        <v>7</v>
      </c>
      <c r="AS101">
        <v>5</v>
      </c>
      <c r="AT101">
        <v>14</v>
      </c>
      <c r="AU101">
        <v>9</v>
      </c>
      <c r="AV101">
        <v>61</v>
      </c>
    </row>
    <row r="102" spans="1:48" x14ac:dyDescent="0.2">
      <c r="A102">
        <v>36949</v>
      </c>
      <c r="B102">
        <v>0</v>
      </c>
      <c r="C102">
        <v>2000</v>
      </c>
      <c r="D102" s="1">
        <v>45595.649861111109</v>
      </c>
      <c r="E102">
        <v>1.19</v>
      </c>
      <c r="F102">
        <v>3</v>
      </c>
      <c r="G102">
        <v>2</v>
      </c>
      <c r="H102">
        <v>4</v>
      </c>
      <c r="I102">
        <v>3</v>
      </c>
      <c r="J102">
        <v>3</v>
      </c>
      <c r="K102">
        <v>3</v>
      </c>
      <c r="L102">
        <v>3</v>
      </c>
      <c r="M102">
        <v>3</v>
      </c>
      <c r="N102">
        <v>4</v>
      </c>
      <c r="O102">
        <v>2</v>
      </c>
      <c r="P102">
        <v>4</v>
      </c>
      <c r="Q102">
        <v>2</v>
      </c>
      <c r="R102">
        <v>2</v>
      </c>
      <c r="S102">
        <v>3</v>
      </c>
      <c r="T102">
        <v>4</v>
      </c>
      <c r="U102">
        <v>5</v>
      </c>
      <c r="V102">
        <v>5</v>
      </c>
      <c r="W102">
        <v>9</v>
      </c>
      <c r="X102">
        <v>3</v>
      </c>
      <c r="Y102">
        <v>4</v>
      </c>
      <c r="Z102">
        <v>3</v>
      </c>
      <c r="AA102">
        <v>3</v>
      </c>
      <c r="AB102">
        <v>7</v>
      </c>
      <c r="AC102">
        <v>6</v>
      </c>
      <c r="AD102">
        <v>3</v>
      </c>
      <c r="AE102">
        <v>3</v>
      </c>
      <c r="AF102">
        <v>4</v>
      </c>
      <c r="AG102">
        <v>4</v>
      </c>
      <c r="AH102">
        <v>14</v>
      </c>
      <c r="AI102">
        <v>1</v>
      </c>
      <c r="AJ102">
        <v>6</v>
      </c>
      <c r="AK102">
        <v>2</v>
      </c>
      <c r="AL102">
        <v>4</v>
      </c>
      <c r="AM102">
        <v>13</v>
      </c>
      <c r="AN102">
        <v>12</v>
      </c>
      <c r="AO102">
        <v>9</v>
      </c>
      <c r="AP102">
        <v>11</v>
      </c>
      <c r="AQ102">
        <v>3</v>
      </c>
      <c r="AR102">
        <v>8</v>
      </c>
      <c r="AS102">
        <v>10</v>
      </c>
      <c r="AT102">
        <v>5</v>
      </c>
      <c r="AU102">
        <v>7</v>
      </c>
      <c r="AV102">
        <v>26</v>
      </c>
    </row>
    <row r="103" spans="1:48" x14ac:dyDescent="0.2">
      <c r="A103">
        <v>36950</v>
      </c>
      <c r="B103">
        <v>0</v>
      </c>
      <c r="C103">
        <v>2000</v>
      </c>
      <c r="D103" s="1">
        <v>45595.65084490741</v>
      </c>
      <c r="E103">
        <v>1.3</v>
      </c>
      <c r="F103">
        <v>5</v>
      </c>
      <c r="G103">
        <v>4</v>
      </c>
      <c r="H103">
        <v>5</v>
      </c>
      <c r="I103">
        <v>5</v>
      </c>
      <c r="J103">
        <v>5</v>
      </c>
      <c r="K103">
        <v>1</v>
      </c>
      <c r="L103">
        <v>4</v>
      </c>
      <c r="M103">
        <v>5</v>
      </c>
      <c r="N103">
        <v>5</v>
      </c>
      <c r="O103">
        <v>4</v>
      </c>
      <c r="P103">
        <v>5</v>
      </c>
      <c r="Q103">
        <v>1</v>
      </c>
      <c r="R103">
        <v>4</v>
      </c>
      <c r="S103">
        <v>1</v>
      </c>
      <c r="T103">
        <v>4</v>
      </c>
      <c r="U103">
        <v>4</v>
      </c>
      <c r="V103">
        <v>3</v>
      </c>
      <c r="W103">
        <v>4</v>
      </c>
      <c r="X103">
        <v>4</v>
      </c>
      <c r="Y103">
        <v>3</v>
      </c>
      <c r="Z103">
        <v>3</v>
      </c>
      <c r="AA103">
        <v>2</v>
      </c>
      <c r="AB103">
        <v>4</v>
      </c>
      <c r="AC103">
        <v>2</v>
      </c>
      <c r="AD103">
        <v>4</v>
      </c>
      <c r="AE103">
        <v>2</v>
      </c>
      <c r="AF103">
        <v>5</v>
      </c>
      <c r="AG103">
        <v>2</v>
      </c>
      <c r="AH103">
        <v>11</v>
      </c>
      <c r="AI103">
        <v>13</v>
      </c>
      <c r="AJ103">
        <v>3</v>
      </c>
      <c r="AK103">
        <v>10</v>
      </c>
      <c r="AL103">
        <v>4</v>
      </c>
      <c r="AM103">
        <v>7</v>
      </c>
      <c r="AN103">
        <v>14</v>
      </c>
      <c r="AO103">
        <v>2</v>
      </c>
      <c r="AP103">
        <v>8</v>
      </c>
      <c r="AQ103">
        <v>5</v>
      </c>
      <c r="AR103">
        <v>1</v>
      </c>
      <c r="AS103">
        <v>9</v>
      </c>
      <c r="AT103">
        <v>6</v>
      </c>
      <c r="AU103">
        <v>12</v>
      </c>
      <c r="AV103">
        <v>5</v>
      </c>
    </row>
    <row r="104" spans="1:48" x14ac:dyDescent="0.2">
      <c r="A104">
        <v>36953</v>
      </c>
      <c r="B104">
        <v>0</v>
      </c>
      <c r="C104">
        <v>2001</v>
      </c>
      <c r="D104" s="1">
        <v>45595.653553240743</v>
      </c>
      <c r="E104">
        <v>1.52</v>
      </c>
      <c r="F104">
        <v>2</v>
      </c>
      <c r="G104">
        <v>3</v>
      </c>
      <c r="H104">
        <v>4</v>
      </c>
      <c r="I104">
        <v>4</v>
      </c>
      <c r="J104">
        <v>3</v>
      </c>
      <c r="K104">
        <v>2</v>
      </c>
      <c r="L104">
        <v>4</v>
      </c>
      <c r="M104">
        <v>4</v>
      </c>
      <c r="N104">
        <v>3</v>
      </c>
      <c r="O104">
        <v>3</v>
      </c>
      <c r="P104">
        <v>4</v>
      </c>
      <c r="Q104">
        <v>2</v>
      </c>
      <c r="R104">
        <v>4</v>
      </c>
      <c r="S104">
        <v>2</v>
      </c>
      <c r="T104">
        <v>4</v>
      </c>
      <c r="U104">
        <v>6</v>
      </c>
      <c r="V104">
        <v>20</v>
      </c>
      <c r="W104">
        <v>7</v>
      </c>
      <c r="X104">
        <v>4</v>
      </c>
      <c r="Y104">
        <v>5</v>
      </c>
      <c r="Z104">
        <v>6</v>
      </c>
      <c r="AA104">
        <v>8</v>
      </c>
      <c r="AB104">
        <v>7</v>
      </c>
      <c r="AC104">
        <v>6</v>
      </c>
      <c r="AD104">
        <v>7</v>
      </c>
      <c r="AE104">
        <v>8</v>
      </c>
      <c r="AF104">
        <v>4</v>
      </c>
      <c r="AG104">
        <v>5</v>
      </c>
      <c r="AH104">
        <v>5</v>
      </c>
      <c r="AI104">
        <v>6</v>
      </c>
      <c r="AJ104">
        <v>8</v>
      </c>
      <c r="AK104">
        <v>7</v>
      </c>
      <c r="AL104">
        <v>13</v>
      </c>
      <c r="AM104">
        <v>12</v>
      </c>
      <c r="AN104">
        <v>10</v>
      </c>
      <c r="AO104">
        <v>1</v>
      </c>
      <c r="AP104">
        <v>4</v>
      </c>
      <c r="AQ104">
        <v>9</v>
      </c>
      <c r="AR104">
        <v>11</v>
      </c>
      <c r="AS104">
        <v>14</v>
      </c>
      <c r="AT104">
        <v>3</v>
      </c>
      <c r="AU104">
        <v>2</v>
      </c>
      <c r="AV104">
        <v>53</v>
      </c>
    </row>
    <row r="105" spans="1:48" x14ac:dyDescent="0.2">
      <c r="A105">
        <v>36946</v>
      </c>
      <c r="B105">
        <v>1</v>
      </c>
      <c r="C105">
        <v>2003</v>
      </c>
      <c r="D105" s="1">
        <v>45595.658784722225</v>
      </c>
      <c r="E105">
        <v>2.4</v>
      </c>
      <c r="F105">
        <v>4</v>
      </c>
      <c r="G105">
        <v>2</v>
      </c>
      <c r="H105">
        <v>4</v>
      </c>
      <c r="I105">
        <v>4</v>
      </c>
      <c r="J105">
        <v>2</v>
      </c>
      <c r="K105">
        <v>2</v>
      </c>
      <c r="L105">
        <v>3</v>
      </c>
      <c r="M105">
        <v>3</v>
      </c>
      <c r="N105">
        <v>4</v>
      </c>
      <c r="O105">
        <v>2</v>
      </c>
      <c r="P105">
        <v>4</v>
      </c>
      <c r="Q105">
        <v>3</v>
      </c>
      <c r="R105">
        <v>3</v>
      </c>
      <c r="S105">
        <v>3</v>
      </c>
      <c r="T105">
        <v>4</v>
      </c>
      <c r="U105">
        <v>6</v>
      </c>
      <c r="V105">
        <v>3</v>
      </c>
      <c r="W105">
        <v>6</v>
      </c>
      <c r="X105">
        <v>5</v>
      </c>
      <c r="Y105">
        <v>6</v>
      </c>
      <c r="Z105">
        <v>3</v>
      </c>
      <c r="AA105">
        <v>4</v>
      </c>
      <c r="AB105">
        <v>3</v>
      </c>
      <c r="AC105">
        <v>5</v>
      </c>
      <c r="AD105">
        <v>3</v>
      </c>
      <c r="AE105">
        <v>4</v>
      </c>
      <c r="AF105">
        <v>2</v>
      </c>
      <c r="AG105">
        <v>4</v>
      </c>
      <c r="AH105">
        <v>8</v>
      </c>
      <c r="AI105">
        <v>7</v>
      </c>
      <c r="AJ105">
        <v>10</v>
      </c>
      <c r="AK105">
        <v>4</v>
      </c>
      <c r="AL105">
        <v>5</v>
      </c>
      <c r="AM105">
        <v>1</v>
      </c>
      <c r="AN105">
        <v>3</v>
      </c>
      <c r="AO105">
        <v>14</v>
      </c>
      <c r="AP105">
        <v>11</v>
      </c>
      <c r="AQ105">
        <v>2</v>
      </c>
      <c r="AR105">
        <v>6</v>
      </c>
      <c r="AS105">
        <v>12</v>
      </c>
      <c r="AT105">
        <v>9</v>
      </c>
      <c r="AU105">
        <v>13</v>
      </c>
      <c r="AV105">
        <v>36</v>
      </c>
    </row>
    <row r="106" spans="1:48" x14ac:dyDescent="0.2">
      <c r="A106">
        <v>36961</v>
      </c>
      <c r="B106">
        <v>1</v>
      </c>
      <c r="C106">
        <v>2002</v>
      </c>
      <c r="D106" s="1">
        <v>45595.66128472222</v>
      </c>
      <c r="E106" t="s">
        <v>107</v>
      </c>
      <c r="F106">
        <v>1</v>
      </c>
      <c r="G106">
        <v>1</v>
      </c>
      <c r="H106">
        <v>5</v>
      </c>
      <c r="I106">
        <v>5</v>
      </c>
      <c r="J106">
        <v>4</v>
      </c>
      <c r="K106">
        <v>2</v>
      </c>
      <c r="L106">
        <v>4</v>
      </c>
      <c r="M106">
        <v>5</v>
      </c>
      <c r="N106">
        <v>2</v>
      </c>
      <c r="O106">
        <v>5</v>
      </c>
      <c r="P106">
        <v>5</v>
      </c>
      <c r="Q106">
        <v>1</v>
      </c>
      <c r="R106">
        <v>1</v>
      </c>
      <c r="S106">
        <v>2</v>
      </c>
      <c r="T106">
        <v>13</v>
      </c>
      <c r="U106">
        <v>39</v>
      </c>
      <c r="V106">
        <v>5</v>
      </c>
      <c r="W106">
        <v>7</v>
      </c>
      <c r="X106">
        <v>4</v>
      </c>
      <c r="Y106">
        <v>4</v>
      </c>
      <c r="Z106">
        <v>12</v>
      </c>
      <c r="AA106">
        <v>5</v>
      </c>
      <c r="AB106">
        <v>5</v>
      </c>
      <c r="AC106">
        <v>8</v>
      </c>
      <c r="AD106">
        <v>7</v>
      </c>
      <c r="AE106">
        <v>7</v>
      </c>
      <c r="AF106">
        <v>7</v>
      </c>
      <c r="AG106">
        <v>8</v>
      </c>
      <c r="AH106">
        <v>5</v>
      </c>
      <c r="AI106">
        <v>4</v>
      </c>
      <c r="AJ106">
        <v>11</v>
      </c>
      <c r="AK106">
        <v>2</v>
      </c>
      <c r="AL106">
        <v>3</v>
      </c>
      <c r="AM106">
        <v>10</v>
      </c>
      <c r="AN106">
        <v>9</v>
      </c>
      <c r="AO106">
        <v>1</v>
      </c>
      <c r="AP106">
        <v>8</v>
      </c>
      <c r="AQ106">
        <v>7</v>
      </c>
      <c r="AR106">
        <v>13</v>
      </c>
      <c r="AS106">
        <v>12</v>
      </c>
      <c r="AT106">
        <v>6</v>
      </c>
      <c r="AU106">
        <v>14</v>
      </c>
      <c r="AV106">
        <v>95</v>
      </c>
    </row>
    <row r="107" spans="1:48" x14ac:dyDescent="0.2">
      <c r="A107">
        <v>36970</v>
      </c>
      <c r="B107">
        <v>0</v>
      </c>
      <c r="C107">
        <v>1994</v>
      </c>
      <c r="D107" s="1">
        <v>45595.670416666668</v>
      </c>
      <c r="E107" t="s">
        <v>145</v>
      </c>
      <c r="F107">
        <v>4</v>
      </c>
      <c r="G107">
        <v>1</v>
      </c>
      <c r="H107">
        <v>4</v>
      </c>
      <c r="I107">
        <v>4</v>
      </c>
      <c r="J107">
        <v>3</v>
      </c>
      <c r="K107">
        <v>4</v>
      </c>
      <c r="L107">
        <v>4</v>
      </c>
      <c r="M107">
        <v>4</v>
      </c>
      <c r="N107">
        <v>4</v>
      </c>
      <c r="O107">
        <v>3</v>
      </c>
      <c r="P107">
        <v>4</v>
      </c>
      <c r="Q107">
        <v>1</v>
      </c>
      <c r="R107">
        <v>4</v>
      </c>
      <c r="S107">
        <v>1</v>
      </c>
      <c r="T107">
        <v>3</v>
      </c>
      <c r="U107">
        <v>6</v>
      </c>
      <c r="V107">
        <v>7</v>
      </c>
      <c r="W107">
        <v>3</v>
      </c>
      <c r="X107">
        <v>4</v>
      </c>
      <c r="Y107">
        <v>6</v>
      </c>
      <c r="Z107">
        <v>4</v>
      </c>
      <c r="AA107">
        <v>5</v>
      </c>
      <c r="AB107">
        <v>5</v>
      </c>
      <c r="AC107">
        <v>6</v>
      </c>
      <c r="AD107">
        <v>3</v>
      </c>
      <c r="AE107">
        <v>6</v>
      </c>
      <c r="AF107">
        <v>4</v>
      </c>
      <c r="AG107">
        <v>6</v>
      </c>
      <c r="AH107">
        <v>10</v>
      </c>
      <c r="AI107">
        <v>7</v>
      </c>
      <c r="AJ107">
        <v>2</v>
      </c>
      <c r="AK107">
        <v>9</v>
      </c>
      <c r="AL107">
        <v>6</v>
      </c>
      <c r="AM107">
        <v>1</v>
      </c>
      <c r="AN107">
        <v>5</v>
      </c>
      <c r="AO107">
        <v>3</v>
      </c>
      <c r="AP107">
        <v>4</v>
      </c>
      <c r="AQ107">
        <v>8</v>
      </c>
      <c r="AR107">
        <v>12</v>
      </c>
      <c r="AS107">
        <v>14</v>
      </c>
      <c r="AT107">
        <v>13</v>
      </c>
      <c r="AU107">
        <v>11</v>
      </c>
      <c r="AV107">
        <v>63</v>
      </c>
    </row>
    <row r="108" spans="1:48" x14ac:dyDescent="0.2">
      <c r="A108">
        <v>36973</v>
      </c>
      <c r="B108">
        <v>0</v>
      </c>
      <c r="C108">
        <v>2002</v>
      </c>
      <c r="D108" s="1">
        <v>45595.671747685185</v>
      </c>
      <c r="E108">
        <v>1.1499999999999999</v>
      </c>
      <c r="F108">
        <v>4</v>
      </c>
      <c r="G108">
        <v>2</v>
      </c>
      <c r="H108">
        <v>4</v>
      </c>
      <c r="I108">
        <v>4</v>
      </c>
      <c r="J108">
        <v>4</v>
      </c>
      <c r="K108">
        <v>4</v>
      </c>
      <c r="L108">
        <v>4</v>
      </c>
      <c r="M108">
        <v>4</v>
      </c>
      <c r="N108">
        <v>4</v>
      </c>
      <c r="O108">
        <v>5</v>
      </c>
      <c r="P108">
        <v>2</v>
      </c>
      <c r="Q108">
        <v>2</v>
      </c>
      <c r="R108">
        <v>5</v>
      </c>
      <c r="S108">
        <v>3</v>
      </c>
      <c r="T108">
        <v>12</v>
      </c>
      <c r="U108">
        <v>4</v>
      </c>
      <c r="V108">
        <v>8</v>
      </c>
      <c r="W108">
        <v>3</v>
      </c>
      <c r="X108">
        <v>5</v>
      </c>
      <c r="Y108">
        <v>4</v>
      </c>
      <c r="Z108">
        <v>4</v>
      </c>
      <c r="AA108">
        <v>3</v>
      </c>
      <c r="AB108">
        <v>3</v>
      </c>
      <c r="AC108">
        <v>3</v>
      </c>
      <c r="AD108">
        <v>5</v>
      </c>
      <c r="AE108">
        <v>4</v>
      </c>
      <c r="AF108">
        <v>4</v>
      </c>
      <c r="AG108">
        <v>6</v>
      </c>
      <c r="AH108">
        <v>6</v>
      </c>
      <c r="AI108">
        <v>7</v>
      </c>
      <c r="AJ108">
        <v>1</v>
      </c>
      <c r="AK108">
        <v>9</v>
      </c>
      <c r="AL108">
        <v>14</v>
      </c>
      <c r="AM108">
        <v>4</v>
      </c>
      <c r="AN108">
        <v>8</v>
      </c>
      <c r="AO108">
        <v>11</v>
      </c>
      <c r="AP108">
        <v>13</v>
      </c>
      <c r="AQ108">
        <v>12</v>
      </c>
      <c r="AR108">
        <v>3</v>
      </c>
      <c r="AS108">
        <v>5</v>
      </c>
      <c r="AT108">
        <v>10</v>
      </c>
      <c r="AU108">
        <v>2</v>
      </c>
      <c r="AV108">
        <v>72</v>
      </c>
    </row>
    <row r="109" spans="1:48" x14ac:dyDescent="0.2">
      <c r="A109">
        <v>36989</v>
      </c>
      <c r="B109">
        <v>0</v>
      </c>
      <c r="C109">
        <v>1999</v>
      </c>
      <c r="D109" s="1">
        <v>45595.675925925927</v>
      </c>
      <c r="E109">
        <v>1.2</v>
      </c>
      <c r="F109">
        <v>4</v>
      </c>
      <c r="G109">
        <v>3</v>
      </c>
      <c r="H109">
        <v>4</v>
      </c>
      <c r="I109">
        <v>4</v>
      </c>
      <c r="J109">
        <v>4</v>
      </c>
      <c r="K109">
        <v>2</v>
      </c>
      <c r="L109">
        <v>4</v>
      </c>
      <c r="M109">
        <v>4</v>
      </c>
      <c r="N109">
        <v>4</v>
      </c>
      <c r="O109">
        <v>3</v>
      </c>
      <c r="P109">
        <v>5</v>
      </c>
      <c r="Q109">
        <v>2</v>
      </c>
      <c r="R109">
        <v>5</v>
      </c>
      <c r="S109">
        <v>2</v>
      </c>
      <c r="T109">
        <v>7</v>
      </c>
      <c r="U109">
        <v>8</v>
      </c>
      <c r="V109">
        <v>7</v>
      </c>
      <c r="W109">
        <v>6</v>
      </c>
      <c r="X109">
        <v>3</v>
      </c>
      <c r="Y109">
        <v>5</v>
      </c>
      <c r="Z109">
        <v>6</v>
      </c>
      <c r="AA109">
        <v>24</v>
      </c>
      <c r="AB109">
        <v>8</v>
      </c>
      <c r="AC109">
        <v>21</v>
      </c>
      <c r="AD109">
        <v>10</v>
      </c>
      <c r="AE109">
        <v>7</v>
      </c>
      <c r="AF109">
        <v>7</v>
      </c>
      <c r="AG109">
        <v>5</v>
      </c>
      <c r="AH109">
        <v>11</v>
      </c>
      <c r="AI109">
        <v>6</v>
      </c>
      <c r="AJ109">
        <v>2</v>
      </c>
      <c r="AK109">
        <v>3</v>
      </c>
      <c r="AL109">
        <v>12</v>
      </c>
      <c r="AM109">
        <v>8</v>
      </c>
      <c r="AN109">
        <v>9</v>
      </c>
      <c r="AO109">
        <v>7</v>
      </c>
      <c r="AP109">
        <v>14</v>
      </c>
      <c r="AQ109">
        <v>13</v>
      </c>
      <c r="AR109">
        <v>10</v>
      </c>
      <c r="AS109">
        <v>1</v>
      </c>
      <c r="AT109">
        <v>5</v>
      </c>
      <c r="AU109">
        <v>4</v>
      </c>
      <c r="AV109">
        <v>54</v>
      </c>
    </row>
    <row r="110" spans="1:48" x14ac:dyDescent="0.2">
      <c r="A110">
        <v>36994</v>
      </c>
      <c r="B110">
        <v>0</v>
      </c>
      <c r="C110">
        <v>2004</v>
      </c>
      <c r="D110" s="1">
        <v>45595.678090277775</v>
      </c>
      <c r="E110" t="s">
        <v>109</v>
      </c>
      <c r="F110">
        <v>4</v>
      </c>
      <c r="G110">
        <v>1</v>
      </c>
      <c r="H110">
        <v>2</v>
      </c>
      <c r="I110">
        <v>4</v>
      </c>
      <c r="J110">
        <v>2</v>
      </c>
      <c r="K110">
        <v>4</v>
      </c>
      <c r="L110">
        <v>4</v>
      </c>
      <c r="M110">
        <v>2</v>
      </c>
      <c r="N110">
        <v>2</v>
      </c>
      <c r="O110">
        <v>2</v>
      </c>
      <c r="P110">
        <v>4</v>
      </c>
      <c r="Q110">
        <v>2</v>
      </c>
      <c r="R110">
        <v>2</v>
      </c>
      <c r="S110">
        <v>2</v>
      </c>
      <c r="T110">
        <v>10</v>
      </c>
      <c r="U110">
        <v>7</v>
      </c>
      <c r="V110">
        <v>5</v>
      </c>
      <c r="W110">
        <v>8</v>
      </c>
      <c r="X110">
        <v>4</v>
      </c>
      <c r="Y110">
        <v>4</v>
      </c>
      <c r="Z110">
        <v>5</v>
      </c>
      <c r="AA110">
        <v>4</v>
      </c>
      <c r="AB110">
        <v>4</v>
      </c>
      <c r="AC110">
        <v>13</v>
      </c>
      <c r="AD110">
        <v>5</v>
      </c>
      <c r="AE110">
        <v>3</v>
      </c>
      <c r="AF110">
        <v>3</v>
      </c>
      <c r="AG110">
        <v>5</v>
      </c>
      <c r="AH110">
        <v>8</v>
      </c>
      <c r="AI110">
        <v>14</v>
      </c>
      <c r="AJ110">
        <v>5</v>
      </c>
      <c r="AK110">
        <v>12</v>
      </c>
      <c r="AL110">
        <v>2</v>
      </c>
      <c r="AM110">
        <v>4</v>
      </c>
      <c r="AN110">
        <v>11</v>
      </c>
      <c r="AO110">
        <v>3</v>
      </c>
      <c r="AP110">
        <v>10</v>
      </c>
      <c r="AQ110">
        <v>1</v>
      </c>
      <c r="AR110">
        <v>7</v>
      </c>
      <c r="AS110">
        <v>9</v>
      </c>
      <c r="AT110">
        <v>13</v>
      </c>
      <c r="AU110">
        <v>6</v>
      </c>
      <c r="AV110">
        <v>16</v>
      </c>
    </row>
    <row r="111" spans="1:48" x14ac:dyDescent="0.2">
      <c r="A111">
        <v>36999</v>
      </c>
      <c r="B111">
        <v>1</v>
      </c>
      <c r="C111">
        <v>2000</v>
      </c>
      <c r="D111" s="1">
        <v>45595.683668981481</v>
      </c>
      <c r="E111" t="s">
        <v>77</v>
      </c>
      <c r="F111">
        <v>4</v>
      </c>
      <c r="G111">
        <v>2</v>
      </c>
      <c r="H111">
        <v>4</v>
      </c>
      <c r="I111">
        <v>4</v>
      </c>
      <c r="J111">
        <v>3</v>
      </c>
      <c r="K111">
        <v>5</v>
      </c>
      <c r="L111">
        <v>4</v>
      </c>
      <c r="M111">
        <v>3</v>
      </c>
      <c r="N111">
        <v>3</v>
      </c>
      <c r="O111">
        <v>4</v>
      </c>
      <c r="P111">
        <v>4</v>
      </c>
      <c r="Q111">
        <v>1</v>
      </c>
      <c r="R111">
        <v>3</v>
      </c>
      <c r="S111">
        <v>2</v>
      </c>
      <c r="T111">
        <v>10</v>
      </c>
      <c r="U111">
        <v>8</v>
      </c>
      <c r="V111">
        <v>25</v>
      </c>
      <c r="W111">
        <v>8</v>
      </c>
      <c r="X111">
        <v>5</v>
      </c>
      <c r="Y111">
        <v>9</v>
      </c>
      <c r="Z111">
        <v>4</v>
      </c>
      <c r="AA111">
        <v>6</v>
      </c>
      <c r="AB111">
        <v>38</v>
      </c>
      <c r="AC111">
        <v>60</v>
      </c>
      <c r="AD111">
        <v>6</v>
      </c>
      <c r="AE111">
        <v>32</v>
      </c>
      <c r="AF111">
        <v>5</v>
      </c>
      <c r="AG111">
        <v>13</v>
      </c>
      <c r="AH111">
        <v>2</v>
      </c>
      <c r="AI111">
        <v>12</v>
      </c>
      <c r="AJ111">
        <v>1</v>
      </c>
      <c r="AK111">
        <v>9</v>
      </c>
      <c r="AL111">
        <v>7</v>
      </c>
      <c r="AM111">
        <v>4</v>
      </c>
      <c r="AN111">
        <v>13</v>
      </c>
      <c r="AO111">
        <v>8</v>
      </c>
      <c r="AP111">
        <v>5</v>
      </c>
      <c r="AQ111">
        <v>10</v>
      </c>
      <c r="AR111">
        <v>14</v>
      </c>
      <c r="AS111">
        <v>6</v>
      </c>
      <c r="AT111">
        <v>11</v>
      </c>
      <c r="AU111">
        <v>3</v>
      </c>
      <c r="AV111">
        <v>53</v>
      </c>
    </row>
    <row r="112" spans="1:48" x14ac:dyDescent="0.2">
      <c r="A112">
        <v>37003</v>
      </c>
      <c r="B112">
        <v>1</v>
      </c>
      <c r="C112">
        <v>2002</v>
      </c>
      <c r="D112" s="1">
        <v>45595.684988425928</v>
      </c>
      <c r="E112">
        <v>1.1100000000000001</v>
      </c>
      <c r="F112">
        <v>5</v>
      </c>
      <c r="G112">
        <v>4</v>
      </c>
      <c r="H112">
        <v>4</v>
      </c>
      <c r="I112">
        <v>3</v>
      </c>
      <c r="J112">
        <v>4</v>
      </c>
      <c r="K112">
        <v>1</v>
      </c>
      <c r="L112">
        <v>4</v>
      </c>
      <c r="M112">
        <v>4</v>
      </c>
      <c r="N112">
        <v>4</v>
      </c>
      <c r="O112">
        <v>3</v>
      </c>
      <c r="P112">
        <v>1</v>
      </c>
      <c r="Q112">
        <v>1</v>
      </c>
      <c r="R112">
        <v>4</v>
      </c>
      <c r="S112">
        <v>3</v>
      </c>
      <c r="T112">
        <v>8</v>
      </c>
      <c r="U112">
        <v>15</v>
      </c>
      <c r="V112">
        <v>5</v>
      </c>
      <c r="W112">
        <v>7</v>
      </c>
      <c r="X112">
        <v>3</v>
      </c>
      <c r="Y112">
        <v>3</v>
      </c>
      <c r="Z112">
        <v>3</v>
      </c>
      <c r="AA112">
        <v>8</v>
      </c>
      <c r="AB112">
        <v>5</v>
      </c>
      <c r="AC112">
        <v>7</v>
      </c>
      <c r="AD112">
        <v>6</v>
      </c>
      <c r="AE112">
        <v>5</v>
      </c>
      <c r="AF112">
        <v>4</v>
      </c>
      <c r="AG112">
        <v>4</v>
      </c>
      <c r="AH112">
        <v>1</v>
      </c>
      <c r="AI112">
        <v>12</v>
      </c>
      <c r="AJ112">
        <v>3</v>
      </c>
      <c r="AK112">
        <v>9</v>
      </c>
      <c r="AL112">
        <v>5</v>
      </c>
      <c r="AM112">
        <v>14</v>
      </c>
      <c r="AN112">
        <v>10</v>
      </c>
      <c r="AO112">
        <v>8</v>
      </c>
      <c r="AP112">
        <v>13</v>
      </c>
      <c r="AQ112">
        <v>6</v>
      </c>
      <c r="AR112">
        <v>2</v>
      </c>
      <c r="AS112">
        <v>7</v>
      </c>
      <c r="AT112">
        <v>11</v>
      </c>
      <c r="AU112">
        <v>4</v>
      </c>
      <c r="AV112">
        <v>69</v>
      </c>
    </row>
    <row r="113" spans="1:48" x14ac:dyDescent="0.2">
      <c r="A113">
        <v>37009</v>
      </c>
      <c r="B113">
        <v>0</v>
      </c>
      <c r="C113">
        <v>2000</v>
      </c>
      <c r="D113" s="1">
        <v>45595.689108796294</v>
      </c>
      <c r="E113" t="s">
        <v>77</v>
      </c>
      <c r="F113">
        <v>5</v>
      </c>
      <c r="G113">
        <v>1</v>
      </c>
      <c r="H113">
        <v>2</v>
      </c>
      <c r="I113">
        <v>4</v>
      </c>
      <c r="J113">
        <v>2</v>
      </c>
      <c r="K113">
        <v>2</v>
      </c>
      <c r="L113">
        <v>4</v>
      </c>
      <c r="M113">
        <v>4</v>
      </c>
      <c r="N113">
        <v>4</v>
      </c>
      <c r="O113">
        <v>2</v>
      </c>
      <c r="P113">
        <v>4</v>
      </c>
      <c r="Q113">
        <v>1</v>
      </c>
      <c r="R113">
        <v>4</v>
      </c>
      <c r="S113">
        <v>1</v>
      </c>
      <c r="T113">
        <v>6</v>
      </c>
      <c r="U113">
        <v>7</v>
      </c>
      <c r="V113">
        <v>10</v>
      </c>
      <c r="W113">
        <v>4</v>
      </c>
      <c r="X113">
        <v>8</v>
      </c>
      <c r="Y113">
        <v>9</v>
      </c>
      <c r="Z113">
        <v>4</v>
      </c>
      <c r="AA113">
        <v>7</v>
      </c>
      <c r="AB113">
        <v>9</v>
      </c>
      <c r="AC113">
        <v>9</v>
      </c>
      <c r="AD113">
        <v>4</v>
      </c>
      <c r="AE113">
        <v>8</v>
      </c>
      <c r="AF113">
        <v>10</v>
      </c>
      <c r="AG113">
        <v>3</v>
      </c>
      <c r="AH113">
        <v>2</v>
      </c>
      <c r="AI113">
        <v>7</v>
      </c>
      <c r="AJ113">
        <v>3</v>
      </c>
      <c r="AK113">
        <v>13</v>
      </c>
      <c r="AL113">
        <v>4</v>
      </c>
      <c r="AM113">
        <v>5</v>
      </c>
      <c r="AN113">
        <v>9</v>
      </c>
      <c r="AO113">
        <v>11</v>
      </c>
      <c r="AP113">
        <v>6</v>
      </c>
      <c r="AQ113">
        <v>8</v>
      </c>
      <c r="AR113">
        <v>12</v>
      </c>
      <c r="AS113">
        <v>10</v>
      </c>
      <c r="AT113">
        <v>1</v>
      </c>
      <c r="AU113">
        <v>14</v>
      </c>
      <c r="AV113">
        <v>74</v>
      </c>
    </row>
    <row r="114" spans="1:48" x14ac:dyDescent="0.2">
      <c r="A114">
        <v>37012</v>
      </c>
      <c r="B114">
        <v>0</v>
      </c>
      <c r="C114">
        <v>2005</v>
      </c>
      <c r="D114" s="1">
        <v>45595.691562499997</v>
      </c>
      <c r="E114" t="s">
        <v>77</v>
      </c>
      <c r="F114">
        <v>4</v>
      </c>
      <c r="G114">
        <v>2</v>
      </c>
      <c r="H114">
        <v>4</v>
      </c>
      <c r="I114">
        <v>2</v>
      </c>
      <c r="J114">
        <v>3</v>
      </c>
      <c r="K114">
        <v>4</v>
      </c>
      <c r="L114">
        <v>4</v>
      </c>
      <c r="M114">
        <v>2</v>
      </c>
      <c r="N114">
        <v>2</v>
      </c>
      <c r="O114">
        <v>3</v>
      </c>
      <c r="P114">
        <v>4</v>
      </c>
      <c r="Q114">
        <v>3</v>
      </c>
      <c r="R114">
        <v>3</v>
      </c>
      <c r="S114">
        <v>2</v>
      </c>
      <c r="T114">
        <v>3</v>
      </c>
      <c r="U114">
        <v>8</v>
      </c>
      <c r="V114">
        <v>2</v>
      </c>
      <c r="W114">
        <v>3</v>
      </c>
      <c r="X114">
        <v>2</v>
      </c>
      <c r="Y114">
        <v>2</v>
      </c>
      <c r="Z114">
        <v>2</v>
      </c>
      <c r="AA114">
        <v>3</v>
      </c>
      <c r="AB114">
        <v>2</v>
      </c>
      <c r="AC114">
        <v>4</v>
      </c>
      <c r="AD114">
        <v>3</v>
      </c>
      <c r="AE114">
        <v>4</v>
      </c>
      <c r="AF114">
        <v>2</v>
      </c>
      <c r="AG114">
        <v>7</v>
      </c>
      <c r="AH114">
        <v>10</v>
      </c>
      <c r="AI114">
        <v>1</v>
      </c>
      <c r="AJ114">
        <v>13</v>
      </c>
      <c r="AK114">
        <v>8</v>
      </c>
      <c r="AL114">
        <v>3</v>
      </c>
      <c r="AM114">
        <v>6</v>
      </c>
      <c r="AN114">
        <v>11</v>
      </c>
      <c r="AO114">
        <v>5</v>
      </c>
      <c r="AP114">
        <v>14</v>
      </c>
      <c r="AQ114">
        <v>4</v>
      </c>
      <c r="AR114">
        <v>2</v>
      </c>
      <c r="AS114">
        <v>12</v>
      </c>
      <c r="AT114">
        <v>9</v>
      </c>
      <c r="AU114">
        <v>7</v>
      </c>
      <c r="AV114">
        <v>32</v>
      </c>
    </row>
    <row r="115" spans="1:48" x14ac:dyDescent="0.2">
      <c r="A115">
        <v>37019</v>
      </c>
      <c r="B115">
        <v>0</v>
      </c>
      <c r="C115">
        <v>2005</v>
      </c>
      <c r="D115" s="1">
        <v>45595.697280092594</v>
      </c>
      <c r="E115" t="s">
        <v>234</v>
      </c>
      <c r="F115">
        <v>4</v>
      </c>
      <c r="G115">
        <v>1</v>
      </c>
      <c r="H115">
        <v>4</v>
      </c>
      <c r="I115">
        <v>3</v>
      </c>
      <c r="J115">
        <v>2</v>
      </c>
      <c r="K115">
        <v>5</v>
      </c>
      <c r="L115">
        <v>2</v>
      </c>
      <c r="M115">
        <v>2</v>
      </c>
      <c r="N115">
        <v>2</v>
      </c>
      <c r="O115">
        <v>2</v>
      </c>
      <c r="P115">
        <v>4</v>
      </c>
      <c r="Q115">
        <v>4</v>
      </c>
      <c r="R115">
        <v>2</v>
      </c>
      <c r="S115">
        <v>4</v>
      </c>
      <c r="T115">
        <v>8</v>
      </c>
      <c r="U115">
        <v>5</v>
      </c>
      <c r="V115">
        <v>4</v>
      </c>
      <c r="W115">
        <v>7</v>
      </c>
      <c r="X115">
        <v>2</v>
      </c>
      <c r="Y115">
        <v>3</v>
      </c>
      <c r="Z115">
        <v>2</v>
      </c>
      <c r="AA115">
        <v>4</v>
      </c>
      <c r="AB115">
        <v>3</v>
      </c>
      <c r="AC115">
        <v>5</v>
      </c>
      <c r="AD115">
        <v>5</v>
      </c>
      <c r="AE115">
        <v>8</v>
      </c>
      <c r="AF115">
        <v>2</v>
      </c>
      <c r="AG115">
        <v>13</v>
      </c>
      <c r="AH115">
        <v>8</v>
      </c>
      <c r="AI115">
        <v>12</v>
      </c>
      <c r="AJ115">
        <v>11</v>
      </c>
      <c r="AK115">
        <v>4</v>
      </c>
      <c r="AL115">
        <v>13</v>
      </c>
      <c r="AM115">
        <v>3</v>
      </c>
      <c r="AN115">
        <v>10</v>
      </c>
      <c r="AO115">
        <v>9</v>
      </c>
      <c r="AP115">
        <v>14</v>
      </c>
      <c r="AQ115">
        <v>5</v>
      </c>
      <c r="AR115">
        <v>7</v>
      </c>
      <c r="AS115">
        <v>2</v>
      </c>
      <c r="AT115">
        <v>6</v>
      </c>
      <c r="AU115">
        <v>1</v>
      </c>
      <c r="AV115">
        <v>5</v>
      </c>
    </row>
    <row r="116" spans="1:48" x14ac:dyDescent="0.2">
      <c r="A116">
        <v>37016</v>
      </c>
      <c r="B116">
        <v>0</v>
      </c>
      <c r="C116">
        <v>1987</v>
      </c>
      <c r="D116" s="1">
        <v>45595.698240740741</v>
      </c>
      <c r="E116" t="s">
        <v>111</v>
      </c>
      <c r="F116">
        <v>5</v>
      </c>
      <c r="G116">
        <v>1</v>
      </c>
      <c r="H116">
        <v>5</v>
      </c>
      <c r="I116">
        <v>5</v>
      </c>
      <c r="J116">
        <v>1</v>
      </c>
      <c r="K116">
        <v>2</v>
      </c>
      <c r="L116">
        <v>4</v>
      </c>
      <c r="M116">
        <v>3</v>
      </c>
      <c r="N116">
        <v>4</v>
      </c>
      <c r="O116">
        <v>1</v>
      </c>
      <c r="P116">
        <v>5</v>
      </c>
      <c r="Q116">
        <v>1</v>
      </c>
      <c r="R116">
        <v>3</v>
      </c>
      <c r="S116">
        <v>2</v>
      </c>
      <c r="T116">
        <v>4</v>
      </c>
      <c r="U116">
        <v>5</v>
      </c>
      <c r="V116">
        <v>27</v>
      </c>
      <c r="W116">
        <v>4</v>
      </c>
      <c r="X116">
        <v>4</v>
      </c>
      <c r="Y116">
        <v>25</v>
      </c>
      <c r="Z116">
        <v>6</v>
      </c>
      <c r="AA116">
        <v>11</v>
      </c>
      <c r="AB116">
        <v>6</v>
      </c>
      <c r="AC116">
        <v>5</v>
      </c>
      <c r="AD116">
        <v>4</v>
      </c>
      <c r="AE116">
        <v>3</v>
      </c>
      <c r="AF116">
        <v>6</v>
      </c>
      <c r="AG116">
        <v>3</v>
      </c>
      <c r="AH116">
        <v>5</v>
      </c>
      <c r="AI116">
        <v>12</v>
      </c>
      <c r="AJ116">
        <v>10</v>
      </c>
      <c r="AK116">
        <v>14</v>
      </c>
      <c r="AL116">
        <v>9</v>
      </c>
      <c r="AM116">
        <v>7</v>
      </c>
      <c r="AN116">
        <v>2</v>
      </c>
      <c r="AO116">
        <v>4</v>
      </c>
      <c r="AP116">
        <v>13</v>
      </c>
      <c r="AQ116">
        <v>11</v>
      </c>
      <c r="AR116">
        <v>1</v>
      </c>
      <c r="AS116">
        <v>3</v>
      </c>
      <c r="AT116">
        <v>6</v>
      </c>
      <c r="AU116">
        <v>8</v>
      </c>
      <c r="AV116">
        <v>82</v>
      </c>
    </row>
    <row r="117" spans="1:48" x14ac:dyDescent="0.2">
      <c r="A117">
        <v>37022</v>
      </c>
      <c r="B117">
        <v>0</v>
      </c>
      <c r="C117">
        <v>2002</v>
      </c>
      <c r="D117" s="1">
        <v>45595.698518518519</v>
      </c>
      <c r="E117">
        <v>1</v>
      </c>
      <c r="F117">
        <v>5</v>
      </c>
      <c r="G117">
        <v>3</v>
      </c>
      <c r="H117">
        <v>5</v>
      </c>
      <c r="I117">
        <v>5</v>
      </c>
      <c r="J117">
        <v>4</v>
      </c>
      <c r="K117">
        <v>2</v>
      </c>
      <c r="L117">
        <v>4</v>
      </c>
      <c r="M117">
        <v>4</v>
      </c>
      <c r="N117">
        <v>4</v>
      </c>
      <c r="O117">
        <v>4</v>
      </c>
      <c r="P117">
        <v>4</v>
      </c>
      <c r="Q117">
        <v>1</v>
      </c>
      <c r="R117">
        <v>5</v>
      </c>
      <c r="S117">
        <v>2</v>
      </c>
      <c r="T117">
        <v>4</v>
      </c>
      <c r="U117">
        <v>6</v>
      </c>
      <c r="V117">
        <v>5</v>
      </c>
      <c r="W117">
        <v>4</v>
      </c>
      <c r="X117">
        <v>4</v>
      </c>
      <c r="Y117">
        <v>3</v>
      </c>
      <c r="Z117">
        <v>4</v>
      </c>
      <c r="AA117">
        <v>3</v>
      </c>
      <c r="AB117">
        <v>4</v>
      </c>
      <c r="AC117">
        <v>7</v>
      </c>
      <c r="AD117">
        <v>2</v>
      </c>
      <c r="AE117">
        <v>4</v>
      </c>
      <c r="AF117">
        <v>5</v>
      </c>
      <c r="AG117">
        <v>7</v>
      </c>
      <c r="AH117">
        <v>13</v>
      </c>
      <c r="AI117">
        <v>11</v>
      </c>
      <c r="AJ117">
        <v>3</v>
      </c>
      <c r="AK117">
        <v>6</v>
      </c>
      <c r="AL117">
        <v>2</v>
      </c>
      <c r="AM117">
        <v>7</v>
      </c>
      <c r="AN117">
        <v>10</v>
      </c>
      <c r="AO117">
        <v>4</v>
      </c>
      <c r="AP117">
        <v>8</v>
      </c>
      <c r="AQ117">
        <v>9</v>
      </c>
      <c r="AR117">
        <v>14</v>
      </c>
      <c r="AS117">
        <v>5</v>
      </c>
      <c r="AT117">
        <v>12</v>
      </c>
      <c r="AU117">
        <v>1</v>
      </c>
      <c r="AV117">
        <v>42</v>
      </c>
    </row>
    <row r="118" spans="1:48" x14ac:dyDescent="0.2">
      <c r="A118">
        <v>37029</v>
      </c>
      <c r="B118">
        <v>0</v>
      </c>
      <c r="C118">
        <v>2000</v>
      </c>
      <c r="D118" s="1">
        <v>45595.701655092591</v>
      </c>
      <c r="E118">
        <v>1.1000000000000001</v>
      </c>
      <c r="F118">
        <v>5</v>
      </c>
      <c r="G118">
        <v>4</v>
      </c>
      <c r="H118">
        <v>4</v>
      </c>
      <c r="I118">
        <v>4</v>
      </c>
      <c r="J118">
        <v>4</v>
      </c>
      <c r="K118">
        <v>2</v>
      </c>
      <c r="L118">
        <v>4</v>
      </c>
      <c r="M118">
        <v>5</v>
      </c>
      <c r="N118">
        <v>4</v>
      </c>
      <c r="O118">
        <v>3</v>
      </c>
      <c r="P118">
        <v>5</v>
      </c>
      <c r="Q118">
        <v>1</v>
      </c>
      <c r="R118">
        <v>4</v>
      </c>
      <c r="S118">
        <v>1</v>
      </c>
      <c r="T118">
        <v>6</v>
      </c>
      <c r="U118">
        <v>5</v>
      </c>
      <c r="V118">
        <v>4</v>
      </c>
      <c r="W118">
        <v>7</v>
      </c>
      <c r="X118">
        <v>10</v>
      </c>
      <c r="Y118">
        <v>2</v>
      </c>
      <c r="Z118">
        <v>2</v>
      </c>
      <c r="AA118">
        <v>3</v>
      </c>
      <c r="AB118">
        <v>4</v>
      </c>
      <c r="AC118">
        <v>8</v>
      </c>
      <c r="AD118">
        <v>3</v>
      </c>
      <c r="AE118">
        <v>3</v>
      </c>
      <c r="AF118">
        <v>3</v>
      </c>
      <c r="AG118">
        <v>3</v>
      </c>
      <c r="AH118">
        <v>13</v>
      </c>
      <c r="AI118">
        <v>6</v>
      </c>
      <c r="AJ118">
        <v>12</v>
      </c>
      <c r="AK118">
        <v>2</v>
      </c>
      <c r="AL118">
        <v>1</v>
      </c>
      <c r="AM118">
        <v>4</v>
      </c>
      <c r="AN118">
        <v>8</v>
      </c>
      <c r="AO118">
        <v>7</v>
      </c>
      <c r="AP118">
        <v>11</v>
      </c>
      <c r="AQ118">
        <v>5</v>
      </c>
      <c r="AR118">
        <v>3</v>
      </c>
      <c r="AS118">
        <v>9</v>
      </c>
      <c r="AT118">
        <v>14</v>
      </c>
      <c r="AU118">
        <v>10</v>
      </c>
      <c r="AV118">
        <v>43</v>
      </c>
    </row>
    <row r="119" spans="1:48" x14ac:dyDescent="0.2">
      <c r="A119">
        <v>37030</v>
      </c>
      <c r="B119">
        <v>0</v>
      </c>
      <c r="C119">
        <v>1985</v>
      </c>
      <c r="D119" s="1">
        <v>45595.702523148146</v>
      </c>
      <c r="E119">
        <v>1.5</v>
      </c>
      <c r="F119">
        <v>4</v>
      </c>
      <c r="G119">
        <v>2</v>
      </c>
      <c r="H119">
        <v>4</v>
      </c>
      <c r="I119">
        <v>4</v>
      </c>
      <c r="J119">
        <v>3</v>
      </c>
      <c r="K119">
        <v>3</v>
      </c>
      <c r="L119">
        <v>4</v>
      </c>
      <c r="M119">
        <v>3</v>
      </c>
      <c r="N119">
        <v>3</v>
      </c>
      <c r="O119">
        <v>2</v>
      </c>
      <c r="P119">
        <v>4</v>
      </c>
      <c r="Q119">
        <v>2</v>
      </c>
      <c r="R119">
        <v>3</v>
      </c>
      <c r="S119">
        <v>4</v>
      </c>
      <c r="T119">
        <v>11</v>
      </c>
      <c r="U119">
        <v>7</v>
      </c>
      <c r="V119">
        <v>6</v>
      </c>
      <c r="W119">
        <v>6</v>
      </c>
      <c r="X119">
        <v>5</v>
      </c>
      <c r="Y119">
        <v>7</v>
      </c>
      <c r="Z119">
        <v>11</v>
      </c>
      <c r="AA119">
        <v>7</v>
      </c>
      <c r="AB119">
        <v>5</v>
      </c>
      <c r="AC119">
        <v>4</v>
      </c>
      <c r="AD119">
        <v>8</v>
      </c>
      <c r="AE119">
        <v>7</v>
      </c>
      <c r="AF119">
        <v>7</v>
      </c>
      <c r="AG119">
        <v>6</v>
      </c>
      <c r="AH119">
        <v>1</v>
      </c>
      <c r="AI119">
        <v>7</v>
      </c>
      <c r="AJ119">
        <v>5</v>
      </c>
      <c r="AK119">
        <v>3</v>
      </c>
      <c r="AL119">
        <v>14</v>
      </c>
      <c r="AM119">
        <v>8</v>
      </c>
      <c r="AN119">
        <v>9</v>
      </c>
      <c r="AO119">
        <v>4</v>
      </c>
      <c r="AP119">
        <v>6</v>
      </c>
      <c r="AQ119">
        <v>11</v>
      </c>
      <c r="AR119">
        <v>13</v>
      </c>
      <c r="AS119">
        <v>2</v>
      </c>
      <c r="AT119">
        <v>12</v>
      </c>
      <c r="AU119">
        <v>10</v>
      </c>
      <c r="AV119">
        <v>36</v>
      </c>
    </row>
    <row r="120" spans="1:48" x14ac:dyDescent="0.2">
      <c r="A120">
        <v>37034</v>
      </c>
      <c r="B120">
        <v>0</v>
      </c>
      <c r="C120">
        <v>1999</v>
      </c>
      <c r="D120" s="1">
        <v>45595.705821759257</v>
      </c>
      <c r="E120" t="s">
        <v>77</v>
      </c>
      <c r="F120">
        <v>4</v>
      </c>
      <c r="G120">
        <v>4</v>
      </c>
      <c r="H120">
        <v>4</v>
      </c>
      <c r="I120">
        <v>4</v>
      </c>
      <c r="J120">
        <v>3</v>
      </c>
      <c r="K120">
        <v>4</v>
      </c>
      <c r="L120">
        <v>4</v>
      </c>
      <c r="M120">
        <v>5</v>
      </c>
      <c r="N120">
        <v>3</v>
      </c>
      <c r="O120">
        <v>4</v>
      </c>
      <c r="P120">
        <v>4</v>
      </c>
      <c r="Q120">
        <v>2</v>
      </c>
      <c r="R120">
        <v>4</v>
      </c>
      <c r="S120">
        <v>3</v>
      </c>
      <c r="T120">
        <v>6</v>
      </c>
      <c r="U120">
        <v>6</v>
      </c>
      <c r="V120">
        <v>6</v>
      </c>
      <c r="W120">
        <v>9</v>
      </c>
      <c r="X120">
        <v>3</v>
      </c>
      <c r="Y120">
        <v>2</v>
      </c>
      <c r="Z120">
        <v>8</v>
      </c>
      <c r="AA120">
        <v>4</v>
      </c>
      <c r="AB120">
        <v>11</v>
      </c>
      <c r="AC120">
        <v>5</v>
      </c>
      <c r="AD120">
        <v>4</v>
      </c>
      <c r="AE120">
        <v>10</v>
      </c>
      <c r="AF120">
        <v>7</v>
      </c>
      <c r="AG120">
        <v>11</v>
      </c>
      <c r="AH120">
        <v>4</v>
      </c>
      <c r="AI120">
        <v>7</v>
      </c>
      <c r="AJ120">
        <v>14</v>
      </c>
      <c r="AK120">
        <v>12</v>
      </c>
      <c r="AL120">
        <v>3</v>
      </c>
      <c r="AM120">
        <v>11</v>
      </c>
      <c r="AN120">
        <v>1</v>
      </c>
      <c r="AO120">
        <v>8</v>
      </c>
      <c r="AP120">
        <v>9</v>
      </c>
      <c r="AQ120">
        <v>6</v>
      </c>
      <c r="AR120">
        <v>10</v>
      </c>
      <c r="AS120">
        <v>13</v>
      </c>
      <c r="AT120">
        <v>2</v>
      </c>
      <c r="AU120">
        <v>5</v>
      </c>
      <c r="AV120">
        <v>70</v>
      </c>
    </row>
    <row r="121" spans="1:48" x14ac:dyDescent="0.2">
      <c r="A121">
        <v>36449</v>
      </c>
      <c r="B121">
        <v>0</v>
      </c>
      <c r="C121">
        <v>1997</v>
      </c>
      <c r="D121" s="1">
        <v>45595.707337962966</v>
      </c>
      <c r="E121" t="s">
        <v>145</v>
      </c>
      <c r="F121">
        <v>4</v>
      </c>
      <c r="G121">
        <v>3</v>
      </c>
      <c r="H121">
        <v>4</v>
      </c>
      <c r="I121">
        <v>4</v>
      </c>
      <c r="J121">
        <v>4</v>
      </c>
      <c r="K121">
        <v>1</v>
      </c>
      <c r="L121">
        <v>5</v>
      </c>
      <c r="M121">
        <v>4</v>
      </c>
      <c r="N121">
        <v>5</v>
      </c>
      <c r="O121">
        <v>3</v>
      </c>
      <c r="P121">
        <v>4</v>
      </c>
      <c r="Q121">
        <v>2</v>
      </c>
      <c r="R121">
        <v>4</v>
      </c>
      <c r="S121">
        <v>2</v>
      </c>
      <c r="T121">
        <v>5</v>
      </c>
      <c r="U121">
        <v>4</v>
      </c>
      <c r="V121">
        <v>3</v>
      </c>
      <c r="W121">
        <v>3</v>
      </c>
      <c r="X121">
        <v>7</v>
      </c>
      <c r="Y121">
        <v>5</v>
      </c>
      <c r="Z121">
        <v>4</v>
      </c>
      <c r="AA121">
        <v>4</v>
      </c>
      <c r="AB121">
        <v>4</v>
      </c>
      <c r="AC121">
        <v>4</v>
      </c>
      <c r="AD121">
        <v>2</v>
      </c>
      <c r="AE121">
        <v>3</v>
      </c>
      <c r="AF121">
        <v>8</v>
      </c>
      <c r="AG121">
        <v>18</v>
      </c>
      <c r="AH121">
        <v>9</v>
      </c>
      <c r="AI121">
        <v>8</v>
      </c>
      <c r="AJ121">
        <v>2</v>
      </c>
      <c r="AK121">
        <v>10</v>
      </c>
      <c r="AL121">
        <v>13</v>
      </c>
      <c r="AM121">
        <v>4</v>
      </c>
      <c r="AN121">
        <v>7</v>
      </c>
      <c r="AO121">
        <v>3</v>
      </c>
      <c r="AP121">
        <v>11</v>
      </c>
      <c r="AQ121">
        <v>14</v>
      </c>
      <c r="AR121">
        <v>5</v>
      </c>
      <c r="AS121">
        <v>6</v>
      </c>
      <c r="AT121">
        <v>1</v>
      </c>
      <c r="AU121">
        <v>12</v>
      </c>
      <c r="AV121">
        <v>63</v>
      </c>
    </row>
    <row r="122" spans="1:48" x14ac:dyDescent="0.2">
      <c r="A122">
        <v>37045</v>
      </c>
      <c r="B122">
        <v>0</v>
      </c>
      <c r="C122">
        <v>2004</v>
      </c>
      <c r="D122" s="1">
        <v>45595.714884259258</v>
      </c>
      <c r="E122" t="s">
        <v>77</v>
      </c>
      <c r="F122">
        <v>2</v>
      </c>
      <c r="G122">
        <v>1</v>
      </c>
      <c r="H122">
        <v>4</v>
      </c>
      <c r="I122">
        <v>4</v>
      </c>
      <c r="J122">
        <v>2</v>
      </c>
      <c r="K122">
        <v>4</v>
      </c>
      <c r="L122">
        <v>2</v>
      </c>
      <c r="M122">
        <v>3</v>
      </c>
      <c r="N122">
        <v>2</v>
      </c>
      <c r="O122">
        <v>2</v>
      </c>
      <c r="P122">
        <v>4</v>
      </c>
      <c r="Q122">
        <v>1</v>
      </c>
      <c r="R122">
        <v>2</v>
      </c>
      <c r="S122">
        <v>2</v>
      </c>
      <c r="T122">
        <v>12</v>
      </c>
      <c r="U122">
        <v>6</v>
      </c>
      <c r="V122">
        <v>4</v>
      </c>
      <c r="W122">
        <v>15</v>
      </c>
      <c r="X122">
        <v>5</v>
      </c>
      <c r="Y122">
        <v>4</v>
      </c>
      <c r="Z122">
        <v>4</v>
      </c>
      <c r="AA122">
        <v>5</v>
      </c>
      <c r="AB122">
        <v>8</v>
      </c>
      <c r="AC122">
        <v>4</v>
      </c>
      <c r="AD122">
        <v>3</v>
      </c>
      <c r="AE122">
        <v>7</v>
      </c>
      <c r="AF122">
        <v>4</v>
      </c>
      <c r="AG122">
        <v>6</v>
      </c>
      <c r="AH122">
        <v>1</v>
      </c>
      <c r="AI122">
        <v>6</v>
      </c>
      <c r="AJ122">
        <v>2</v>
      </c>
      <c r="AK122">
        <v>8</v>
      </c>
      <c r="AL122">
        <v>4</v>
      </c>
      <c r="AM122">
        <v>13</v>
      </c>
      <c r="AN122">
        <v>5</v>
      </c>
      <c r="AO122">
        <v>9</v>
      </c>
      <c r="AP122">
        <v>10</v>
      </c>
      <c r="AQ122">
        <v>14</v>
      </c>
      <c r="AR122">
        <v>3</v>
      </c>
      <c r="AS122">
        <v>7</v>
      </c>
      <c r="AT122">
        <v>12</v>
      </c>
      <c r="AU122">
        <v>11</v>
      </c>
      <c r="AV122">
        <v>25</v>
      </c>
    </row>
    <row r="123" spans="1:48" x14ac:dyDescent="0.2">
      <c r="A123">
        <v>37050</v>
      </c>
      <c r="B123">
        <v>0</v>
      </c>
      <c r="C123">
        <v>1999</v>
      </c>
      <c r="D123" s="1">
        <v>45595.720462962963</v>
      </c>
      <c r="E123" t="s">
        <v>235</v>
      </c>
      <c r="F123">
        <v>5</v>
      </c>
      <c r="G123">
        <v>5</v>
      </c>
      <c r="H123">
        <v>4</v>
      </c>
      <c r="I123">
        <v>4</v>
      </c>
      <c r="J123">
        <v>4</v>
      </c>
      <c r="K123">
        <v>1</v>
      </c>
      <c r="L123">
        <v>3</v>
      </c>
      <c r="M123">
        <v>4</v>
      </c>
      <c r="N123">
        <v>4</v>
      </c>
      <c r="O123">
        <v>4</v>
      </c>
      <c r="P123">
        <v>5</v>
      </c>
      <c r="Q123">
        <v>2</v>
      </c>
      <c r="R123">
        <v>4</v>
      </c>
      <c r="S123">
        <v>1</v>
      </c>
      <c r="T123">
        <v>4</v>
      </c>
      <c r="U123">
        <v>7</v>
      </c>
      <c r="V123">
        <v>5</v>
      </c>
      <c r="W123">
        <v>7</v>
      </c>
      <c r="X123">
        <v>8</v>
      </c>
      <c r="Y123">
        <v>3</v>
      </c>
      <c r="Z123">
        <v>4</v>
      </c>
      <c r="AA123">
        <v>4</v>
      </c>
      <c r="AB123">
        <v>5</v>
      </c>
      <c r="AC123">
        <v>5</v>
      </c>
      <c r="AD123">
        <v>6</v>
      </c>
      <c r="AE123">
        <v>9</v>
      </c>
      <c r="AF123">
        <v>4</v>
      </c>
      <c r="AG123">
        <v>6</v>
      </c>
      <c r="AH123">
        <v>7</v>
      </c>
      <c r="AI123">
        <v>6</v>
      </c>
      <c r="AJ123">
        <v>2</v>
      </c>
      <c r="AK123">
        <v>8</v>
      </c>
      <c r="AL123">
        <v>5</v>
      </c>
      <c r="AM123">
        <v>12</v>
      </c>
      <c r="AN123">
        <v>13</v>
      </c>
      <c r="AO123">
        <v>14</v>
      </c>
      <c r="AP123">
        <v>9</v>
      </c>
      <c r="AQ123">
        <v>3</v>
      </c>
      <c r="AR123">
        <v>1</v>
      </c>
      <c r="AS123">
        <v>4</v>
      </c>
      <c r="AT123">
        <v>10</v>
      </c>
      <c r="AU123">
        <v>11</v>
      </c>
      <c r="AV123">
        <v>55</v>
      </c>
    </row>
    <row r="124" spans="1:48" x14ac:dyDescent="0.2">
      <c r="A124">
        <v>37057</v>
      </c>
      <c r="B124">
        <v>0</v>
      </c>
      <c r="C124">
        <v>2003</v>
      </c>
      <c r="D124" s="1">
        <v>45595.723935185182</v>
      </c>
      <c r="E124" t="s">
        <v>77</v>
      </c>
      <c r="F124">
        <v>4</v>
      </c>
      <c r="G124">
        <v>4</v>
      </c>
      <c r="H124">
        <v>5</v>
      </c>
      <c r="I124">
        <v>4</v>
      </c>
      <c r="J124">
        <v>4</v>
      </c>
      <c r="K124">
        <v>2</v>
      </c>
      <c r="L124">
        <v>4</v>
      </c>
      <c r="M124">
        <v>3</v>
      </c>
      <c r="N124">
        <v>4</v>
      </c>
      <c r="O124">
        <v>3</v>
      </c>
      <c r="P124">
        <v>4</v>
      </c>
      <c r="Q124">
        <v>2</v>
      </c>
      <c r="R124">
        <v>3</v>
      </c>
      <c r="S124">
        <v>2</v>
      </c>
      <c r="T124">
        <v>2</v>
      </c>
      <c r="U124">
        <v>4</v>
      </c>
      <c r="V124">
        <v>4</v>
      </c>
      <c r="W124">
        <v>3</v>
      </c>
      <c r="X124">
        <v>4</v>
      </c>
      <c r="Y124">
        <v>7</v>
      </c>
      <c r="Z124">
        <v>3</v>
      </c>
      <c r="AA124">
        <v>3</v>
      </c>
      <c r="AB124">
        <v>13</v>
      </c>
      <c r="AC124">
        <v>4</v>
      </c>
      <c r="AD124">
        <v>4</v>
      </c>
      <c r="AE124">
        <v>4</v>
      </c>
      <c r="AF124">
        <v>6</v>
      </c>
      <c r="AG124">
        <v>6</v>
      </c>
      <c r="AH124">
        <v>13</v>
      </c>
      <c r="AI124">
        <v>5</v>
      </c>
      <c r="AJ124">
        <v>7</v>
      </c>
      <c r="AK124">
        <v>3</v>
      </c>
      <c r="AL124">
        <v>11</v>
      </c>
      <c r="AM124">
        <v>2</v>
      </c>
      <c r="AN124">
        <v>12</v>
      </c>
      <c r="AO124">
        <v>9</v>
      </c>
      <c r="AP124">
        <v>1</v>
      </c>
      <c r="AQ124">
        <v>14</v>
      </c>
      <c r="AR124">
        <v>8</v>
      </c>
      <c r="AS124">
        <v>6</v>
      </c>
      <c r="AT124">
        <v>4</v>
      </c>
      <c r="AU124">
        <v>10</v>
      </c>
      <c r="AV124">
        <v>55</v>
      </c>
    </row>
    <row r="125" spans="1:48" x14ac:dyDescent="0.2">
      <c r="A125">
        <v>37059</v>
      </c>
      <c r="B125">
        <v>0</v>
      </c>
      <c r="C125">
        <v>2004</v>
      </c>
      <c r="D125" s="1">
        <v>45595.72451388889</v>
      </c>
      <c r="E125" t="s">
        <v>77</v>
      </c>
      <c r="F125">
        <v>4</v>
      </c>
      <c r="G125">
        <v>3</v>
      </c>
      <c r="H125">
        <v>4</v>
      </c>
      <c r="I125">
        <v>4</v>
      </c>
      <c r="J125">
        <v>5</v>
      </c>
      <c r="K125">
        <v>2</v>
      </c>
      <c r="L125">
        <v>4</v>
      </c>
      <c r="M125">
        <v>2</v>
      </c>
      <c r="N125">
        <v>4</v>
      </c>
      <c r="O125">
        <v>2</v>
      </c>
      <c r="P125">
        <v>4</v>
      </c>
      <c r="Q125">
        <v>2</v>
      </c>
      <c r="R125">
        <v>3</v>
      </c>
      <c r="S125">
        <v>2</v>
      </c>
      <c r="T125">
        <v>7</v>
      </c>
      <c r="U125">
        <v>4</v>
      </c>
      <c r="V125">
        <v>3</v>
      </c>
      <c r="W125">
        <v>4</v>
      </c>
      <c r="X125">
        <v>2</v>
      </c>
      <c r="Y125">
        <v>4</v>
      </c>
      <c r="Z125">
        <v>2</v>
      </c>
      <c r="AA125">
        <v>5</v>
      </c>
      <c r="AB125">
        <v>9</v>
      </c>
      <c r="AC125">
        <v>3</v>
      </c>
      <c r="AD125">
        <v>2</v>
      </c>
      <c r="AE125">
        <v>3</v>
      </c>
      <c r="AF125">
        <v>5</v>
      </c>
      <c r="AG125">
        <v>3</v>
      </c>
      <c r="AH125">
        <v>5</v>
      </c>
      <c r="AI125">
        <v>12</v>
      </c>
      <c r="AJ125">
        <v>4</v>
      </c>
      <c r="AK125">
        <v>8</v>
      </c>
      <c r="AL125">
        <v>10</v>
      </c>
      <c r="AM125">
        <v>6</v>
      </c>
      <c r="AN125">
        <v>9</v>
      </c>
      <c r="AO125">
        <v>13</v>
      </c>
      <c r="AP125">
        <v>2</v>
      </c>
      <c r="AQ125">
        <v>11</v>
      </c>
      <c r="AR125">
        <v>7</v>
      </c>
      <c r="AS125">
        <v>14</v>
      </c>
      <c r="AT125">
        <v>1</v>
      </c>
      <c r="AU125">
        <v>3</v>
      </c>
      <c r="AV125">
        <v>65</v>
      </c>
    </row>
    <row r="126" spans="1:48" x14ac:dyDescent="0.2">
      <c r="A126">
        <v>37068</v>
      </c>
      <c r="B126">
        <v>0</v>
      </c>
      <c r="C126">
        <v>1999</v>
      </c>
      <c r="D126" s="1">
        <v>45595.731030092589</v>
      </c>
      <c r="E126">
        <v>1.4</v>
      </c>
      <c r="F126">
        <v>4</v>
      </c>
      <c r="G126">
        <v>2</v>
      </c>
      <c r="H126">
        <v>4</v>
      </c>
      <c r="I126">
        <v>4</v>
      </c>
      <c r="J126">
        <v>4</v>
      </c>
      <c r="K126">
        <v>2</v>
      </c>
      <c r="L126">
        <v>4</v>
      </c>
      <c r="M126">
        <v>4</v>
      </c>
      <c r="N126">
        <v>4</v>
      </c>
      <c r="O126">
        <v>2</v>
      </c>
      <c r="P126">
        <v>4</v>
      </c>
      <c r="Q126">
        <v>2</v>
      </c>
      <c r="R126">
        <v>4</v>
      </c>
      <c r="S126">
        <v>2</v>
      </c>
      <c r="T126">
        <v>5</v>
      </c>
      <c r="U126">
        <v>8</v>
      </c>
      <c r="V126">
        <v>4</v>
      </c>
      <c r="W126">
        <v>5</v>
      </c>
      <c r="X126">
        <v>2</v>
      </c>
      <c r="Y126">
        <v>11</v>
      </c>
      <c r="Z126">
        <v>2</v>
      </c>
      <c r="AA126">
        <v>2</v>
      </c>
      <c r="AB126">
        <v>4</v>
      </c>
      <c r="AC126">
        <v>3</v>
      </c>
      <c r="AD126">
        <v>3</v>
      </c>
      <c r="AE126">
        <v>5</v>
      </c>
      <c r="AF126">
        <v>3</v>
      </c>
      <c r="AG126">
        <v>7</v>
      </c>
      <c r="AH126">
        <v>3</v>
      </c>
      <c r="AI126">
        <v>10</v>
      </c>
      <c r="AJ126">
        <v>8</v>
      </c>
      <c r="AK126">
        <v>1</v>
      </c>
      <c r="AL126">
        <v>7</v>
      </c>
      <c r="AM126">
        <v>5</v>
      </c>
      <c r="AN126">
        <v>9</v>
      </c>
      <c r="AO126">
        <v>12</v>
      </c>
      <c r="AP126">
        <v>14</v>
      </c>
      <c r="AQ126">
        <v>4</v>
      </c>
      <c r="AR126">
        <v>6</v>
      </c>
      <c r="AS126">
        <v>13</v>
      </c>
      <c r="AT126">
        <v>11</v>
      </c>
      <c r="AU126">
        <v>2</v>
      </c>
      <c r="AV126">
        <v>50</v>
      </c>
    </row>
    <row r="127" spans="1:48" x14ac:dyDescent="0.2">
      <c r="A127">
        <v>37038</v>
      </c>
      <c r="B127">
        <v>0</v>
      </c>
      <c r="C127">
        <v>2000</v>
      </c>
      <c r="D127" s="1">
        <v>45595.731863425928</v>
      </c>
      <c r="E127" t="s">
        <v>113</v>
      </c>
      <c r="F127">
        <v>4</v>
      </c>
      <c r="G127">
        <v>1</v>
      </c>
      <c r="H127">
        <v>4</v>
      </c>
      <c r="I127">
        <v>4</v>
      </c>
      <c r="J127">
        <v>3</v>
      </c>
      <c r="K127">
        <v>2</v>
      </c>
      <c r="L127">
        <v>4</v>
      </c>
      <c r="M127">
        <v>2</v>
      </c>
      <c r="N127">
        <v>4</v>
      </c>
      <c r="O127">
        <v>4</v>
      </c>
      <c r="P127">
        <v>4</v>
      </c>
      <c r="Q127">
        <v>2</v>
      </c>
      <c r="R127">
        <v>4</v>
      </c>
      <c r="S127">
        <v>2</v>
      </c>
      <c r="T127">
        <v>2</v>
      </c>
      <c r="U127">
        <v>4</v>
      </c>
      <c r="V127">
        <v>3</v>
      </c>
      <c r="W127">
        <v>3</v>
      </c>
      <c r="X127">
        <v>2</v>
      </c>
      <c r="Y127">
        <v>2</v>
      </c>
      <c r="Z127">
        <v>3</v>
      </c>
      <c r="AA127">
        <v>3</v>
      </c>
      <c r="AB127">
        <v>2</v>
      </c>
      <c r="AC127">
        <v>4</v>
      </c>
      <c r="AD127">
        <v>2</v>
      </c>
      <c r="AE127">
        <v>6</v>
      </c>
      <c r="AF127">
        <v>3</v>
      </c>
      <c r="AG127">
        <v>3</v>
      </c>
      <c r="AH127">
        <v>12</v>
      </c>
      <c r="AI127">
        <v>8</v>
      </c>
      <c r="AJ127">
        <v>13</v>
      </c>
      <c r="AK127">
        <v>3</v>
      </c>
      <c r="AL127">
        <v>14</v>
      </c>
      <c r="AM127">
        <v>1</v>
      </c>
      <c r="AN127">
        <v>2</v>
      </c>
      <c r="AO127">
        <v>9</v>
      </c>
      <c r="AP127">
        <v>11</v>
      </c>
      <c r="AQ127">
        <v>6</v>
      </c>
      <c r="AR127">
        <v>4</v>
      </c>
      <c r="AS127">
        <v>7</v>
      </c>
      <c r="AT127">
        <v>10</v>
      </c>
      <c r="AU127">
        <v>5</v>
      </c>
      <c r="AV127">
        <v>50</v>
      </c>
    </row>
    <row r="128" spans="1:48" x14ac:dyDescent="0.2">
      <c r="A128">
        <v>37072</v>
      </c>
      <c r="B128">
        <v>0</v>
      </c>
      <c r="C128">
        <v>1993</v>
      </c>
      <c r="D128" s="1">
        <v>45595.732511574075</v>
      </c>
      <c r="E128">
        <v>1.24</v>
      </c>
      <c r="F128">
        <v>3</v>
      </c>
      <c r="G128">
        <v>4</v>
      </c>
      <c r="H128">
        <v>4</v>
      </c>
      <c r="I128">
        <v>4</v>
      </c>
      <c r="J128">
        <v>4</v>
      </c>
      <c r="K128">
        <v>2</v>
      </c>
      <c r="L128">
        <v>4</v>
      </c>
      <c r="M128">
        <v>3</v>
      </c>
      <c r="N128">
        <v>4</v>
      </c>
      <c r="O128">
        <v>4</v>
      </c>
      <c r="P128">
        <v>4</v>
      </c>
      <c r="Q128">
        <v>3</v>
      </c>
      <c r="R128">
        <v>4</v>
      </c>
      <c r="S128">
        <v>2</v>
      </c>
      <c r="T128">
        <v>5</v>
      </c>
      <c r="U128">
        <v>5</v>
      </c>
      <c r="V128">
        <v>3</v>
      </c>
      <c r="W128">
        <v>4</v>
      </c>
      <c r="X128">
        <v>3</v>
      </c>
      <c r="Y128">
        <v>3</v>
      </c>
      <c r="Z128">
        <v>3</v>
      </c>
      <c r="AA128">
        <v>4</v>
      </c>
      <c r="AB128">
        <v>2</v>
      </c>
      <c r="AC128">
        <v>5</v>
      </c>
      <c r="AD128">
        <v>3</v>
      </c>
      <c r="AE128">
        <v>4</v>
      </c>
      <c r="AF128">
        <v>3</v>
      </c>
      <c r="AG128">
        <v>8</v>
      </c>
      <c r="AH128">
        <v>10</v>
      </c>
      <c r="AI128">
        <v>5</v>
      </c>
      <c r="AJ128">
        <v>7</v>
      </c>
      <c r="AK128">
        <v>6</v>
      </c>
      <c r="AL128">
        <v>1</v>
      </c>
      <c r="AM128">
        <v>13</v>
      </c>
      <c r="AN128">
        <v>2</v>
      </c>
      <c r="AO128">
        <v>8</v>
      </c>
      <c r="AP128">
        <v>11</v>
      </c>
      <c r="AQ128">
        <v>14</v>
      </c>
      <c r="AR128">
        <v>3</v>
      </c>
      <c r="AS128">
        <v>12</v>
      </c>
      <c r="AT128">
        <v>4</v>
      </c>
      <c r="AU128">
        <v>9</v>
      </c>
      <c r="AV128">
        <v>60</v>
      </c>
    </row>
    <row r="129" spans="1:48" x14ac:dyDescent="0.2">
      <c r="A129">
        <v>37073</v>
      </c>
      <c r="B129">
        <v>0</v>
      </c>
      <c r="C129">
        <v>2001</v>
      </c>
      <c r="D129" s="1">
        <v>45595.73296296296</v>
      </c>
      <c r="E129">
        <v>2.1</v>
      </c>
      <c r="F129">
        <v>4</v>
      </c>
      <c r="G129">
        <v>2</v>
      </c>
      <c r="H129">
        <v>4</v>
      </c>
      <c r="I129">
        <v>4</v>
      </c>
      <c r="J129">
        <v>4</v>
      </c>
      <c r="K129">
        <v>5</v>
      </c>
      <c r="L129">
        <v>4</v>
      </c>
      <c r="M129">
        <v>3</v>
      </c>
      <c r="N129">
        <v>4</v>
      </c>
      <c r="O129">
        <v>3</v>
      </c>
      <c r="P129">
        <v>4</v>
      </c>
      <c r="Q129">
        <v>2</v>
      </c>
      <c r="R129">
        <v>3</v>
      </c>
      <c r="S129">
        <v>2</v>
      </c>
      <c r="T129">
        <v>4</v>
      </c>
      <c r="U129">
        <v>5</v>
      </c>
      <c r="V129">
        <v>7</v>
      </c>
      <c r="W129">
        <v>4</v>
      </c>
      <c r="X129">
        <v>8</v>
      </c>
      <c r="Y129">
        <v>6</v>
      </c>
      <c r="Z129">
        <v>4</v>
      </c>
      <c r="AA129">
        <v>6</v>
      </c>
      <c r="AB129">
        <v>4</v>
      </c>
      <c r="AC129">
        <v>7</v>
      </c>
      <c r="AD129">
        <v>4</v>
      </c>
      <c r="AE129">
        <v>9</v>
      </c>
      <c r="AF129">
        <v>5</v>
      </c>
      <c r="AG129">
        <v>2</v>
      </c>
      <c r="AH129">
        <v>3</v>
      </c>
      <c r="AI129">
        <v>8</v>
      </c>
      <c r="AJ129">
        <v>11</v>
      </c>
      <c r="AK129">
        <v>2</v>
      </c>
      <c r="AL129">
        <v>10</v>
      </c>
      <c r="AM129">
        <v>1</v>
      </c>
      <c r="AN129">
        <v>7</v>
      </c>
      <c r="AO129">
        <v>4</v>
      </c>
      <c r="AP129">
        <v>6</v>
      </c>
      <c r="AQ129">
        <v>5</v>
      </c>
      <c r="AR129">
        <v>13</v>
      </c>
      <c r="AS129">
        <v>12</v>
      </c>
      <c r="AT129">
        <v>9</v>
      </c>
      <c r="AU129">
        <v>14</v>
      </c>
      <c r="AV129">
        <v>48</v>
      </c>
    </row>
    <row r="130" spans="1:48" x14ac:dyDescent="0.2">
      <c r="A130">
        <v>37071</v>
      </c>
      <c r="B130">
        <v>0</v>
      </c>
      <c r="C130">
        <v>2001</v>
      </c>
      <c r="D130" s="1">
        <v>45595.733055555553</v>
      </c>
      <c r="E130" t="s">
        <v>77</v>
      </c>
      <c r="F130">
        <v>4</v>
      </c>
      <c r="G130">
        <v>3</v>
      </c>
      <c r="H130">
        <v>4</v>
      </c>
      <c r="I130">
        <v>3</v>
      </c>
      <c r="J130">
        <v>3</v>
      </c>
      <c r="K130">
        <v>3</v>
      </c>
      <c r="L130">
        <v>4</v>
      </c>
      <c r="M130">
        <v>3</v>
      </c>
      <c r="N130">
        <v>3</v>
      </c>
      <c r="O130">
        <v>2</v>
      </c>
      <c r="P130">
        <v>4</v>
      </c>
      <c r="Q130">
        <v>3</v>
      </c>
      <c r="R130">
        <v>3</v>
      </c>
      <c r="S130">
        <v>3</v>
      </c>
      <c r="T130">
        <v>10</v>
      </c>
      <c r="U130">
        <v>6</v>
      </c>
      <c r="V130">
        <v>5</v>
      </c>
      <c r="W130">
        <v>25</v>
      </c>
      <c r="X130">
        <v>4</v>
      </c>
      <c r="Y130">
        <v>6</v>
      </c>
      <c r="Z130">
        <v>7</v>
      </c>
      <c r="AA130">
        <v>6</v>
      </c>
      <c r="AB130">
        <v>3</v>
      </c>
      <c r="AC130">
        <v>6</v>
      </c>
      <c r="AD130">
        <v>4</v>
      </c>
      <c r="AE130">
        <v>5</v>
      </c>
      <c r="AF130">
        <v>11</v>
      </c>
      <c r="AG130">
        <v>5</v>
      </c>
      <c r="AH130">
        <v>2</v>
      </c>
      <c r="AI130">
        <v>14</v>
      </c>
      <c r="AJ130">
        <v>4</v>
      </c>
      <c r="AK130">
        <v>7</v>
      </c>
      <c r="AL130">
        <v>12</v>
      </c>
      <c r="AM130">
        <v>8</v>
      </c>
      <c r="AN130">
        <v>9</v>
      </c>
      <c r="AO130">
        <v>5</v>
      </c>
      <c r="AP130">
        <v>6</v>
      </c>
      <c r="AQ130">
        <v>11</v>
      </c>
      <c r="AR130">
        <v>3</v>
      </c>
      <c r="AS130">
        <v>13</v>
      </c>
      <c r="AT130">
        <v>10</v>
      </c>
      <c r="AU130">
        <v>1</v>
      </c>
      <c r="AV130">
        <v>34</v>
      </c>
    </row>
    <row r="131" spans="1:48" x14ac:dyDescent="0.2">
      <c r="A131">
        <v>37075</v>
      </c>
      <c r="B131">
        <v>0</v>
      </c>
      <c r="C131">
        <v>1999</v>
      </c>
      <c r="D131" s="1">
        <v>45595.733495370368</v>
      </c>
      <c r="E131">
        <v>1.2</v>
      </c>
      <c r="F131">
        <v>5</v>
      </c>
      <c r="G131">
        <v>5</v>
      </c>
      <c r="H131">
        <v>5</v>
      </c>
      <c r="I131">
        <v>5</v>
      </c>
      <c r="J131">
        <v>5</v>
      </c>
      <c r="K131">
        <v>4</v>
      </c>
      <c r="L131">
        <v>5</v>
      </c>
      <c r="M131">
        <v>5</v>
      </c>
      <c r="N131">
        <v>5</v>
      </c>
      <c r="O131">
        <v>5</v>
      </c>
      <c r="P131">
        <v>5</v>
      </c>
      <c r="Q131">
        <v>1</v>
      </c>
      <c r="R131">
        <v>5</v>
      </c>
      <c r="S131">
        <v>2</v>
      </c>
      <c r="T131">
        <v>3</v>
      </c>
      <c r="U131">
        <v>4</v>
      </c>
      <c r="V131">
        <v>3</v>
      </c>
      <c r="W131">
        <v>7</v>
      </c>
      <c r="X131">
        <v>4</v>
      </c>
      <c r="Y131">
        <v>4</v>
      </c>
      <c r="Z131">
        <v>6</v>
      </c>
      <c r="AA131">
        <v>3</v>
      </c>
      <c r="AB131">
        <v>4</v>
      </c>
      <c r="AC131">
        <v>4</v>
      </c>
      <c r="AD131">
        <v>3</v>
      </c>
      <c r="AE131">
        <v>6</v>
      </c>
      <c r="AF131">
        <v>3</v>
      </c>
      <c r="AG131">
        <v>3</v>
      </c>
      <c r="AH131">
        <v>8</v>
      </c>
      <c r="AI131">
        <v>7</v>
      </c>
      <c r="AJ131">
        <v>13</v>
      </c>
      <c r="AK131">
        <v>5</v>
      </c>
      <c r="AL131">
        <v>10</v>
      </c>
      <c r="AM131">
        <v>2</v>
      </c>
      <c r="AN131">
        <v>9</v>
      </c>
      <c r="AO131">
        <v>12</v>
      </c>
      <c r="AP131">
        <v>14</v>
      </c>
      <c r="AQ131">
        <v>4</v>
      </c>
      <c r="AR131">
        <v>6</v>
      </c>
      <c r="AS131">
        <v>1</v>
      </c>
      <c r="AT131">
        <v>11</v>
      </c>
      <c r="AU131">
        <v>3</v>
      </c>
      <c r="AV131">
        <v>9</v>
      </c>
    </row>
    <row r="132" spans="1:48" x14ac:dyDescent="0.2">
      <c r="A132">
        <v>37081</v>
      </c>
      <c r="B132">
        <v>1</v>
      </c>
      <c r="C132">
        <v>2001</v>
      </c>
      <c r="D132" s="1">
        <v>45595.737013888887</v>
      </c>
      <c r="E132" t="s">
        <v>236</v>
      </c>
      <c r="F132">
        <v>4</v>
      </c>
      <c r="G132">
        <v>2</v>
      </c>
      <c r="H132">
        <v>5</v>
      </c>
      <c r="I132">
        <v>4</v>
      </c>
      <c r="J132">
        <v>3</v>
      </c>
      <c r="K132">
        <v>2</v>
      </c>
      <c r="L132">
        <v>3</v>
      </c>
      <c r="M132">
        <v>3</v>
      </c>
      <c r="N132">
        <v>4</v>
      </c>
      <c r="O132">
        <v>4</v>
      </c>
      <c r="P132">
        <v>4</v>
      </c>
      <c r="Q132">
        <v>1</v>
      </c>
      <c r="R132">
        <v>4</v>
      </c>
      <c r="S132">
        <v>2</v>
      </c>
      <c r="T132">
        <v>9</v>
      </c>
      <c r="U132">
        <v>7</v>
      </c>
      <c r="V132">
        <v>7</v>
      </c>
      <c r="W132">
        <v>3</v>
      </c>
      <c r="X132">
        <v>6</v>
      </c>
      <c r="Y132">
        <v>3</v>
      </c>
      <c r="Z132">
        <v>6</v>
      </c>
      <c r="AA132">
        <v>5</v>
      </c>
      <c r="AB132">
        <v>4</v>
      </c>
      <c r="AC132">
        <v>8</v>
      </c>
      <c r="AD132">
        <v>6</v>
      </c>
      <c r="AE132">
        <v>12</v>
      </c>
      <c r="AF132">
        <v>4</v>
      </c>
      <c r="AG132">
        <v>3</v>
      </c>
      <c r="AH132">
        <v>10</v>
      </c>
      <c r="AI132">
        <v>9</v>
      </c>
      <c r="AJ132">
        <v>2</v>
      </c>
      <c r="AK132">
        <v>11</v>
      </c>
      <c r="AL132">
        <v>6</v>
      </c>
      <c r="AM132">
        <v>14</v>
      </c>
      <c r="AN132">
        <v>7</v>
      </c>
      <c r="AO132">
        <v>8</v>
      </c>
      <c r="AP132">
        <v>13</v>
      </c>
      <c r="AQ132">
        <v>5</v>
      </c>
      <c r="AR132">
        <v>1</v>
      </c>
      <c r="AS132">
        <v>3</v>
      </c>
      <c r="AT132">
        <v>4</v>
      </c>
      <c r="AU132">
        <v>12</v>
      </c>
      <c r="AV132">
        <v>57</v>
      </c>
    </row>
    <row r="133" spans="1:48" x14ac:dyDescent="0.2">
      <c r="A133">
        <v>37082</v>
      </c>
      <c r="B133">
        <v>1</v>
      </c>
      <c r="C133">
        <v>1999</v>
      </c>
      <c r="D133" s="1">
        <v>45595.737696759257</v>
      </c>
      <c r="E133" t="s">
        <v>77</v>
      </c>
      <c r="F133">
        <v>5</v>
      </c>
      <c r="G133">
        <v>5</v>
      </c>
      <c r="H133">
        <v>1</v>
      </c>
      <c r="I133">
        <v>5</v>
      </c>
      <c r="J133">
        <v>4</v>
      </c>
      <c r="K133">
        <v>1</v>
      </c>
      <c r="L133">
        <v>4</v>
      </c>
      <c r="M133">
        <v>5</v>
      </c>
      <c r="N133">
        <v>5</v>
      </c>
      <c r="O133">
        <v>2</v>
      </c>
      <c r="P133">
        <v>5</v>
      </c>
      <c r="Q133">
        <v>1</v>
      </c>
      <c r="R133">
        <v>4</v>
      </c>
      <c r="S133">
        <v>2</v>
      </c>
      <c r="T133">
        <v>10</v>
      </c>
      <c r="U133">
        <v>7</v>
      </c>
      <c r="V133">
        <v>6</v>
      </c>
      <c r="W133">
        <v>11</v>
      </c>
      <c r="X133">
        <v>9</v>
      </c>
      <c r="Y133">
        <v>9</v>
      </c>
      <c r="Z133">
        <v>19</v>
      </c>
      <c r="AA133">
        <v>7</v>
      </c>
      <c r="AB133">
        <v>7</v>
      </c>
      <c r="AC133">
        <v>8</v>
      </c>
      <c r="AD133">
        <v>6</v>
      </c>
      <c r="AE133">
        <v>10</v>
      </c>
      <c r="AF133">
        <v>20</v>
      </c>
      <c r="AG133">
        <v>11</v>
      </c>
      <c r="AH133">
        <v>11</v>
      </c>
      <c r="AI133">
        <v>14</v>
      </c>
      <c r="AJ133">
        <v>8</v>
      </c>
      <c r="AK133">
        <v>12</v>
      </c>
      <c r="AL133">
        <v>3</v>
      </c>
      <c r="AM133">
        <v>6</v>
      </c>
      <c r="AN133">
        <v>2</v>
      </c>
      <c r="AO133">
        <v>13</v>
      </c>
      <c r="AP133">
        <v>10</v>
      </c>
      <c r="AQ133">
        <v>1</v>
      </c>
      <c r="AR133">
        <v>5</v>
      </c>
      <c r="AS133">
        <v>9</v>
      </c>
      <c r="AT133">
        <v>4</v>
      </c>
      <c r="AU133">
        <v>7</v>
      </c>
      <c r="AV133">
        <v>67</v>
      </c>
    </row>
    <row r="134" spans="1:48" x14ac:dyDescent="0.2">
      <c r="A134">
        <v>37095</v>
      </c>
      <c r="B134">
        <v>0</v>
      </c>
      <c r="C134">
        <v>1990</v>
      </c>
      <c r="D134" s="1">
        <v>45595.744166666664</v>
      </c>
      <c r="E134">
        <v>1.67</v>
      </c>
      <c r="F134">
        <v>4</v>
      </c>
      <c r="G134">
        <v>3</v>
      </c>
      <c r="H134">
        <v>5</v>
      </c>
      <c r="I134">
        <v>4</v>
      </c>
      <c r="J134">
        <v>4</v>
      </c>
      <c r="K134">
        <v>2</v>
      </c>
      <c r="L134">
        <v>4</v>
      </c>
      <c r="M134">
        <v>5</v>
      </c>
      <c r="N134">
        <v>5</v>
      </c>
      <c r="O134">
        <v>4</v>
      </c>
      <c r="P134">
        <v>5</v>
      </c>
      <c r="Q134">
        <v>1</v>
      </c>
      <c r="R134">
        <v>4</v>
      </c>
      <c r="S134">
        <v>1</v>
      </c>
      <c r="T134">
        <v>10</v>
      </c>
      <c r="U134">
        <v>8</v>
      </c>
      <c r="V134">
        <v>5</v>
      </c>
      <c r="W134">
        <v>5</v>
      </c>
      <c r="X134">
        <v>5</v>
      </c>
      <c r="Y134">
        <v>10</v>
      </c>
      <c r="Z134">
        <v>6</v>
      </c>
      <c r="AA134">
        <v>4</v>
      </c>
      <c r="AB134">
        <v>26</v>
      </c>
      <c r="AC134">
        <v>8</v>
      </c>
      <c r="AD134">
        <v>4</v>
      </c>
      <c r="AE134">
        <v>8</v>
      </c>
      <c r="AF134">
        <v>9</v>
      </c>
      <c r="AG134">
        <v>5</v>
      </c>
      <c r="AH134">
        <v>13</v>
      </c>
      <c r="AI134">
        <v>12</v>
      </c>
      <c r="AJ134">
        <v>4</v>
      </c>
      <c r="AK134">
        <v>14</v>
      </c>
      <c r="AL134">
        <v>7</v>
      </c>
      <c r="AM134">
        <v>9</v>
      </c>
      <c r="AN134">
        <v>11</v>
      </c>
      <c r="AO134">
        <v>6</v>
      </c>
      <c r="AP134">
        <v>1</v>
      </c>
      <c r="AQ134">
        <v>10</v>
      </c>
      <c r="AR134">
        <v>8</v>
      </c>
      <c r="AS134">
        <v>3</v>
      </c>
      <c r="AT134">
        <v>2</v>
      </c>
      <c r="AU134">
        <v>5</v>
      </c>
      <c r="AV134">
        <v>36</v>
      </c>
    </row>
    <row r="135" spans="1:48" x14ac:dyDescent="0.2">
      <c r="A135">
        <v>37102</v>
      </c>
      <c r="B135">
        <v>0</v>
      </c>
      <c r="C135">
        <v>2001</v>
      </c>
      <c r="D135" s="1">
        <v>45595.745740740742</v>
      </c>
      <c r="E135">
        <v>1.6</v>
      </c>
      <c r="F135">
        <v>5</v>
      </c>
      <c r="G135">
        <v>3</v>
      </c>
      <c r="H135">
        <v>4</v>
      </c>
      <c r="I135">
        <v>4</v>
      </c>
      <c r="J135">
        <v>4</v>
      </c>
      <c r="K135">
        <v>3</v>
      </c>
      <c r="L135">
        <v>3</v>
      </c>
      <c r="M135">
        <v>4</v>
      </c>
      <c r="N135">
        <v>4</v>
      </c>
      <c r="O135">
        <v>4</v>
      </c>
      <c r="P135">
        <v>4</v>
      </c>
      <c r="Q135">
        <v>2</v>
      </c>
      <c r="R135">
        <v>5</v>
      </c>
      <c r="S135">
        <v>2</v>
      </c>
      <c r="T135">
        <v>3</v>
      </c>
      <c r="U135">
        <v>5</v>
      </c>
      <c r="V135">
        <v>4</v>
      </c>
      <c r="W135">
        <v>5</v>
      </c>
      <c r="X135">
        <v>2</v>
      </c>
      <c r="Y135">
        <v>6</v>
      </c>
      <c r="Z135">
        <v>3</v>
      </c>
      <c r="AA135">
        <v>3</v>
      </c>
      <c r="AB135">
        <v>6</v>
      </c>
      <c r="AC135">
        <v>4</v>
      </c>
      <c r="AD135">
        <v>5</v>
      </c>
      <c r="AE135">
        <v>5</v>
      </c>
      <c r="AF135">
        <v>2</v>
      </c>
      <c r="AG135">
        <v>3</v>
      </c>
      <c r="AH135">
        <v>9</v>
      </c>
      <c r="AI135">
        <v>2</v>
      </c>
      <c r="AJ135">
        <v>3</v>
      </c>
      <c r="AK135">
        <v>6</v>
      </c>
      <c r="AL135">
        <v>7</v>
      </c>
      <c r="AM135">
        <v>1</v>
      </c>
      <c r="AN135">
        <v>13</v>
      </c>
      <c r="AO135">
        <v>4</v>
      </c>
      <c r="AP135">
        <v>5</v>
      </c>
      <c r="AQ135">
        <v>12</v>
      </c>
      <c r="AR135">
        <v>8</v>
      </c>
      <c r="AS135">
        <v>11</v>
      </c>
      <c r="AT135">
        <v>10</v>
      </c>
      <c r="AU135">
        <v>14</v>
      </c>
      <c r="AV135">
        <v>63</v>
      </c>
    </row>
    <row r="136" spans="1:48" x14ac:dyDescent="0.2">
      <c r="A136">
        <v>37101</v>
      </c>
      <c r="B136">
        <v>0</v>
      </c>
      <c r="C136">
        <v>1988</v>
      </c>
      <c r="D136" s="1">
        <v>45595.746087962965</v>
      </c>
      <c r="E136">
        <v>2.2999999999999998</v>
      </c>
      <c r="F136">
        <v>4</v>
      </c>
      <c r="G136">
        <v>1</v>
      </c>
      <c r="H136">
        <v>4</v>
      </c>
      <c r="I136">
        <v>4</v>
      </c>
      <c r="J136">
        <v>2</v>
      </c>
      <c r="K136">
        <v>2</v>
      </c>
      <c r="L136">
        <v>4</v>
      </c>
      <c r="M136">
        <v>3</v>
      </c>
      <c r="N136">
        <v>4</v>
      </c>
      <c r="O136">
        <v>2</v>
      </c>
      <c r="P136">
        <v>4</v>
      </c>
      <c r="Q136">
        <v>2</v>
      </c>
      <c r="R136">
        <v>4</v>
      </c>
      <c r="S136">
        <v>2</v>
      </c>
      <c r="T136">
        <v>3</v>
      </c>
      <c r="U136">
        <v>15</v>
      </c>
      <c r="V136">
        <v>3</v>
      </c>
      <c r="W136">
        <v>7</v>
      </c>
      <c r="X136">
        <v>3</v>
      </c>
      <c r="Y136">
        <v>4</v>
      </c>
      <c r="Z136">
        <v>3</v>
      </c>
      <c r="AA136">
        <v>5</v>
      </c>
      <c r="AB136">
        <v>6</v>
      </c>
      <c r="AC136">
        <v>5</v>
      </c>
      <c r="AD136">
        <v>4</v>
      </c>
      <c r="AE136">
        <v>4</v>
      </c>
      <c r="AF136">
        <v>2</v>
      </c>
      <c r="AG136">
        <v>3</v>
      </c>
      <c r="AH136">
        <v>2</v>
      </c>
      <c r="AI136">
        <v>10</v>
      </c>
      <c r="AJ136">
        <v>6</v>
      </c>
      <c r="AK136">
        <v>1</v>
      </c>
      <c r="AL136">
        <v>14</v>
      </c>
      <c r="AM136">
        <v>5</v>
      </c>
      <c r="AN136">
        <v>7</v>
      </c>
      <c r="AO136">
        <v>11</v>
      </c>
      <c r="AP136">
        <v>4</v>
      </c>
      <c r="AQ136">
        <v>13</v>
      </c>
      <c r="AR136">
        <v>9</v>
      </c>
      <c r="AS136">
        <v>8</v>
      </c>
      <c r="AT136">
        <v>3</v>
      </c>
      <c r="AU136">
        <v>12</v>
      </c>
      <c r="AV136">
        <v>46</v>
      </c>
    </row>
    <row r="137" spans="1:48" x14ac:dyDescent="0.2">
      <c r="A137">
        <v>37104</v>
      </c>
      <c r="B137">
        <v>0</v>
      </c>
      <c r="C137">
        <v>1999</v>
      </c>
      <c r="D137" s="1">
        <v>45595.746527777781</v>
      </c>
      <c r="E137">
        <v>1.45</v>
      </c>
      <c r="F137">
        <v>4</v>
      </c>
      <c r="G137">
        <v>1</v>
      </c>
      <c r="H137">
        <v>4</v>
      </c>
      <c r="I137">
        <v>4</v>
      </c>
      <c r="J137">
        <v>2</v>
      </c>
      <c r="K137">
        <v>3</v>
      </c>
      <c r="L137">
        <v>2</v>
      </c>
      <c r="M137">
        <v>4</v>
      </c>
      <c r="N137">
        <v>4</v>
      </c>
      <c r="O137">
        <v>2</v>
      </c>
      <c r="P137">
        <v>4</v>
      </c>
      <c r="Q137">
        <v>2</v>
      </c>
      <c r="R137">
        <v>2</v>
      </c>
      <c r="S137">
        <v>3</v>
      </c>
      <c r="T137">
        <v>3</v>
      </c>
      <c r="U137">
        <v>4</v>
      </c>
      <c r="V137">
        <v>5</v>
      </c>
      <c r="W137">
        <v>6</v>
      </c>
      <c r="X137">
        <v>6</v>
      </c>
      <c r="Y137">
        <v>13</v>
      </c>
      <c r="Z137">
        <v>3</v>
      </c>
      <c r="AA137">
        <v>5</v>
      </c>
      <c r="AB137">
        <v>6</v>
      </c>
      <c r="AC137">
        <v>9</v>
      </c>
      <c r="AD137">
        <v>8</v>
      </c>
      <c r="AE137">
        <v>4</v>
      </c>
      <c r="AF137">
        <v>11</v>
      </c>
      <c r="AG137">
        <v>7</v>
      </c>
      <c r="AH137">
        <v>5</v>
      </c>
      <c r="AI137">
        <v>12</v>
      </c>
      <c r="AJ137">
        <v>4</v>
      </c>
      <c r="AK137">
        <v>3</v>
      </c>
      <c r="AL137">
        <v>7</v>
      </c>
      <c r="AM137">
        <v>1</v>
      </c>
      <c r="AN137">
        <v>10</v>
      </c>
      <c r="AO137">
        <v>14</v>
      </c>
      <c r="AP137">
        <v>8</v>
      </c>
      <c r="AQ137">
        <v>13</v>
      </c>
      <c r="AR137">
        <v>9</v>
      </c>
      <c r="AS137">
        <v>11</v>
      </c>
      <c r="AT137">
        <v>2</v>
      </c>
      <c r="AU137">
        <v>6</v>
      </c>
      <c r="AV137">
        <v>35</v>
      </c>
    </row>
    <row r="138" spans="1:48" x14ac:dyDescent="0.2">
      <c r="A138">
        <v>37105</v>
      </c>
      <c r="B138">
        <v>1</v>
      </c>
      <c r="C138">
        <v>2001</v>
      </c>
      <c r="D138" s="1">
        <v>45595.746562499997</v>
      </c>
      <c r="E138">
        <v>1.6</v>
      </c>
      <c r="F138">
        <v>4</v>
      </c>
      <c r="G138">
        <v>2</v>
      </c>
      <c r="H138">
        <v>4</v>
      </c>
      <c r="I138">
        <v>4</v>
      </c>
      <c r="J138">
        <v>3</v>
      </c>
      <c r="K138">
        <v>2</v>
      </c>
      <c r="L138">
        <v>4</v>
      </c>
      <c r="M138">
        <v>4</v>
      </c>
      <c r="N138">
        <v>5</v>
      </c>
      <c r="O138">
        <v>1</v>
      </c>
      <c r="P138">
        <v>5</v>
      </c>
      <c r="Q138">
        <v>1</v>
      </c>
      <c r="R138">
        <v>4</v>
      </c>
      <c r="S138">
        <v>4</v>
      </c>
      <c r="T138">
        <v>5</v>
      </c>
      <c r="U138">
        <v>5</v>
      </c>
      <c r="V138">
        <v>4</v>
      </c>
      <c r="W138">
        <v>7</v>
      </c>
      <c r="X138">
        <v>4</v>
      </c>
      <c r="Y138">
        <v>2</v>
      </c>
      <c r="Z138">
        <v>3</v>
      </c>
      <c r="AA138">
        <v>6</v>
      </c>
      <c r="AB138">
        <v>3</v>
      </c>
      <c r="AC138">
        <v>2</v>
      </c>
      <c r="AD138">
        <v>8</v>
      </c>
      <c r="AE138">
        <v>9</v>
      </c>
      <c r="AF138">
        <v>9</v>
      </c>
      <c r="AG138">
        <v>6</v>
      </c>
      <c r="AH138">
        <v>14</v>
      </c>
      <c r="AI138">
        <v>11</v>
      </c>
      <c r="AJ138">
        <v>7</v>
      </c>
      <c r="AK138">
        <v>12</v>
      </c>
      <c r="AL138">
        <v>9</v>
      </c>
      <c r="AM138">
        <v>10</v>
      </c>
      <c r="AN138">
        <v>6</v>
      </c>
      <c r="AO138">
        <v>13</v>
      </c>
      <c r="AP138">
        <v>8</v>
      </c>
      <c r="AQ138">
        <v>2</v>
      </c>
      <c r="AR138">
        <v>4</v>
      </c>
      <c r="AS138">
        <v>1</v>
      </c>
      <c r="AT138">
        <v>3</v>
      </c>
      <c r="AU138">
        <v>5</v>
      </c>
      <c r="AV138">
        <v>75</v>
      </c>
    </row>
    <row r="139" spans="1:48" x14ac:dyDescent="0.2">
      <c r="A139">
        <v>37115</v>
      </c>
      <c r="B139">
        <v>0</v>
      </c>
      <c r="C139">
        <v>2005</v>
      </c>
      <c r="D139" s="1">
        <v>45595.755914351852</v>
      </c>
      <c r="E139" t="s">
        <v>237</v>
      </c>
      <c r="F139">
        <v>5</v>
      </c>
      <c r="G139">
        <v>5</v>
      </c>
      <c r="H139">
        <v>5</v>
      </c>
      <c r="I139">
        <v>5</v>
      </c>
      <c r="J139">
        <v>4</v>
      </c>
      <c r="K139">
        <v>1</v>
      </c>
      <c r="L139">
        <v>5</v>
      </c>
      <c r="M139">
        <v>4</v>
      </c>
      <c r="N139">
        <v>4</v>
      </c>
      <c r="O139">
        <v>4</v>
      </c>
      <c r="P139">
        <v>5</v>
      </c>
      <c r="Q139">
        <v>1</v>
      </c>
      <c r="R139">
        <v>4</v>
      </c>
      <c r="S139">
        <v>2</v>
      </c>
      <c r="T139">
        <v>5</v>
      </c>
      <c r="U139">
        <v>4</v>
      </c>
      <c r="V139">
        <v>3</v>
      </c>
      <c r="W139">
        <v>20</v>
      </c>
      <c r="X139">
        <v>8</v>
      </c>
      <c r="Y139">
        <v>5</v>
      </c>
      <c r="Z139">
        <v>3</v>
      </c>
      <c r="AA139">
        <v>4</v>
      </c>
      <c r="AB139">
        <v>3</v>
      </c>
      <c r="AC139">
        <v>5</v>
      </c>
      <c r="AD139">
        <v>3</v>
      </c>
      <c r="AE139">
        <v>12</v>
      </c>
      <c r="AF139">
        <v>5</v>
      </c>
      <c r="AG139">
        <v>7</v>
      </c>
      <c r="AH139">
        <v>11</v>
      </c>
      <c r="AI139">
        <v>9</v>
      </c>
      <c r="AJ139">
        <v>3</v>
      </c>
      <c r="AK139">
        <v>13</v>
      </c>
      <c r="AL139">
        <v>1</v>
      </c>
      <c r="AM139">
        <v>10</v>
      </c>
      <c r="AN139">
        <v>7</v>
      </c>
      <c r="AO139">
        <v>6</v>
      </c>
      <c r="AP139">
        <v>12</v>
      </c>
      <c r="AQ139">
        <v>4</v>
      </c>
      <c r="AR139">
        <v>14</v>
      </c>
      <c r="AS139">
        <v>5</v>
      </c>
      <c r="AT139">
        <v>2</v>
      </c>
      <c r="AU139">
        <v>8</v>
      </c>
      <c r="AV139">
        <v>16</v>
      </c>
    </row>
    <row r="140" spans="1:48" x14ac:dyDescent="0.2">
      <c r="A140">
        <v>35875</v>
      </c>
      <c r="B140">
        <v>0</v>
      </c>
      <c r="C140">
        <v>2003</v>
      </c>
      <c r="D140" s="1">
        <v>45595.75922453704</v>
      </c>
      <c r="E140">
        <v>1.2</v>
      </c>
      <c r="F140">
        <v>4</v>
      </c>
      <c r="G140">
        <v>4</v>
      </c>
      <c r="H140">
        <v>4</v>
      </c>
      <c r="I140">
        <v>4</v>
      </c>
      <c r="J140">
        <v>4</v>
      </c>
      <c r="K140">
        <v>2</v>
      </c>
      <c r="L140">
        <v>4</v>
      </c>
      <c r="M140">
        <v>4</v>
      </c>
      <c r="N140">
        <v>4</v>
      </c>
      <c r="O140">
        <v>4</v>
      </c>
      <c r="P140">
        <v>4</v>
      </c>
      <c r="Q140">
        <v>2</v>
      </c>
      <c r="R140">
        <v>4</v>
      </c>
      <c r="S140">
        <v>2</v>
      </c>
      <c r="T140">
        <v>3</v>
      </c>
      <c r="U140">
        <v>4</v>
      </c>
      <c r="V140">
        <v>3</v>
      </c>
      <c r="W140">
        <v>10</v>
      </c>
      <c r="X140">
        <v>5</v>
      </c>
      <c r="Y140">
        <v>5</v>
      </c>
      <c r="Z140">
        <v>3</v>
      </c>
      <c r="AA140">
        <v>2</v>
      </c>
      <c r="AB140">
        <v>3</v>
      </c>
      <c r="AC140">
        <v>5</v>
      </c>
      <c r="AD140">
        <v>2</v>
      </c>
      <c r="AE140">
        <v>5</v>
      </c>
      <c r="AF140">
        <v>2</v>
      </c>
      <c r="AG140">
        <v>5</v>
      </c>
      <c r="AH140">
        <v>12</v>
      </c>
      <c r="AI140">
        <v>5</v>
      </c>
      <c r="AJ140">
        <v>7</v>
      </c>
      <c r="AK140">
        <v>1</v>
      </c>
      <c r="AL140">
        <v>2</v>
      </c>
      <c r="AM140">
        <v>10</v>
      </c>
      <c r="AN140">
        <v>13</v>
      </c>
      <c r="AO140">
        <v>4</v>
      </c>
      <c r="AP140">
        <v>14</v>
      </c>
      <c r="AQ140">
        <v>11</v>
      </c>
      <c r="AR140">
        <v>8</v>
      </c>
      <c r="AS140">
        <v>9</v>
      </c>
      <c r="AT140">
        <v>3</v>
      </c>
      <c r="AU140">
        <v>6</v>
      </c>
      <c r="AV140">
        <v>47</v>
      </c>
    </row>
    <row r="141" spans="1:48" x14ac:dyDescent="0.2">
      <c r="A141">
        <v>37119</v>
      </c>
      <c r="B141">
        <v>0</v>
      </c>
      <c r="C141">
        <v>2001</v>
      </c>
      <c r="D141" s="1">
        <v>45595.76021990741</v>
      </c>
      <c r="E141">
        <v>1.2</v>
      </c>
      <c r="F141">
        <v>4</v>
      </c>
      <c r="G141">
        <v>4</v>
      </c>
      <c r="H141">
        <v>4</v>
      </c>
      <c r="I141">
        <v>4</v>
      </c>
      <c r="J141">
        <v>4</v>
      </c>
      <c r="K141">
        <v>2</v>
      </c>
      <c r="L141">
        <v>4</v>
      </c>
      <c r="M141">
        <v>4</v>
      </c>
      <c r="N141">
        <v>4</v>
      </c>
      <c r="O141">
        <v>3</v>
      </c>
      <c r="P141">
        <v>4</v>
      </c>
      <c r="Q141">
        <v>2</v>
      </c>
      <c r="R141">
        <v>4</v>
      </c>
      <c r="S141">
        <v>2</v>
      </c>
      <c r="T141">
        <v>13</v>
      </c>
      <c r="U141">
        <v>5</v>
      </c>
      <c r="V141">
        <v>4</v>
      </c>
      <c r="W141">
        <v>15</v>
      </c>
      <c r="X141">
        <v>7</v>
      </c>
      <c r="Y141">
        <v>6</v>
      </c>
      <c r="Z141">
        <v>3</v>
      </c>
      <c r="AA141">
        <v>22</v>
      </c>
      <c r="AB141">
        <v>4</v>
      </c>
      <c r="AC141">
        <v>20</v>
      </c>
      <c r="AD141">
        <v>29</v>
      </c>
      <c r="AE141">
        <v>15</v>
      </c>
      <c r="AF141">
        <v>4</v>
      </c>
      <c r="AG141">
        <v>8</v>
      </c>
      <c r="AH141">
        <v>2</v>
      </c>
      <c r="AI141">
        <v>5</v>
      </c>
      <c r="AJ141">
        <v>4</v>
      </c>
      <c r="AK141">
        <v>12</v>
      </c>
      <c r="AL141">
        <v>7</v>
      </c>
      <c r="AM141">
        <v>1</v>
      </c>
      <c r="AN141">
        <v>11</v>
      </c>
      <c r="AO141">
        <v>8</v>
      </c>
      <c r="AP141">
        <v>6</v>
      </c>
      <c r="AQ141">
        <v>3</v>
      </c>
      <c r="AR141">
        <v>10</v>
      </c>
      <c r="AS141">
        <v>9</v>
      </c>
      <c r="AT141">
        <v>14</v>
      </c>
      <c r="AU141">
        <v>13</v>
      </c>
      <c r="AV141">
        <v>48</v>
      </c>
    </row>
    <row r="142" spans="1:48" x14ac:dyDescent="0.2">
      <c r="A142">
        <v>37123</v>
      </c>
      <c r="B142">
        <v>0</v>
      </c>
      <c r="C142">
        <v>1997</v>
      </c>
      <c r="D142" s="1">
        <v>45595.762696759259</v>
      </c>
      <c r="E142">
        <v>3</v>
      </c>
      <c r="F142">
        <v>4</v>
      </c>
      <c r="G142">
        <v>1</v>
      </c>
      <c r="H142">
        <v>3</v>
      </c>
      <c r="I142">
        <v>4</v>
      </c>
      <c r="J142">
        <v>1</v>
      </c>
      <c r="K142">
        <v>4</v>
      </c>
      <c r="L142">
        <v>4</v>
      </c>
      <c r="M142">
        <v>4</v>
      </c>
      <c r="N142">
        <v>4</v>
      </c>
      <c r="O142">
        <v>2</v>
      </c>
      <c r="P142">
        <v>2</v>
      </c>
      <c r="Q142">
        <v>5</v>
      </c>
      <c r="R142">
        <v>4</v>
      </c>
      <c r="S142">
        <v>2</v>
      </c>
      <c r="T142">
        <v>5</v>
      </c>
      <c r="U142">
        <v>3</v>
      </c>
      <c r="V142">
        <v>4</v>
      </c>
      <c r="W142">
        <v>2</v>
      </c>
      <c r="X142">
        <v>2</v>
      </c>
      <c r="Y142">
        <v>2</v>
      </c>
      <c r="Z142">
        <v>6</v>
      </c>
      <c r="AA142">
        <v>2</v>
      </c>
      <c r="AB142">
        <v>2</v>
      </c>
      <c r="AC142">
        <v>9</v>
      </c>
      <c r="AD142">
        <v>3</v>
      </c>
      <c r="AE142">
        <v>2</v>
      </c>
      <c r="AF142">
        <v>5</v>
      </c>
      <c r="AG142">
        <v>2</v>
      </c>
      <c r="AH142">
        <v>6</v>
      </c>
      <c r="AI142">
        <v>3</v>
      </c>
      <c r="AJ142">
        <v>2</v>
      </c>
      <c r="AK142">
        <v>4</v>
      </c>
      <c r="AL142">
        <v>13</v>
      </c>
      <c r="AM142">
        <v>12</v>
      </c>
      <c r="AN142">
        <v>7</v>
      </c>
      <c r="AO142">
        <v>8</v>
      </c>
      <c r="AP142">
        <v>5</v>
      </c>
      <c r="AQ142">
        <v>1</v>
      </c>
      <c r="AR142">
        <v>14</v>
      </c>
      <c r="AS142">
        <v>9</v>
      </c>
      <c r="AT142">
        <v>10</v>
      </c>
      <c r="AU142">
        <v>11</v>
      </c>
      <c r="AV142">
        <v>43</v>
      </c>
    </row>
    <row r="143" spans="1:48" x14ac:dyDescent="0.2">
      <c r="A143">
        <v>37124</v>
      </c>
      <c r="B143">
        <v>1</v>
      </c>
      <c r="C143">
        <v>1987</v>
      </c>
      <c r="D143" s="1">
        <v>45595.764039351852</v>
      </c>
      <c r="E143" t="s">
        <v>77</v>
      </c>
      <c r="F143">
        <v>4</v>
      </c>
      <c r="G143">
        <v>2</v>
      </c>
      <c r="H143">
        <v>4</v>
      </c>
      <c r="I143">
        <v>5</v>
      </c>
      <c r="J143">
        <v>3</v>
      </c>
      <c r="K143">
        <v>2</v>
      </c>
      <c r="L143">
        <v>4</v>
      </c>
      <c r="M143">
        <v>4</v>
      </c>
      <c r="N143">
        <v>4</v>
      </c>
      <c r="O143">
        <v>4</v>
      </c>
      <c r="P143">
        <v>4</v>
      </c>
      <c r="Q143">
        <v>1</v>
      </c>
      <c r="R143">
        <v>4</v>
      </c>
      <c r="S143">
        <v>1</v>
      </c>
      <c r="T143">
        <v>8</v>
      </c>
      <c r="U143">
        <v>4</v>
      </c>
      <c r="V143">
        <v>3</v>
      </c>
      <c r="W143">
        <v>7</v>
      </c>
      <c r="X143">
        <v>3</v>
      </c>
      <c r="Y143">
        <v>8</v>
      </c>
      <c r="Z143">
        <v>5</v>
      </c>
      <c r="AA143">
        <v>4</v>
      </c>
      <c r="AB143">
        <v>4</v>
      </c>
      <c r="AC143">
        <v>40</v>
      </c>
      <c r="AD143">
        <v>3</v>
      </c>
      <c r="AE143">
        <v>12</v>
      </c>
      <c r="AF143">
        <v>3</v>
      </c>
      <c r="AG143">
        <v>12</v>
      </c>
      <c r="AH143">
        <v>13</v>
      </c>
      <c r="AI143">
        <v>8</v>
      </c>
      <c r="AJ143">
        <v>4</v>
      </c>
      <c r="AK143">
        <v>5</v>
      </c>
      <c r="AL143">
        <v>7</v>
      </c>
      <c r="AM143">
        <v>12</v>
      </c>
      <c r="AN143">
        <v>2</v>
      </c>
      <c r="AO143">
        <v>6</v>
      </c>
      <c r="AP143">
        <v>3</v>
      </c>
      <c r="AQ143">
        <v>10</v>
      </c>
      <c r="AR143">
        <v>11</v>
      </c>
      <c r="AS143">
        <v>9</v>
      </c>
      <c r="AT143">
        <v>14</v>
      </c>
      <c r="AU143">
        <v>1</v>
      </c>
      <c r="AV143">
        <v>57</v>
      </c>
    </row>
    <row r="144" spans="1:48" x14ac:dyDescent="0.2">
      <c r="A144">
        <v>37129</v>
      </c>
      <c r="B144">
        <v>0</v>
      </c>
      <c r="C144">
        <v>2001</v>
      </c>
      <c r="D144" s="1">
        <v>45595.765370370369</v>
      </c>
      <c r="E144">
        <v>1.35</v>
      </c>
      <c r="F144">
        <v>4</v>
      </c>
      <c r="G144">
        <v>3</v>
      </c>
      <c r="H144">
        <v>4</v>
      </c>
      <c r="I144">
        <v>4</v>
      </c>
      <c r="J144">
        <v>4</v>
      </c>
      <c r="K144">
        <v>2</v>
      </c>
      <c r="L144">
        <v>4</v>
      </c>
      <c r="M144">
        <v>4</v>
      </c>
      <c r="N144">
        <v>4</v>
      </c>
      <c r="O144">
        <v>4</v>
      </c>
      <c r="P144">
        <v>4</v>
      </c>
      <c r="Q144">
        <v>2</v>
      </c>
      <c r="R144">
        <v>4</v>
      </c>
      <c r="S144">
        <v>2</v>
      </c>
      <c r="T144">
        <v>8</v>
      </c>
      <c r="U144">
        <v>7</v>
      </c>
      <c r="V144">
        <v>4</v>
      </c>
      <c r="W144">
        <v>8</v>
      </c>
      <c r="X144">
        <v>8</v>
      </c>
      <c r="Y144">
        <v>7</v>
      </c>
      <c r="Z144">
        <v>4</v>
      </c>
      <c r="AA144">
        <v>13</v>
      </c>
      <c r="AB144">
        <v>3</v>
      </c>
      <c r="AC144">
        <v>6</v>
      </c>
      <c r="AD144">
        <v>4</v>
      </c>
      <c r="AE144">
        <v>11</v>
      </c>
      <c r="AF144">
        <v>7</v>
      </c>
      <c r="AG144">
        <v>14</v>
      </c>
      <c r="AH144">
        <v>9</v>
      </c>
      <c r="AI144">
        <v>5</v>
      </c>
      <c r="AJ144">
        <v>8</v>
      </c>
      <c r="AK144">
        <v>10</v>
      </c>
      <c r="AL144">
        <v>11</v>
      </c>
      <c r="AM144">
        <v>2</v>
      </c>
      <c r="AN144">
        <v>7</v>
      </c>
      <c r="AO144">
        <v>3</v>
      </c>
      <c r="AP144">
        <v>12</v>
      </c>
      <c r="AQ144">
        <v>14</v>
      </c>
      <c r="AR144">
        <v>4</v>
      </c>
      <c r="AS144">
        <v>1</v>
      </c>
      <c r="AT144">
        <v>6</v>
      </c>
      <c r="AU144">
        <v>13</v>
      </c>
      <c r="AV144">
        <v>47</v>
      </c>
    </row>
    <row r="145" spans="1:48" x14ac:dyDescent="0.2">
      <c r="A145">
        <v>37131</v>
      </c>
      <c r="B145">
        <v>0</v>
      </c>
      <c r="C145">
        <v>2003</v>
      </c>
      <c r="D145" s="1">
        <v>45595.76798611111</v>
      </c>
      <c r="E145">
        <v>1.8</v>
      </c>
      <c r="F145">
        <v>4</v>
      </c>
      <c r="G145">
        <v>1</v>
      </c>
      <c r="H145">
        <v>5</v>
      </c>
      <c r="I145">
        <v>4</v>
      </c>
      <c r="J145">
        <v>4</v>
      </c>
      <c r="K145">
        <v>2</v>
      </c>
      <c r="L145">
        <v>3</v>
      </c>
      <c r="M145">
        <v>4</v>
      </c>
      <c r="N145">
        <v>4</v>
      </c>
      <c r="O145">
        <v>2</v>
      </c>
      <c r="P145">
        <v>4</v>
      </c>
      <c r="Q145">
        <v>2</v>
      </c>
      <c r="R145">
        <v>4</v>
      </c>
      <c r="S145">
        <v>2</v>
      </c>
      <c r="T145">
        <v>4</v>
      </c>
      <c r="U145">
        <v>66</v>
      </c>
      <c r="V145">
        <v>3</v>
      </c>
      <c r="W145">
        <v>4</v>
      </c>
      <c r="X145">
        <v>4</v>
      </c>
      <c r="Y145">
        <v>11</v>
      </c>
      <c r="Z145">
        <v>3</v>
      </c>
      <c r="AA145">
        <v>4</v>
      </c>
      <c r="AB145">
        <v>3</v>
      </c>
      <c r="AC145">
        <v>4</v>
      </c>
      <c r="AD145">
        <v>3</v>
      </c>
      <c r="AE145">
        <v>6</v>
      </c>
      <c r="AF145">
        <v>5</v>
      </c>
      <c r="AG145">
        <v>4</v>
      </c>
      <c r="AH145">
        <v>8</v>
      </c>
      <c r="AI145">
        <v>4</v>
      </c>
      <c r="AJ145">
        <v>10</v>
      </c>
      <c r="AK145">
        <v>6</v>
      </c>
      <c r="AL145">
        <v>11</v>
      </c>
      <c r="AM145">
        <v>1</v>
      </c>
      <c r="AN145">
        <v>12</v>
      </c>
      <c r="AO145">
        <v>14</v>
      </c>
      <c r="AP145">
        <v>13</v>
      </c>
      <c r="AQ145">
        <v>2</v>
      </c>
      <c r="AR145">
        <v>9</v>
      </c>
      <c r="AS145">
        <v>3</v>
      </c>
      <c r="AT145">
        <v>5</v>
      </c>
      <c r="AU145">
        <v>7</v>
      </c>
      <c r="AV145">
        <v>60</v>
      </c>
    </row>
    <row r="146" spans="1:48" x14ac:dyDescent="0.2">
      <c r="A146">
        <v>37135</v>
      </c>
      <c r="B146">
        <v>1</v>
      </c>
      <c r="C146">
        <v>2001</v>
      </c>
      <c r="D146" s="1">
        <v>45595.768449074072</v>
      </c>
      <c r="E146">
        <v>1.7</v>
      </c>
      <c r="F146">
        <v>5</v>
      </c>
      <c r="G146">
        <v>5</v>
      </c>
      <c r="H146">
        <v>5</v>
      </c>
      <c r="I146">
        <v>5</v>
      </c>
      <c r="J146">
        <v>5</v>
      </c>
      <c r="K146">
        <v>1</v>
      </c>
      <c r="L146">
        <v>5</v>
      </c>
      <c r="M146">
        <v>5</v>
      </c>
      <c r="N146">
        <v>5</v>
      </c>
      <c r="O146">
        <v>5</v>
      </c>
      <c r="P146">
        <v>5</v>
      </c>
      <c r="Q146">
        <v>1</v>
      </c>
      <c r="R146">
        <v>5</v>
      </c>
      <c r="S146">
        <v>1</v>
      </c>
      <c r="T146">
        <v>5</v>
      </c>
      <c r="U146">
        <v>3</v>
      </c>
      <c r="V146">
        <v>4</v>
      </c>
      <c r="W146">
        <v>5</v>
      </c>
      <c r="X146">
        <v>7</v>
      </c>
      <c r="Y146">
        <v>4</v>
      </c>
      <c r="Z146">
        <v>3</v>
      </c>
      <c r="AA146">
        <v>6</v>
      </c>
      <c r="AB146">
        <v>2</v>
      </c>
      <c r="AC146">
        <v>4</v>
      </c>
      <c r="AD146">
        <v>5</v>
      </c>
      <c r="AE146">
        <v>5</v>
      </c>
      <c r="AF146">
        <v>3</v>
      </c>
      <c r="AG146">
        <v>2</v>
      </c>
      <c r="AH146">
        <v>14</v>
      </c>
      <c r="AI146">
        <v>12</v>
      </c>
      <c r="AJ146">
        <v>6</v>
      </c>
      <c r="AK146">
        <v>3</v>
      </c>
      <c r="AL146">
        <v>1</v>
      </c>
      <c r="AM146">
        <v>7</v>
      </c>
      <c r="AN146">
        <v>4</v>
      </c>
      <c r="AO146">
        <v>10</v>
      </c>
      <c r="AP146">
        <v>13</v>
      </c>
      <c r="AQ146">
        <v>5</v>
      </c>
      <c r="AR146">
        <v>8</v>
      </c>
      <c r="AS146">
        <v>2</v>
      </c>
      <c r="AT146">
        <v>11</v>
      </c>
      <c r="AU146">
        <v>9</v>
      </c>
      <c r="AV146">
        <v>5</v>
      </c>
    </row>
    <row r="147" spans="1:48" x14ac:dyDescent="0.2">
      <c r="A147">
        <v>37122</v>
      </c>
      <c r="B147">
        <v>0</v>
      </c>
      <c r="C147">
        <v>2004</v>
      </c>
      <c r="D147" s="1">
        <v>45595.769861111112</v>
      </c>
      <c r="E147" t="s">
        <v>77</v>
      </c>
      <c r="F147">
        <v>3</v>
      </c>
      <c r="G147">
        <v>3</v>
      </c>
      <c r="H147">
        <v>3</v>
      </c>
      <c r="I147">
        <v>3</v>
      </c>
      <c r="J147">
        <v>3</v>
      </c>
      <c r="K147">
        <v>3</v>
      </c>
      <c r="L147">
        <v>4</v>
      </c>
      <c r="M147">
        <v>4</v>
      </c>
      <c r="N147">
        <v>3</v>
      </c>
      <c r="O147">
        <v>3</v>
      </c>
      <c r="P147">
        <v>3</v>
      </c>
      <c r="Q147">
        <v>3</v>
      </c>
      <c r="R147">
        <v>3</v>
      </c>
      <c r="S147">
        <v>3</v>
      </c>
      <c r="T147">
        <v>8</v>
      </c>
      <c r="U147">
        <v>4</v>
      </c>
      <c r="V147">
        <v>5</v>
      </c>
      <c r="W147">
        <v>6</v>
      </c>
      <c r="X147">
        <v>3</v>
      </c>
      <c r="Y147">
        <v>2</v>
      </c>
      <c r="Z147">
        <v>3</v>
      </c>
      <c r="AA147">
        <v>4</v>
      </c>
      <c r="AB147">
        <v>3</v>
      </c>
      <c r="AC147">
        <v>4</v>
      </c>
      <c r="AD147">
        <v>3</v>
      </c>
      <c r="AE147">
        <v>5</v>
      </c>
      <c r="AF147">
        <v>3</v>
      </c>
      <c r="AG147">
        <v>3</v>
      </c>
      <c r="AH147">
        <v>5</v>
      </c>
      <c r="AI147">
        <v>7</v>
      </c>
      <c r="AJ147">
        <v>13</v>
      </c>
      <c r="AK147">
        <v>2</v>
      </c>
      <c r="AL147">
        <v>6</v>
      </c>
      <c r="AM147">
        <v>10</v>
      </c>
      <c r="AN147">
        <v>8</v>
      </c>
      <c r="AO147">
        <v>1</v>
      </c>
      <c r="AP147">
        <v>4</v>
      </c>
      <c r="AQ147">
        <v>3</v>
      </c>
      <c r="AR147">
        <v>11</v>
      </c>
      <c r="AS147">
        <v>9</v>
      </c>
      <c r="AT147">
        <v>14</v>
      </c>
      <c r="AU147">
        <v>12</v>
      </c>
      <c r="AV147">
        <v>37</v>
      </c>
    </row>
    <row r="148" spans="1:48" x14ac:dyDescent="0.2">
      <c r="A148">
        <v>37138</v>
      </c>
      <c r="B148">
        <v>0</v>
      </c>
      <c r="C148">
        <v>2002</v>
      </c>
      <c r="D148" s="1">
        <v>45595.769976851851</v>
      </c>
      <c r="E148">
        <v>1</v>
      </c>
      <c r="F148">
        <v>4</v>
      </c>
      <c r="G148">
        <v>2</v>
      </c>
      <c r="H148">
        <v>4</v>
      </c>
      <c r="I148">
        <v>4</v>
      </c>
      <c r="J148">
        <v>4</v>
      </c>
      <c r="K148">
        <v>2</v>
      </c>
      <c r="L148">
        <v>2</v>
      </c>
      <c r="M148">
        <v>3</v>
      </c>
      <c r="N148">
        <v>3</v>
      </c>
      <c r="O148">
        <v>4</v>
      </c>
      <c r="P148">
        <v>4</v>
      </c>
      <c r="Q148">
        <v>2</v>
      </c>
      <c r="R148">
        <v>4</v>
      </c>
      <c r="S148">
        <v>2</v>
      </c>
      <c r="T148">
        <v>3</v>
      </c>
      <c r="U148">
        <v>10</v>
      </c>
      <c r="V148">
        <v>2</v>
      </c>
      <c r="W148">
        <v>5</v>
      </c>
      <c r="X148">
        <v>4</v>
      </c>
      <c r="Y148">
        <v>4</v>
      </c>
      <c r="Z148">
        <v>3</v>
      </c>
      <c r="AA148">
        <v>6</v>
      </c>
      <c r="AB148">
        <v>6</v>
      </c>
      <c r="AC148">
        <v>3</v>
      </c>
      <c r="AD148">
        <v>2</v>
      </c>
      <c r="AE148">
        <v>5</v>
      </c>
      <c r="AF148">
        <v>10</v>
      </c>
      <c r="AG148">
        <v>5</v>
      </c>
      <c r="AH148">
        <v>13</v>
      </c>
      <c r="AI148">
        <v>2</v>
      </c>
      <c r="AJ148">
        <v>12</v>
      </c>
      <c r="AK148">
        <v>7</v>
      </c>
      <c r="AL148">
        <v>8</v>
      </c>
      <c r="AM148">
        <v>5</v>
      </c>
      <c r="AN148">
        <v>9</v>
      </c>
      <c r="AO148">
        <v>1</v>
      </c>
      <c r="AP148">
        <v>10</v>
      </c>
      <c r="AQ148">
        <v>14</v>
      </c>
      <c r="AR148">
        <v>4</v>
      </c>
      <c r="AS148">
        <v>6</v>
      </c>
      <c r="AT148">
        <v>11</v>
      </c>
      <c r="AU148">
        <v>3</v>
      </c>
      <c r="AV148">
        <v>55</v>
      </c>
    </row>
    <row r="149" spans="1:48" x14ac:dyDescent="0.2">
      <c r="A149">
        <v>37152</v>
      </c>
      <c r="B149">
        <v>1</v>
      </c>
      <c r="C149">
        <v>2002</v>
      </c>
      <c r="D149" s="1">
        <v>45595.781701388885</v>
      </c>
      <c r="E149">
        <v>1.65</v>
      </c>
      <c r="F149">
        <v>5</v>
      </c>
      <c r="G149">
        <v>2</v>
      </c>
      <c r="H149">
        <v>4</v>
      </c>
      <c r="I149">
        <v>4</v>
      </c>
      <c r="J149">
        <v>3</v>
      </c>
      <c r="K149">
        <v>2</v>
      </c>
      <c r="L149">
        <v>4</v>
      </c>
      <c r="M149">
        <v>2</v>
      </c>
      <c r="N149">
        <v>3</v>
      </c>
      <c r="O149">
        <v>4</v>
      </c>
      <c r="P149">
        <v>4</v>
      </c>
      <c r="Q149">
        <v>1</v>
      </c>
      <c r="R149">
        <v>3</v>
      </c>
      <c r="S149">
        <v>2</v>
      </c>
      <c r="T149">
        <v>6</v>
      </c>
      <c r="U149">
        <v>6</v>
      </c>
      <c r="V149">
        <v>9</v>
      </c>
      <c r="W149">
        <v>7</v>
      </c>
      <c r="X149">
        <v>6</v>
      </c>
      <c r="Y149">
        <v>4</v>
      </c>
      <c r="Z149">
        <v>6</v>
      </c>
      <c r="AA149">
        <v>9</v>
      </c>
      <c r="AB149">
        <v>10</v>
      </c>
      <c r="AC149">
        <v>5</v>
      </c>
      <c r="AD149">
        <v>4</v>
      </c>
      <c r="AE149">
        <v>9</v>
      </c>
      <c r="AF149">
        <v>4</v>
      </c>
      <c r="AG149">
        <v>7</v>
      </c>
      <c r="AH149">
        <v>6</v>
      </c>
      <c r="AI149">
        <v>12</v>
      </c>
      <c r="AJ149">
        <v>11</v>
      </c>
      <c r="AK149">
        <v>3</v>
      </c>
      <c r="AL149">
        <v>4</v>
      </c>
      <c r="AM149">
        <v>9</v>
      </c>
      <c r="AN149">
        <v>1</v>
      </c>
      <c r="AO149">
        <v>7</v>
      </c>
      <c r="AP149">
        <v>8</v>
      </c>
      <c r="AQ149">
        <v>2</v>
      </c>
      <c r="AR149">
        <v>14</v>
      </c>
      <c r="AS149">
        <v>13</v>
      </c>
      <c r="AT149">
        <v>10</v>
      </c>
      <c r="AU149">
        <v>5</v>
      </c>
      <c r="AV149">
        <v>64</v>
      </c>
    </row>
    <row r="150" spans="1:48" x14ac:dyDescent="0.2">
      <c r="A150">
        <v>37145</v>
      </c>
      <c r="B150">
        <v>0</v>
      </c>
      <c r="C150">
        <v>1999</v>
      </c>
      <c r="D150" s="1">
        <v>45595.782696759263</v>
      </c>
      <c r="E150">
        <v>1.5</v>
      </c>
      <c r="F150">
        <v>4</v>
      </c>
      <c r="G150">
        <v>1</v>
      </c>
      <c r="H150">
        <v>4</v>
      </c>
      <c r="I150">
        <v>4</v>
      </c>
      <c r="J150">
        <v>4</v>
      </c>
      <c r="K150">
        <v>2</v>
      </c>
      <c r="L150">
        <v>2</v>
      </c>
      <c r="M150">
        <v>4</v>
      </c>
      <c r="N150">
        <v>4</v>
      </c>
      <c r="O150">
        <v>4</v>
      </c>
      <c r="P150">
        <v>4</v>
      </c>
      <c r="Q150">
        <v>2</v>
      </c>
      <c r="R150">
        <v>2</v>
      </c>
      <c r="S150">
        <v>2</v>
      </c>
      <c r="T150">
        <v>8</v>
      </c>
      <c r="U150">
        <v>7</v>
      </c>
      <c r="V150">
        <v>5</v>
      </c>
      <c r="W150">
        <v>5</v>
      </c>
      <c r="X150">
        <v>8</v>
      </c>
      <c r="Y150">
        <v>4</v>
      </c>
      <c r="Z150">
        <v>5</v>
      </c>
      <c r="AA150">
        <v>5</v>
      </c>
      <c r="AB150">
        <v>5</v>
      </c>
      <c r="AC150">
        <v>162</v>
      </c>
      <c r="AD150">
        <v>5</v>
      </c>
      <c r="AE150">
        <v>6</v>
      </c>
      <c r="AF150">
        <v>55</v>
      </c>
      <c r="AG150">
        <v>7</v>
      </c>
      <c r="AH150">
        <v>3</v>
      </c>
      <c r="AI150">
        <v>7</v>
      </c>
      <c r="AJ150">
        <v>11</v>
      </c>
      <c r="AK150">
        <v>14</v>
      </c>
      <c r="AL150">
        <v>1</v>
      </c>
      <c r="AM150">
        <v>6</v>
      </c>
      <c r="AN150">
        <v>8</v>
      </c>
      <c r="AO150">
        <v>4</v>
      </c>
      <c r="AP150">
        <v>5</v>
      </c>
      <c r="AQ150">
        <v>9</v>
      </c>
      <c r="AR150">
        <v>12</v>
      </c>
      <c r="AS150">
        <v>2</v>
      </c>
      <c r="AT150">
        <v>10</v>
      </c>
      <c r="AU150">
        <v>13</v>
      </c>
      <c r="AV150">
        <v>58</v>
      </c>
    </row>
    <row r="151" spans="1:48" x14ac:dyDescent="0.2">
      <c r="A151">
        <v>37155</v>
      </c>
      <c r="B151">
        <v>0</v>
      </c>
      <c r="C151">
        <v>2002</v>
      </c>
      <c r="D151" s="1">
        <v>45595.782766203702</v>
      </c>
      <c r="E151">
        <v>2.04</v>
      </c>
      <c r="F151">
        <v>4</v>
      </c>
      <c r="G151">
        <v>5</v>
      </c>
      <c r="H151">
        <v>5</v>
      </c>
      <c r="I151">
        <v>5</v>
      </c>
      <c r="J151">
        <v>4</v>
      </c>
      <c r="K151">
        <v>2</v>
      </c>
      <c r="L151">
        <v>4</v>
      </c>
      <c r="M151">
        <v>4</v>
      </c>
      <c r="N151">
        <v>4</v>
      </c>
      <c r="O151">
        <v>4</v>
      </c>
      <c r="P151">
        <v>5</v>
      </c>
      <c r="Q151">
        <v>1</v>
      </c>
      <c r="R151">
        <v>4</v>
      </c>
      <c r="S151">
        <v>2</v>
      </c>
      <c r="T151">
        <v>9</v>
      </c>
      <c r="U151">
        <v>4</v>
      </c>
      <c r="V151">
        <v>5</v>
      </c>
      <c r="W151">
        <v>9</v>
      </c>
      <c r="X151">
        <v>5</v>
      </c>
      <c r="Y151">
        <v>5</v>
      </c>
      <c r="Z151">
        <v>9</v>
      </c>
      <c r="AA151">
        <v>13</v>
      </c>
      <c r="AB151">
        <v>4</v>
      </c>
      <c r="AC151">
        <v>4</v>
      </c>
      <c r="AD151">
        <v>3</v>
      </c>
      <c r="AE151">
        <v>4</v>
      </c>
      <c r="AF151">
        <v>5</v>
      </c>
      <c r="AG151">
        <v>4</v>
      </c>
      <c r="AH151">
        <v>6</v>
      </c>
      <c r="AI151">
        <v>10</v>
      </c>
      <c r="AJ151">
        <v>7</v>
      </c>
      <c r="AK151">
        <v>13</v>
      </c>
      <c r="AL151">
        <v>11</v>
      </c>
      <c r="AM151">
        <v>5</v>
      </c>
      <c r="AN151">
        <v>12</v>
      </c>
      <c r="AO151">
        <v>1</v>
      </c>
      <c r="AP151">
        <v>4</v>
      </c>
      <c r="AQ151">
        <v>9</v>
      </c>
      <c r="AR151">
        <v>14</v>
      </c>
      <c r="AS151">
        <v>8</v>
      </c>
      <c r="AT151">
        <v>2</v>
      </c>
      <c r="AU151">
        <v>3</v>
      </c>
      <c r="AV151">
        <v>37</v>
      </c>
    </row>
    <row r="152" spans="1:48" x14ac:dyDescent="0.2">
      <c r="A152">
        <v>37156</v>
      </c>
      <c r="B152">
        <v>0</v>
      </c>
      <c r="C152">
        <v>2004</v>
      </c>
      <c r="D152" s="1">
        <v>45595.783067129632</v>
      </c>
      <c r="E152" t="s">
        <v>77</v>
      </c>
      <c r="F152">
        <v>5</v>
      </c>
      <c r="G152">
        <v>3</v>
      </c>
      <c r="H152">
        <v>5</v>
      </c>
      <c r="I152">
        <v>5</v>
      </c>
      <c r="J152">
        <v>3</v>
      </c>
      <c r="K152">
        <v>2</v>
      </c>
      <c r="L152">
        <v>4</v>
      </c>
      <c r="M152">
        <v>4</v>
      </c>
      <c r="N152">
        <v>4</v>
      </c>
      <c r="O152">
        <v>5</v>
      </c>
      <c r="P152">
        <v>4</v>
      </c>
      <c r="Q152">
        <v>1</v>
      </c>
      <c r="R152">
        <v>4</v>
      </c>
      <c r="S152">
        <v>1</v>
      </c>
      <c r="T152">
        <v>4</v>
      </c>
      <c r="U152">
        <v>7</v>
      </c>
      <c r="V152">
        <v>4</v>
      </c>
      <c r="W152">
        <v>3</v>
      </c>
      <c r="X152">
        <v>5</v>
      </c>
      <c r="Y152">
        <v>3</v>
      </c>
      <c r="Z152">
        <v>7</v>
      </c>
      <c r="AA152">
        <v>3</v>
      </c>
      <c r="AB152">
        <v>3</v>
      </c>
      <c r="AC152">
        <v>4</v>
      </c>
      <c r="AD152">
        <v>6</v>
      </c>
      <c r="AE152">
        <v>13</v>
      </c>
      <c r="AF152">
        <v>4</v>
      </c>
      <c r="AG152">
        <v>4</v>
      </c>
      <c r="AH152">
        <v>13</v>
      </c>
      <c r="AI152">
        <v>10</v>
      </c>
      <c r="AJ152">
        <v>5</v>
      </c>
      <c r="AK152">
        <v>6</v>
      </c>
      <c r="AL152">
        <v>2</v>
      </c>
      <c r="AM152">
        <v>9</v>
      </c>
      <c r="AN152">
        <v>4</v>
      </c>
      <c r="AO152">
        <v>8</v>
      </c>
      <c r="AP152">
        <v>12</v>
      </c>
      <c r="AQ152">
        <v>14</v>
      </c>
      <c r="AR152">
        <v>3</v>
      </c>
      <c r="AS152">
        <v>1</v>
      </c>
      <c r="AT152">
        <v>11</v>
      </c>
      <c r="AU152">
        <v>7</v>
      </c>
      <c r="AV152">
        <v>46</v>
      </c>
    </row>
    <row r="153" spans="1:48" x14ac:dyDescent="0.2">
      <c r="A153">
        <v>37154</v>
      </c>
      <c r="B153">
        <v>0</v>
      </c>
      <c r="C153">
        <v>1991</v>
      </c>
      <c r="D153" s="1">
        <v>45595.783148148148</v>
      </c>
      <c r="E153" t="s">
        <v>116</v>
      </c>
      <c r="F153">
        <v>5</v>
      </c>
      <c r="G153">
        <v>2</v>
      </c>
      <c r="H153">
        <v>5</v>
      </c>
      <c r="I153">
        <v>4</v>
      </c>
      <c r="J153">
        <v>3</v>
      </c>
      <c r="K153">
        <v>1</v>
      </c>
      <c r="L153">
        <v>4</v>
      </c>
      <c r="M153">
        <v>3</v>
      </c>
      <c r="N153">
        <v>4</v>
      </c>
      <c r="O153">
        <v>2</v>
      </c>
      <c r="P153">
        <v>4</v>
      </c>
      <c r="Q153">
        <v>1</v>
      </c>
      <c r="R153">
        <v>3</v>
      </c>
      <c r="S153">
        <v>1</v>
      </c>
      <c r="T153">
        <v>7</v>
      </c>
      <c r="U153">
        <v>11</v>
      </c>
      <c r="V153">
        <v>8</v>
      </c>
      <c r="W153">
        <v>25</v>
      </c>
      <c r="X153">
        <v>4</v>
      </c>
      <c r="Y153">
        <v>4</v>
      </c>
      <c r="Z153">
        <v>5</v>
      </c>
      <c r="AA153">
        <v>5</v>
      </c>
      <c r="AB153">
        <v>3</v>
      </c>
      <c r="AC153">
        <v>8</v>
      </c>
      <c r="AD153">
        <v>6</v>
      </c>
      <c r="AE153">
        <v>6</v>
      </c>
      <c r="AF153">
        <v>18</v>
      </c>
      <c r="AG153">
        <v>3</v>
      </c>
      <c r="AH153">
        <v>2</v>
      </c>
      <c r="AI153">
        <v>4</v>
      </c>
      <c r="AJ153">
        <v>1</v>
      </c>
      <c r="AK153">
        <v>11</v>
      </c>
      <c r="AL153">
        <v>12</v>
      </c>
      <c r="AM153">
        <v>5</v>
      </c>
      <c r="AN153">
        <v>13</v>
      </c>
      <c r="AO153">
        <v>6</v>
      </c>
      <c r="AP153">
        <v>14</v>
      </c>
      <c r="AQ153">
        <v>3</v>
      </c>
      <c r="AR153">
        <v>9</v>
      </c>
      <c r="AS153">
        <v>7</v>
      </c>
      <c r="AT153">
        <v>10</v>
      </c>
      <c r="AU153">
        <v>8</v>
      </c>
      <c r="AV153">
        <v>73</v>
      </c>
    </row>
    <row r="154" spans="1:48" x14ac:dyDescent="0.2">
      <c r="A154">
        <v>36573</v>
      </c>
      <c r="B154">
        <v>0</v>
      </c>
      <c r="C154">
        <v>2001</v>
      </c>
      <c r="D154" s="1">
        <v>45595.792731481481</v>
      </c>
      <c r="E154" t="s">
        <v>117</v>
      </c>
      <c r="F154">
        <v>5</v>
      </c>
      <c r="G154">
        <v>3</v>
      </c>
      <c r="H154">
        <v>4</v>
      </c>
      <c r="I154">
        <v>4</v>
      </c>
      <c r="J154">
        <v>2</v>
      </c>
      <c r="K154">
        <v>2</v>
      </c>
      <c r="L154">
        <v>3</v>
      </c>
      <c r="M154">
        <v>3</v>
      </c>
      <c r="N154">
        <v>3</v>
      </c>
      <c r="O154">
        <v>3</v>
      </c>
      <c r="P154">
        <v>4</v>
      </c>
      <c r="Q154">
        <v>3</v>
      </c>
      <c r="R154">
        <v>3</v>
      </c>
      <c r="S154">
        <v>3</v>
      </c>
      <c r="T154">
        <v>4</v>
      </c>
      <c r="U154">
        <v>4</v>
      </c>
      <c r="V154">
        <v>3</v>
      </c>
      <c r="W154">
        <v>4</v>
      </c>
      <c r="X154">
        <v>5</v>
      </c>
      <c r="Y154">
        <v>3</v>
      </c>
      <c r="Z154">
        <v>3</v>
      </c>
      <c r="AA154">
        <v>5</v>
      </c>
      <c r="AB154">
        <v>2</v>
      </c>
      <c r="AC154">
        <v>8</v>
      </c>
      <c r="AD154">
        <v>2</v>
      </c>
      <c r="AE154">
        <v>3</v>
      </c>
      <c r="AF154">
        <v>4</v>
      </c>
      <c r="AG154">
        <v>4</v>
      </c>
      <c r="AH154">
        <v>6</v>
      </c>
      <c r="AI154">
        <v>7</v>
      </c>
      <c r="AJ154">
        <v>9</v>
      </c>
      <c r="AK154">
        <v>4</v>
      </c>
      <c r="AL154">
        <v>2</v>
      </c>
      <c r="AM154">
        <v>14</v>
      </c>
      <c r="AN154">
        <v>8</v>
      </c>
      <c r="AO154">
        <v>12</v>
      </c>
      <c r="AP154">
        <v>13</v>
      </c>
      <c r="AQ154">
        <v>1</v>
      </c>
      <c r="AR154">
        <v>5</v>
      </c>
      <c r="AS154">
        <v>3</v>
      </c>
      <c r="AT154">
        <v>10</v>
      </c>
      <c r="AU154">
        <v>11</v>
      </c>
      <c r="AV154">
        <v>53</v>
      </c>
    </row>
    <row r="155" spans="1:48" x14ac:dyDescent="0.2">
      <c r="A155">
        <v>37169</v>
      </c>
      <c r="B155">
        <v>0</v>
      </c>
      <c r="C155">
        <v>2004</v>
      </c>
      <c r="D155" s="1">
        <v>45595.793032407404</v>
      </c>
      <c r="E155" t="s">
        <v>77</v>
      </c>
      <c r="F155">
        <v>3</v>
      </c>
      <c r="G155">
        <v>1</v>
      </c>
      <c r="H155">
        <v>5</v>
      </c>
      <c r="I155">
        <v>4</v>
      </c>
      <c r="J155">
        <v>2</v>
      </c>
      <c r="K155">
        <v>4</v>
      </c>
      <c r="L155">
        <v>4</v>
      </c>
      <c r="M155">
        <v>3</v>
      </c>
      <c r="N155">
        <v>4</v>
      </c>
      <c r="O155">
        <v>4</v>
      </c>
      <c r="P155">
        <v>5</v>
      </c>
      <c r="Q155">
        <v>1</v>
      </c>
      <c r="R155">
        <v>4</v>
      </c>
      <c r="S155">
        <v>1</v>
      </c>
      <c r="T155">
        <v>8</v>
      </c>
      <c r="U155">
        <v>4</v>
      </c>
      <c r="V155">
        <v>6</v>
      </c>
      <c r="W155">
        <v>4</v>
      </c>
      <c r="X155">
        <v>12</v>
      </c>
      <c r="Y155">
        <v>4</v>
      </c>
      <c r="Z155">
        <v>4</v>
      </c>
      <c r="AA155">
        <v>5</v>
      </c>
      <c r="AB155">
        <v>4</v>
      </c>
      <c r="AC155">
        <v>16</v>
      </c>
      <c r="AD155">
        <v>4</v>
      </c>
      <c r="AE155">
        <v>5</v>
      </c>
      <c r="AF155">
        <v>11</v>
      </c>
      <c r="AG155">
        <v>13</v>
      </c>
      <c r="AH155">
        <v>3</v>
      </c>
      <c r="AI155">
        <v>9</v>
      </c>
      <c r="AJ155">
        <v>11</v>
      </c>
      <c r="AK155">
        <v>5</v>
      </c>
      <c r="AL155">
        <v>14</v>
      </c>
      <c r="AM155">
        <v>12</v>
      </c>
      <c r="AN155">
        <v>7</v>
      </c>
      <c r="AO155">
        <v>13</v>
      </c>
      <c r="AP155">
        <v>4</v>
      </c>
      <c r="AQ155">
        <v>8</v>
      </c>
      <c r="AR155">
        <v>6</v>
      </c>
      <c r="AS155">
        <v>10</v>
      </c>
      <c r="AT155">
        <v>1</v>
      </c>
      <c r="AU155">
        <v>2</v>
      </c>
      <c r="AV155">
        <v>85</v>
      </c>
    </row>
    <row r="156" spans="1:48" x14ac:dyDescent="0.2">
      <c r="A156">
        <v>37153</v>
      </c>
      <c r="B156">
        <v>0</v>
      </c>
      <c r="C156">
        <v>2002</v>
      </c>
      <c r="D156" s="1">
        <v>45595.796666666669</v>
      </c>
      <c r="E156">
        <v>1.5</v>
      </c>
      <c r="F156">
        <v>4</v>
      </c>
      <c r="G156">
        <v>3</v>
      </c>
      <c r="H156">
        <v>5</v>
      </c>
      <c r="I156">
        <v>4</v>
      </c>
      <c r="J156">
        <v>3</v>
      </c>
      <c r="K156">
        <v>2</v>
      </c>
      <c r="L156">
        <v>4</v>
      </c>
      <c r="M156">
        <v>5</v>
      </c>
      <c r="N156">
        <v>4</v>
      </c>
      <c r="O156">
        <v>4</v>
      </c>
      <c r="P156">
        <v>5</v>
      </c>
      <c r="Q156">
        <v>2</v>
      </c>
      <c r="R156">
        <v>4</v>
      </c>
      <c r="S156">
        <v>2</v>
      </c>
      <c r="T156">
        <v>6</v>
      </c>
      <c r="U156">
        <v>10</v>
      </c>
      <c r="V156">
        <v>6</v>
      </c>
      <c r="W156">
        <v>7</v>
      </c>
      <c r="X156">
        <v>5</v>
      </c>
      <c r="Y156">
        <v>7</v>
      </c>
      <c r="Z156">
        <v>3</v>
      </c>
      <c r="AA156">
        <v>5</v>
      </c>
      <c r="AB156">
        <v>3</v>
      </c>
      <c r="AC156">
        <v>6</v>
      </c>
      <c r="AD156">
        <v>3</v>
      </c>
      <c r="AE156">
        <v>18</v>
      </c>
      <c r="AF156">
        <v>5</v>
      </c>
      <c r="AG156">
        <v>4</v>
      </c>
      <c r="AH156">
        <v>1</v>
      </c>
      <c r="AI156">
        <v>3</v>
      </c>
      <c r="AJ156">
        <v>10</v>
      </c>
      <c r="AK156">
        <v>6</v>
      </c>
      <c r="AL156">
        <v>4</v>
      </c>
      <c r="AM156">
        <v>8</v>
      </c>
      <c r="AN156">
        <v>5</v>
      </c>
      <c r="AO156">
        <v>2</v>
      </c>
      <c r="AP156">
        <v>13</v>
      </c>
      <c r="AQ156">
        <v>9</v>
      </c>
      <c r="AR156">
        <v>14</v>
      </c>
      <c r="AS156">
        <v>7</v>
      </c>
      <c r="AT156">
        <v>11</v>
      </c>
      <c r="AU156">
        <v>12</v>
      </c>
      <c r="AV156">
        <v>54</v>
      </c>
    </row>
    <row r="157" spans="1:48" x14ac:dyDescent="0.2">
      <c r="A157">
        <v>37174</v>
      </c>
      <c r="B157">
        <v>1</v>
      </c>
      <c r="C157">
        <v>2000</v>
      </c>
      <c r="D157" s="1">
        <v>45595.798182870371</v>
      </c>
      <c r="E157">
        <v>1.83</v>
      </c>
      <c r="F157">
        <v>5</v>
      </c>
      <c r="G157">
        <v>2</v>
      </c>
      <c r="H157">
        <v>3</v>
      </c>
      <c r="I157">
        <v>4</v>
      </c>
      <c r="J157">
        <v>3</v>
      </c>
      <c r="K157">
        <v>2</v>
      </c>
      <c r="L157">
        <v>4</v>
      </c>
      <c r="M157">
        <v>4</v>
      </c>
      <c r="N157">
        <v>4</v>
      </c>
      <c r="O157">
        <v>4</v>
      </c>
      <c r="P157">
        <v>4</v>
      </c>
      <c r="Q157">
        <v>2</v>
      </c>
      <c r="R157">
        <v>5</v>
      </c>
      <c r="S157">
        <v>2</v>
      </c>
      <c r="T157">
        <v>2</v>
      </c>
      <c r="U157">
        <v>4</v>
      </c>
      <c r="V157">
        <v>3</v>
      </c>
      <c r="W157">
        <v>14</v>
      </c>
      <c r="X157">
        <v>14</v>
      </c>
      <c r="Y157">
        <v>2</v>
      </c>
      <c r="Z157">
        <v>2</v>
      </c>
      <c r="AA157">
        <v>3</v>
      </c>
      <c r="AB157">
        <v>5</v>
      </c>
      <c r="AC157">
        <v>3</v>
      </c>
      <c r="AD157">
        <v>2</v>
      </c>
      <c r="AE157">
        <v>12</v>
      </c>
      <c r="AF157">
        <v>2</v>
      </c>
      <c r="AG157">
        <v>4</v>
      </c>
      <c r="AH157">
        <v>14</v>
      </c>
      <c r="AI157">
        <v>13</v>
      </c>
      <c r="AJ157">
        <v>7</v>
      </c>
      <c r="AK157">
        <v>9</v>
      </c>
      <c r="AL157">
        <v>3</v>
      </c>
      <c r="AM157">
        <v>11</v>
      </c>
      <c r="AN157">
        <v>4</v>
      </c>
      <c r="AO157">
        <v>6</v>
      </c>
      <c r="AP157">
        <v>1</v>
      </c>
      <c r="AQ157">
        <v>5</v>
      </c>
      <c r="AR157">
        <v>2</v>
      </c>
      <c r="AS157">
        <v>10</v>
      </c>
      <c r="AT157">
        <v>12</v>
      </c>
      <c r="AU157">
        <v>8</v>
      </c>
      <c r="AV157">
        <v>67</v>
      </c>
    </row>
    <row r="158" spans="1:48" x14ac:dyDescent="0.2">
      <c r="A158">
        <v>37177</v>
      </c>
      <c r="B158">
        <v>1</v>
      </c>
      <c r="C158">
        <v>1999</v>
      </c>
      <c r="D158" s="1">
        <v>45595.799108796295</v>
      </c>
      <c r="E158">
        <v>2</v>
      </c>
      <c r="F158">
        <v>4</v>
      </c>
      <c r="G158">
        <v>4</v>
      </c>
      <c r="H158">
        <v>4</v>
      </c>
      <c r="I158">
        <v>5</v>
      </c>
      <c r="J158">
        <v>3</v>
      </c>
      <c r="K158">
        <v>3</v>
      </c>
      <c r="L158">
        <v>4</v>
      </c>
      <c r="M158">
        <v>4</v>
      </c>
      <c r="N158">
        <v>5</v>
      </c>
      <c r="O158">
        <v>4</v>
      </c>
      <c r="P158">
        <v>4</v>
      </c>
      <c r="Q158">
        <v>1</v>
      </c>
      <c r="R158">
        <v>4</v>
      </c>
      <c r="S158">
        <v>2</v>
      </c>
      <c r="T158">
        <v>3</v>
      </c>
      <c r="U158">
        <v>3</v>
      </c>
      <c r="V158">
        <v>12</v>
      </c>
      <c r="W158">
        <v>4</v>
      </c>
      <c r="X158">
        <v>3</v>
      </c>
      <c r="Y158">
        <v>4</v>
      </c>
      <c r="Z158">
        <v>4</v>
      </c>
      <c r="AA158">
        <v>3</v>
      </c>
      <c r="AB158">
        <v>6</v>
      </c>
      <c r="AC158">
        <v>2</v>
      </c>
      <c r="AD158">
        <v>2</v>
      </c>
      <c r="AE158">
        <v>4</v>
      </c>
      <c r="AF158">
        <v>5</v>
      </c>
      <c r="AG158">
        <v>3</v>
      </c>
      <c r="AH158">
        <v>5</v>
      </c>
      <c r="AI158">
        <v>12</v>
      </c>
      <c r="AJ158">
        <v>8</v>
      </c>
      <c r="AK158">
        <v>13</v>
      </c>
      <c r="AL158">
        <v>14</v>
      </c>
      <c r="AM158">
        <v>3</v>
      </c>
      <c r="AN158">
        <v>11</v>
      </c>
      <c r="AO158">
        <v>7</v>
      </c>
      <c r="AP158">
        <v>1</v>
      </c>
      <c r="AQ158">
        <v>10</v>
      </c>
      <c r="AR158">
        <v>9</v>
      </c>
      <c r="AS158">
        <v>2</v>
      </c>
      <c r="AT158">
        <v>4</v>
      </c>
      <c r="AU158">
        <v>6</v>
      </c>
      <c r="AV158">
        <v>61</v>
      </c>
    </row>
    <row r="159" spans="1:48" x14ac:dyDescent="0.2">
      <c r="A159">
        <v>37185</v>
      </c>
      <c r="B159">
        <v>0</v>
      </c>
      <c r="C159">
        <v>2002</v>
      </c>
      <c r="D159" s="1">
        <v>45595.804618055554</v>
      </c>
      <c r="E159">
        <v>1.51</v>
      </c>
      <c r="F159">
        <v>4</v>
      </c>
      <c r="G159">
        <v>2</v>
      </c>
      <c r="H159">
        <v>4</v>
      </c>
      <c r="I159">
        <v>4</v>
      </c>
      <c r="J159">
        <v>4</v>
      </c>
      <c r="K159">
        <v>2</v>
      </c>
      <c r="L159">
        <v>4</v>
      </c>
      <c r="M159">
        <v>4</v>
      </c>
      <c r="N159">
        <v>4</v>
      </c>
      <c r="O159">
        <v>4</v>
      </c>
      <c r="P159">
        <v>5</v>
      </c>
      <c r="Q159">
        <v>1</v>
      </c>
      <c r="R159">
        <v>3</v>
      </c>
      <c r="S159">
        <v>2</v>
      </c>
      <c r="T159">
        <v>4</v>
      </c>
      <c r="U159">
        <v>4</v>
      </c>
      <c r="V159">
        <v>3</v>
      </c>
      <c r="W159">
        <v>3</v>
      </c>
      <c r="X159">
        <v>3</v>
      </c>
      <c r="Y159">
        <v>3</v>
      </c>
      <c r="Z159">
        <v>6</v>
      </c>
      <c r="AA159">
        <v>4</v>
      </c>
      <c r="AB159">
        <v>3</v>
      </c>
      <c r="AC159">
        <v>3</v>
      </c>
      <c r="AD159">
        <v>3</v>
      </c>
      <c r="AE159">
        <v>5</v>
      </c>
      <c r="AF159">
        <v>4</v>
      </c>
      <c r="AG159">
        <v>2</v>
      </c>
      <c r="AH159">
        <v>3</v>
      </c>
      <c r="AI159">
        <v>8</v>
      </c>
      <c r="AJ159">
        <v>5</v>
      </c>
      <c r="AK159">
        <v>1</v>
      </c>
      <c r="AL159">
        <v>9</v>
      </c>
      <c r="AM159">
        <v>11</v>
      </c>
      <c r="AN159">
        <v>7</v>
      </c>
      <c r="AO159">
        <v>13</v>
      </c>
      <c r="AP159">
        <v>12</v>
      </c>
      <c r="AQ159">
        <v>6</v>
      </c>
      <c r="AR159">
        <v>14</v>
      </c>
      <c r="AS159">
        <v>2</v>
      </c>
      <c r="AT159">
        <v>4</v>
      </c>
      <c r="AU159">
        <v>10</v>
      </c>
      <c r="AV159">
        <v>54</v>
      </c>
    </row>
    <row r="160" spans="1:48" x14ac:dyDescent="0.2">
      <c r="A160">
        <v>37184</v>
      </c>
      <c r="B160">
        <v>0</v>
      </c>
      <c r="C160">
        <v>1979</v>
      </c>
      <c r="D160" s="1">
        <v>45595.804756944446</v>
      </c>
      <c r="E160">
        <v>1.42</v>
      </c>
      <c r="F160">
        <v>5</v>
      </c>
      <c r="G160">
        <v>2</v>
      </c>
      <c r="H160">
        <v>5</v>
      </c>
      <c r="I160">
        <v>4</v>
      </c>
      <c r="J160">
        <v>3</v>
      </c>
      <c r="K160">
        <v>1</v>
      </c>
      <c r="L160">
        <v>4</v>
      </c>
      <c r="M160">
        <v>4</v>
      </c>
      <c r="N160">
        <v>4</v>
      </c>
      <c r="O160">
        <v>2</v>
      </c>
      <c r="P160">
        <v>4</v>
      </c>
      <c r="Q160">
        <v>1</v>
      </c>
      <c r="R160">
        <v>4</v>
      </c>
      <c r="S160">
        <v>2</v>
      </c>
      <c r="T160">
        <v>8</v>
      </c>
      <c r="U160">
        <v>7</v>
      </c>
      <c r="V160">
        <v>6</v>
      </c>
      <c r="W160">
        <v>5</v>
      </c>
      <c r="X160">
        <v>3</v>
      </c>
      <c r="Y160">
        <v>7</v>
      </c>
      <c r="Z160">
        <v>6</v>
      </c>
      <c r="AA160">
        <v>4</v>
      </c>
      <c r="AB160">
        <v>5</v>
      </c>
      <c r="AC160">
        <v>8</v>
      </c>
      <c r="AD160">
        <v>3</v>
      </c>
      <c r="AE160">
        <v>8</v>
      </c>
      <c r="AF160">
        <v>4</v>
      </c>
      <c r="AG160">
        <v>6</v>
      </c>
      <c r="AH160">
        <v>1</v>
      </c>
      <c r="AI160">
        <v>9</v>
      </c>
      <c r="AJ160">
        <v>11</v>
      </c>
      <c r="AK160">
        <v>4</v>
      </c>
      <c r="AL160">
        <v>12</v>
      </c>
      <c r="AM160">
        <v>5</v>
      </c>
      <c r="AN160">
        <v>2</v>
      </c>
      <c r="AO160">
        <v>10</v>
      </c>
      <c r="AP160">
        <v>14</v>
      </c>
      <c r="AQ160">
        <v>6</v>
      </c>
      <c r="AR160">
        <v>13</v>
      </c>
      <c r="AS160">
        <v>7</v>
      </c>
      <c r="AT160">
        <v>3</v>
      </c>
      <c r="AU160">
        <v>8</v>
      </c>
      <c r="AV160">
        <v>60</v>
      </c>
    </row>
    <row r="161" spans="1:48" x14ac:dyDescent="0.2">
      <c r="A161">
        <v>37193</v>
      </c>
      <c r="B161">
        <v>0</v>
      </c>
      <c r="C161">
        <v>2003</v>
      </c>
      <c r="D161" s="1">
        <v>45595.808171296296</v>
      </c>
      <c r="E161" t="s">
        <v>85</v>
      </c>
      <c r="F161">
        <v>4</v>
      </c>
      <c r="G161">
        <v>2</v>
      </c>
      <c r="H161">
        <v>4</v>
      </c>
      <c r="I161">
        <v>2</v>
      </c>
      <c r="J161">
        <v>2</v>
      </c>
      <c r="K161">
        <v>2</v>
      </c>
      <c r="L161">
        <v>2</v>
      </c>
      <c r="M161">
        <v>3</v>
      </c>
      <c r="N161">
        <v>4</v>
      </c>
      <c r="O161">
        <v>1</v>
      </c>
      <c r="P161">
        <v>4</v>
      </c>
      <c r="Q161">
        <v>2</v>
      </c>
      <c r="R161">
        <v>2</v>
      </c>
      <c r="S161">
        <v>4</v>
      </c>
      <c r="T161">
        <v>4</v>
      </c>
      <c r="U161">
        <v>6</v>
      </c>
      <c r="V161">
        <v>3</v>
      </c>
      <c r="W161">
        <v>3</v>
      </c>
      <c r="X161">
        <v>5</v>
      </c>
      <c r="Y161">
        <v>5</v>
      </c>
      <c r="Z161">
        <v>8</v>
      </c>
      <c r="AA161">
        <v>6</v>
      </c>
      <c r="AB161">
        <v>4</v>
      </c>
      <c r="AC161">
        <v>12</v>
      </c>
      <c r="AD161">
        <v>8</v>
      </c>
      <c r="AE161">
        <v>5</v>
      </c>
      <c r="AF161">
        <v>6</v>
      </c>
      <c r="AG161">
        <v>3</v>
      </c>
      <c r="AH161">
        <v>12</v>
      </c>
      <c r="AI161">
        <v>8</v>
      </c>
      <c r="AJ161">
        <v>11</v>
      </c>
      <c r="AK161">
        <v>6</v>
      </c>
      <c r="AL161">
        <v>7</v>
      </c>
      <c r="AM161">
        <v>3</v>
      </c>
      <c r="AN161">
        <v>10</v>
      </c>
      <c r="AO161">
        <v>9</v>
      </c>
      <c r="AP161">
        <v>14</v>
      </c>
      <c r="AQ161">
        <v>4</v>
      </c>
      <c r="AR161">
        <v>2</v>
      </c>
      <c r="AS161">
        <v>1</v>
      </c>
      <c r="AT161">
        <v>5</v>
      </c>
      <c r="AU161">
        <v>13</v>
      </c>
      <c r="AV161">
        <v>28</v>
      </c>
    </row>
    <row r="162" spans="1:48" x14ac:dyDescent="0.2">
      <c r="A162">
        <v>37189</v>
      </c>
      <c r="B162">
        <v>0</v>
      </c>
      <c r="C162">
        <v>1987</v>
      </c>
      <c r="D162" s="1">
        <v>45595.81453703704</v>
      </c>
      <c r="E162" t="s">
        <v>77</v>
      </c>
      <c r="F162">
        <v>5</v>
      </c>
      <c r="G162">
        <v>2</v>
      </c>
      <c r="H162">
        <v>5</v>
      </c>
      <c r="I162">
        <v>4</v>
      </c>
      <c r="J162">
        <v>4</v>
      </c>
      <c r="K162">
        <v>1</v>
      </c>
      <c r="L162">
        <v>5</v>
      </c>
      <c r="M162">
        <v>4</v>
      </c>
      <c r="N162">
        <v>4</v>
      </c>
      <c r="O162">
        <v>5</v>
      </c>
      <c r="P162">
        <v>4</v>
      </c>
      <c r="Q162">
        <v>1</v>
      </c>
      <c r="R162">
        <v>4</v>
      </c>
      <c r="S162">
        <v>4</v>
      </c>
      <c r="T162">
        <v>4</v>
      </c>
      <c r="U162">
        <v>5</v>
      </c>
      <c r="V162">
        <v>5</v>
      </c>
      <c r="W162">
        <v>3</v>
      </c>
      <c r="X162">
        <v>3</v>
      </c>
      <c r="Y162">
        <v>2</v>
      </c>
      <c r="Z162">
        <v>8</v>
      </c>
      <c r="AA162">
        <v>3</v>
      </c>
      <c r="AB162">
        <v>4</v>
      </c>
      <c r="AC162">
        <v>4</v>
      </c>
      <c r="AD162">
        <v>4</v>
      </c>
      <c r="AE162">
        <v>3</v>
      </c>
      <c r="AF162">
        <v>3</v>
      </c>
      <c r="AG162">
        <v>5</v>
      </c>
      <c r="AH162">
        <v>13</v>
      </c>
      <c r="AI162">
        <v>14</v>
      </c>
      <c r="AJ162">
        <v>8</v>
      </c>
      <c r="AK162">
        <v>10</v>
      </c>
      <c r="AL162">
        <v>6</v>
      </c>
      <c r="AM162">
        <v>2</v>
      </c>
      <c r="AN162">
        <v>1</v>
      </c>
      <c r="AO162">
        <v>5</v>
      </c>
      <c r="AP162">
        <v>11</v>
      </c>
      <c r="AQ162">
        <v>9</v>
      </c>
      <c r="AR162">
        <v>7</v>
      </c>
      <c r="AS162">
        <v>12</v>
      </c>
      <c r="AT162">
        <v>4</v>
      </c>
      <c r="AU162">
        <v>3</v>
      </c>
      <c r="AV162">
        <v>67</v>
      </c>
    </row>
    <row r="163" spans="1:48" x14ac:dyDescent="0.2">
      <c r="A163">
        <v>37204</v>
      </c>
      <c r="B163">
        <v>0</v>
      </c>
      <c r="C163">
        <v>1999</v>
      </c>
      <c r="D163" s="1">
        <v>45595.819398148145</v>
      </c>
      <c r="E163">
        <v>1.5</v>
      </c>
      <c r="F163">
        <v>4</v>
      </c>
      <c r="G163">
        <v>3</v>
      </c>
      <c r="H163">
        <v>4</v>
      </c>
      <c r="I163">
        <v>4</v>
      </c>
      <c r="J163">
        <v>4</v>
      </c>
      <c r="K163">
        <v>4</v>
      </c>
      <c r="L163">
        <v>4</v>
      </c>
      <c r="M163">
        <v>4</v>
      </c>
      <c r="N163">
        <v>4</v>
      </c>
      <c r="O163">
        <v>3</v>
      </c>
      <c r="P163">
        <v>4</v>
      </c>
      <c r="Q163">
        <v>2</v>
      </c>
      <c r="R163">
        <v>4</v>
      </c>
      <c r="S163">
        <v>2</v>
      </c>
      <c r="T163">
        <v>4</v>
      </c>
      <c r="U163">
        <v>6</v>
      </c>
      <c r="V163">
        <v>5</v>
      </c>
      <c r="W163">
        <v>7</v>
      </c>
      <c r="X163">
        <v>3</v>
      </c>
      <c r="Y163">
        <v>3</v>
      </c>
      <c r="Z163">
        <v>5</v>
      </c>
      <c r="AA163">
        <v>4</v>
      </c>
      <c r="AB163">
        <v>4</v>
      </c>
      <c r="AC163">
        <v>6</v>
      </c>
      <c r="AD163">
        <v>3</v>
      </c>
      <c r="AE163">
        <v>9</v>
      </c>
      <c r="AF163">
        <v>4</v>
      </c>
      <c r="AG163">
        <v>9</v>
      </c>
      <c r="AH163">
        <v>11</v>
      </c>
      <c r="AI163">
        <v>12</v>
      </c>
      <c r="AJ163">
        <v>9</v>
      </c>
      <c r="AK163">
        <v>1</v>
      </c>
      <c r="AL163">
        <v>5</v>
      </c>
      <c r="AM163">
        <v>14</v>
      </c>
      <c r="AN163">
        <v>2</v>
      </c>
      <c r="AO163">
        <v>10</v>
      </c>
      <c r="AP163">
        <v>3</v>
      </c>
      <c r="AQ163">
        <v>8</v>
      </c>
      <c r="AR163">
        <v>6</v>
      </c>
      <c r="AS163">
        <v>13</v>
      </c>
      <c r="AT163">
        <v>4</v>
      </c>
      <c r="AU163">
        <v>7</v>
      </c>
      <c r="AV163">
        <v>51</v>
      </c>
    </row>
    <row r="164" spans="1:48" x14ac:dyDescent="0.2">
      <c r="A164">
        <v>37213</v>
      </c>
      <c r="B164">
        <v>0</v>
      </c>
      <c r="C164">
        <v>2001</v>
      </c>
      <c r="D164" s="1">
        <v>45595.831435185188</v>
      </c>
      <c r="E164">
        <v>1.31</v>
      </c>
      <c r="F164">
        <v>4</v>
      </c>
      <c r="G164">
        <v>2</v>
      </c>
      <c r="H164">
        <v>4</v>
      </c>
      <c r="I164">
        <v>4</v>
      </c>
      <c r="J164">
        <v>2</v>
      </c>
      <c r="K164">
        <v>2</v>
      </c>
      <c r="L164">
        <v>4</v>
      </c>
      <c r="M164">
        <v>2</v>
      </c>
      <c r="N164">
        <v>3</v>
      </c>
      <c r="O164">
        <v>2</v>
      </c>
      <c r="P164">
        <v>4</v>
      </c>
      <c r="Q164">
        <v>2</v>
      </c>
      <c r="R164">
        <v>2</v>
      </c>
      <c r="S164">
        <v>4</v>
      </c>
      <c r="T164">
        <v>6</v>
      </c>
      <c r="U164">
        <v>4</v>
      </c>
      <c r="V164">
        <v>9</v>
      </c>
      <c r="W164">
        <v>19</v>
      </c>
      <c r="X164">
        <v>10</v>
      </c>
      <c r="Y164">
        <v>7</v>
      </c>
      <c r="Z164">
        <v>6</v>
      </c>
      <c r="AA164">
        <v>10</v>
      </c>
      <c r="AB164">
        <v>16</v>
      </c>
      <c r="AC164">
        <v>12</v>
      </c>
      <c r="AD164">
        <v>24</v>
      </c>
      <c r="AE164">
        <v>4</v>
      </c>
      <c r="AF164">
        <v>3</v>
      </c>
      <c r="AG164">
        <v>6</v>
      </c>
      <c r="AH164">
        <v>14</v>
      </c>
      <c r="AI164">
        <v>13</v>
      </c>
      <c r="AJ164">
        <v>10</v>
      </c>
      <c r="AK164">
        <v>6</v>
      </c>
      <c r="AL164">
        <v>9</v>
      </c>
      <c r="AM164">
        <v>2</v>
      </c>
      <c r="AN164">
        <v>12</v>
      </c>
      <c r="AO164">
        <v>4</v>
      </c>
      <c r="AP164">
        <v>3</v>
      </c>
      <c r="AQ164">
        <v>7</v>
      </c>
      <c r="AR164">
        <v>1</v>
      </c>
      <c r="AS164">
        <v>8</v>
      </c>
      <c r="AT164">
        <v>11</v>
      </c>
      <c r="AU164">
        <v>5</v>
      </c>
      <c r="AV164">
        <v>35</v>
      </c>
    </row>
    <row r="165" spans="1:48" x14ac:dyDescent="0.2">
      <c r="A165">
        <v>35596</v>
      </c>
      <c r="B165">
        <v>0</v>
      </c>
      <c r="C165">
        <v>2001</v>
      </c>
      <c r="D165" s="1">
        <v>45595.834282407406</v>
      </c>
      <c r="E165">
        <v>1.2</v>
      </c>
      <c r="F165">
        <v>3</v>
      </c>
      <c r="G165">
        <v>4</v>
      </c>
      <c r="H165">
        <v>4</v>
      </c>
      <c r="I165">
        <v>4</v>
      </c>
      <c r="J165">
        <v>2</v>
      </c>
      <c r="K165">
        <v>2</v>
      </c>
      <c r="L165">
        <v>2</v>
      </c>
      <c r="M165">
        <v>4</v>
      </c>
      <c r="N165">
        <v>4</v>
      </c>
      <c r="O165">
        <v>3</v>
      </c>
      <c r="P165">
        <v>4</v>
      </c>
      <c r="Q165">
        <v>1</v>
      </c>
      <c r="R165">
        <v>4</v>
      </c>
      <c r="S165">
        <v>2</v>
      </c>
      <c r="T165">
        <v>3</v>
      </c>
      <c r="U165">
        <v>4</v>
      </c>
      <c r="V165">
        <v>3</v>
      </c>
      <c r="W165">
        <v>2</v>
      </c>
      <c r="X165">
        <v>4</v>
      </c>
      <c r="Y165">
        <v>4</v>
      </c>
      <c r="Z165">
        <v>2</v>
      </c>
      <c r="AA165">
        <v>4</v>
      </c>
      <c r="AB165">
        <v>4</v>
      </c>
      <c r="AC165">
        <v>5</v>
      </c>
      <c r="AD165">
        <v>3</v>
      </c>
      <c r="AE165">
        <v>3</v>
      </c>
      <c r="AF165">
        <v>2</v>
      </c>
      <c r="AG165">
        <v>3</v>
      </c>
      <c r="AH165">
        <v>7</v>
      </c>
      <c r="AI165">
        <v>8</v>
      </c>
      <c r="AJ165">
        <v>11</v>
      </c>
      <c r="AK165">
        <v>10</v>
      </c>
      <c r="AL165">
        <v>9</v>
      </c>
      <c r="AM165">
        <v>2</v>
      </c>
      <c r="AN165">
        <v>6</v>
      </c>
      <c r="AO165">
        <v>1</v>
      </c>
      <c r="AP165">
        <v>5</v>
      </c>
      <c r="AQ165">
        <v>13</v>
      </c>
      <c r="AR165">
        <v>4</v>
      </c>
      <c r="AS165">
        <v>12</v>
      </c>
      <c r="AT165">
        <v>3</v>
      </c>
      <c r="AU165">
        <v>14</v>
      </c>
      <c r="AV165">
        <v>64</v>
      </c>
    </row>
    <row r="166" spans="1:48" x14ac:dyDescent="0.2">
      <c r="A166">
        <v>37222</v>
      </c>
      <c r="B166">
        <v>0</v>
      </c>
      <c r="C166">
        <v>2003</v>
      </c>
      <c r="D166" s="1">
        <v>45595.83761574074</v>
      </c>
      <c r="E166" t="s">
        <v>77</v>
      </c>
      <c r="F166">
        <v>4</v>
      </c>
      <c r="G166">
        <v>2</v>
      </c>
      <c r="H166">
        <v>5</v>
      </c>
      <c r="I166">
        <v>4</v>
      </c>
      <c r="J166">
        <v>3</v>
      </c>
      <c r="K166">
        <v>4</v>
      </c>
      <c r="L166">
        <v>2</v>
      </c>
      <c r="M166">
        <v>4</v>
      </c>
      <c r="N166">
        <v>4</v>
      </c>
      <c r="O166">
        <v>2</v>
      </c>
      <c r="P166">
        <v>5</v>
      </c>
      <c r="Q166">
        <v>2</v>
      </c>
      <c r="R166">
        <v>4</v>
      </c>
      <c r="S166">
        <v>2</v>
      </c>
      <c r="T166">
        <v>7</v>
      </c>
      <c r="U166">
        <v>13</v>
      </c>
      <c r="V166">
        <v>8</v>
      </c>
      <c r="W166">
        <v>6</v>
      </c>
      <c r="X166">
        <v>4</v>
      </c>
      <c r="Y166">
        <v>7</v>
      </c>
      <c r="Z166">
        <v>4</v>
      </c>
      <c r="AA166">
        <v>7</v>
      </c>
      <c r="AB166">
        <v>8</v>
      </c>
      <c r="AC166">
        <v>6</v>
      </c>
      <c r="AD166">
        <v>7</v>
      </c>
      <c r="AE166">
        <v>28</v>
      </c>
      <c r="AF166">
        <v>5</v>
      </c>
      <c r="AG166">
        <v>6</v>
      </c>
      <c r="AH166">
        <v>10</v>
      </c>
      <c r="AI166">
        <v>2</v>
      </c>
      <c r="AJ166">
        <v>6</v>
      </c>
      <c r="AK166">
        <v>11</v>
      </c>
      <c r="AL166">
        <v>14</v>
      </c>
      <c r="AM166">
        <v>3</v>
      </c>
      <c r="AN166">
        <v>9</v>
      </c>
      <c r="AO166">
        <v>8</v>
      </c>
      <c r="AP166">
        <v>7</v>
      </c>
      <c r="AQ166">
        <v>13</v>
      </c>
      <c r="AR166">
        <v>5</v>
      </c>
      <c r="AS166">
        <v>1</v>
      </c>
      <c r="AT166">
        <v>12</v>
      </c>
      <c r="AU166">
        <v>4</v>
      </c>
      <c r="AV166">
        <v>73</v>
      </c>
    </row>
    <row r="167" spans="1:48" x14ac:dyDescent="0.2">
      <c r="A167">
        <v>37217</v>
      </c>
      <c r="B167">
        <v>1</v>
      </c>
      <c r="C167">
        <v>2001</v>
      </c>
      <c r="D167" s="1">
        <v>45595.841956018521</v>
      </c>
      <c r="E167">
        <v>1.18</v>
      </c>
      <c r="F167">
        <v>4</v>
      </c>
      <c r="G167">
        <v>3</v>
      </c>
      <c r="H167">
        <v>5</v>
      </c>
      <c r="I167">
        <v>4</v>
      </c>
      <c r="J167">
        <v>2</v>
      </c>
      <c r="K167">
        <v>2</v>
      </c>
      <c r="L167">
        <v>4</v>
      </c>
      <c r="M167">
        <v>4</v>
      </c>
      <c r="N167">
        <v>4</v>
      </c>
      <c r="O167">
        <v>4</v>
      </c>
      <c r="P167">
        <v>5</v>
      </c>
      <c r="Q167">
        <v>1</v>
      </c>
      <c r="R167">
        <v>4</v>
      </c>
      <c r="S167">
        <v>2</v>
      </c>
      <c r="T167">
        <v>3</v>
      </c>
      <c r="U167">
        <v>10</v>
      </c>
      <c r="V167">
        <v>4</v>
      </c>
      <c r="W167">
        <v>3</v>
      </c>
      <c r="X167">
        <v>6</v>
      </c>
      <c r="Y167">
        <v>4</v>
      </c>
      <c r="Z167">
        <v>4</v>
      </c>
      <c r="AA167">
        <v>3</v>
      </c>
      <c r="AB167">
        <v>4</v>
      </c>
      <c r="AC167">
        <v>6</v>
      </c>
      <c r="AD167">
        <v>4</v>
      </c>
      <c r="AE167">
        <v>4</v>
      </c>
      <c r="AF167">
        <v>3</v>
      </c>
      <c r="AG167">
        <v>6</v>
      </c>
      <c r="AH167">
        <v>12</v>
      </c>
      <c r="AI167">
        <v>8</v>
      </c>
      <c r="AJ167">
        <v>13</v>
      </c>
      <c r="AK167">
        <v>6</v>
      </c>
      <c r="AL167">
        <v>2</v>
      </c>
      <c r="AM167">
        <v>11</v>
      </c>
      <c r="AN167">
        <v>7</v>
      </c>
      <c r="AO167">
        <v>14</v>
      </c>
      <c r="AP167">
        <v>10</v>
      </c>
      <c r="AQ167">
        <v>1</v>
      </c>
      <c r="AR167">
        <v>3</v>
      </c>
      <c r="AS167">
        <v>4</v>
      </c>
      <c r="AT167">
        <v>5</v>
      </c>
      <c r="AU167">
        <v>9</v>
      </c>
      <c r="AV167">
        <v>54</v>
      </c>
    </row>
    <row r="168" spans="1:48" x14ac:dyDescent="0.2">
      <c r="A168">
        <v>36222</v>
      </c>
      <c r="B168">
        <v>0</v>
      </c>
      <c r="C168">
        <v>2004</v>
      </c>
      <c r="D168" s="1">
        <v>45595.842731481483</v>
      </c>
      <c r="E168" t="s">
        <v>77</v>
      </c>
      <c r="F168">
        <v>3</v>
      </c>
      <c r="G168">
        <v>2</v>
      </c>
      <c r="H168">
        <v>4</v>
      </c>
      <c r="I168">
        <v>2</v>
      </c>
      <c r="J168">
        <v>3</v>
      </c>
      <c r="K168">
        <v>3</v>
      </c>
      <c r="L168">
        <v>3</v>
      </c>
      <c r="M168">
        <v>3</v>
      </c>
      <c r="N168">
        <v>3</v>
      </c>
      <c r="O168">
        <v>2</v>
      </c>
      <c r="P168">
        <v>4</v>
      </c>
      <c r="Q168">
        <v>3</v>
      </c>
      <c r="R168">
        <v>2</v>
      </c>
      <c r="S168">
        <v>4</v>
      </c>
      <c r="T168">
        <v>5</v>
      </c>
      <c r="U168">
        <v>3</v>
      </c>
      <c r="V168">
        <v>6</v>
      </c>
      <c r="W168">
        <v>38</v>
      </c>
      <c r="X168">
        <v>2</v>
      </c>
      <c r="Y168">
        <v>3</v>
      </c>
      <c r="Z168">
        <v>6</v>
      </c>
      <c r="AA168">
        <v>4</v>
      </c>
      <c r="AB168">
        <v>4</v>
      </c>
      <c r="AC168">
        <v>6</v>
      </c>
      <c r="AD168">
        <v>4</v>
      </c>
      <c r="AE168">
        <v>3</v>
      </c>
      <c r="AF168">
        <v>14</v>
      </c>
      <c r="AG168">
        <v>4</v>
      </c>
      <c r="AH168">
        <v>6</v>
      </c>
      <c r="AI168">
        <v>11</v>
      </c>
      <c r="AJ168">
        <v>7</v>
      </c>
      <c r="AK168">
        <v>5</v>
      </c>
      <c r="AL168">
        <v>12</v>
      </c>
      <c r="AM168">
        <v>8</v>
      </c>
      <c r="AN168">
        <v>9</v>
      </c>
      <c r="AO168">
        <v>10</v>
      </c>
      <c r="AP168">
        <v>14</v>
      </c>
      <c r="AQ168">
        <v>4</v>
      </c>
      <c r="AR168">
        <v>1</v>
      </c>
      <c r="AS168">
        <v>13</v>
      </c>
      <c r="AT168">
        <v>3</v>
      </c>
      <c r="AU168">
        <v>2</v>
      </c>
      <c r="AV168">
        <v>5</v>
      </c>
    </row>
    <row r="169" spans="1:48" x14ac:dyDescent="0.2">
      <c r="A169">
        <v>37238</v>
      </c>
      <c r="B169">
        <v>1</v>
      </c>
      <c r="C169">
        <v>1999</v>
      </c>
      <c r="D169" s="1">
        <v>45595.852870370371</v>
      </c>
      <c r="E169">
        <v>2.6</v>
      </c>
      <c r="F169">
        <v>4</v>
      </c>
      <c r="G169">
        <v>3</v>
      </c>
      <c r="H169">
        <v>4</v>
      </c>
      <c r="I169">
        <v>4</v>
      </c>
      <c r="J169">
        <v>4</v>
      </c>
      <c r="K169">
        <v>3</v>
      </c>
      <c r="L169">
        <v>4</v>
      </c>
      <c r="M169">
        <v>4</v>
      </c>
      <c r="N169">
        <v>4</v>
      </c>
      <c r="O169">
        <v>4</v>
      </c>
      <c r="P169">
        <v>4</v>
      </c>
      <c r="Q169">
        <v>2</v>
      </c>
      <c r="R169">
        <v>4</v>
      </c>
      <c r="S169">
        <v>2</v>
      </c>
      <c r="T169">
        <v>20</v>
      </c>
      <c r="U169">
        <v>6</v>
      </c>
      <c r="V169">
        <v>7</v>
      </c>
      <c r="W169">
        <v>3</v>
      </c>
      <c r="X169">
        <v>7</v>
      </c>
      <c r="Y169">
        <v>17</v>
      </c>
      <c r="Z169">
        <v>5</v>
      </c>
      <c r="AA169">
        <v>6</v>
      </c>
      <c r="AB169">
        <v>18</v>
      </c>
      <c r="AC169">
        <v>6</v>
      </c>
      <c r="AD169">
        <v>8</v>
      </c>
      <c r="AE169">
        <v>7</v>
      </c>
      <c r="AF169">
        <v>4</v>
      </c>
      <c r="AG169">
        <v>8</v>
      </c>
      <c r="AH169">
        <v>1</v>
      </c>
      <c r="AI169">
        <v>3</v>
      </c>
      <c r="AJ169">
        <v>6</v>
      </c>
      <c r="AK169">
        <v>10</v>
      </c>
      <c r="AL169">
        <v>13</v>
      </c>
      <c r="AM169">
        <v>11</v>
      </c>
      <c r="AN169">
        <v>2</v>
      </c>
      <c r="AO169">
        <v>14</v>
      </c>
      <c r="AP169">
        <v>12</v>
      </c>
      <c r="AQ169">
        <v>8</v>
      </c>
      <c r="AR169">
        <v>9</v>
      </c>
      <c r="AS169">
        <v>4</v>
      </c>
      <c r="AT169">
        <v>5</v>
      </c>
      <c r="AU169">
        <v>7</v>
      </c>
      <c r="AV169">
        <v>49</v>
      </c>
    </row>
    <row r="170" spans="1:48" x14ac:dyDescent="0.2">
      <c r="A170">
        <v>37253</v>
      </c>
      <c r="B170">
        <v>1</v>
      </c>
      <c r="C170">
        <v>1994</v>
      </c>
      <c r="D170" s="1">
        <v>45595.858634259261</v>
      </c>
      <c r="E170" t="s">
        <v>77</v>
      </c>
      <c r="F170">
        <v>4</v>
      </c>
      <c r="G170">
        <v>2</v>
      </c>
      <c r="H170">
        <v>4</v>
      </c>
      <c r="I170">
        <v>4</v>
      </c>
      <c r="J170">
        <v>4</v>
      </c>
      <c r="K170">
        <v>3</v>
      </c>
      <c r="L170">
        <v>3</v>
      </c>
      <c r="M170">
        <v>4</v>
      </c>
      <c r="N170">
        <v>4</v>
      </c>
      <c r="O170">
        <v>5</v>
      </c>
      <c r="P170">
        <v>5</v>
      </c>
      <c r="Q170">
        <v>1</v>
      </c>
      <c r="R170">
        <v>4</v>
      </c>
      <c r="S170">
        <v>2</v>
      </c>
      <c r="T170">
        <v>8</v>
      </c>
      <c r="U170">
        <v>48</v>
      </c>
      <c r="V170">
        <v>7</v>
      </c>
      <c r="W170">
        <v>7</v>
      </c>
      <c r="X170">
        <v>4</v>
      </c>
      <c r="Y170">
        <v>3</v>
      </c>
      <c r="Z170">
        <v>3</v>
      </c>
      <c r="AA170">
        <v>11</v>
      </c>
      <c r="AB170">
        <v>3</v>
      </c>
      <c r="AC170">
        <v>5</v>
      </c>
      <c r="AD170">
        <v>3</v>
      </c>
      <c r="AE170">
        <v>7</v>
      </c>
      <c r="AF170">
        <v>13</v>
      </c>
      <c r="AG170">
        <v>7</v>
      </c>
      <c r="AH170">
        <v>12</v>
      </c>
      <c r="AI170">
        <v>2</v>
      </c>
      <c r="AJ170">
        <v>10</v>
      </c>
      <c r="AK170">
        <v>5</v>
      </c>
      <c r="AL170">
        <v>13</v>
      </c>
      <c r="AM170">
        <v>3</v>
      </c>
      <c r="AN170">
        <v>11</v>
      </c>
      <c r="AO170">
        <v>7</v>
      </c>
      <c r="AP170">
        <v>4</v>
      </c>
      <c r="AQ170">
        <v>14</v>
      </c>
      <c r="AR170">
        <v>9</v>
      </c>
      <c r="AS170">
        <v>8</v>
      </c>
      <c r="AT170">
        <v>1</v>
      </c>
      <c r="AU170">
        <v>6</v>
      </c>
      <c r="AV170">
        <v>63</v>
      </c>
    </row>
    <row r="171" spans="1:48" x14ac:dyDescent="0.2">
      <c r="A171">
        <v>37250</v>
      </c>
      <c r="B171">
        <v>0</v>
      </c>
      <c r="C171">
        <v>2001</v>
      </c>
      <c r="D171" s="1">
        <v>45595.860081018516</v>
      </c>
      <c r="E171">
        <v>1.33</v>
      </c>
      <c r="F171">
        <v>5</v>
      </c>
      <c r="G171">
        <v>4</v>
      </c>
      <c r="H171">
        <v>5</v>
      </c>
      <c r="I171">
        <v>5</v>
      </c>
      <c r="J171">
        <v>4</v>
      </c>
      <c r="K171">
        <v>2</v>
      </c>
      <c r="L171">
        <v>5</v>
      </c>
      <c r="M171">
        <v>4</v>
      </c>
      <c r="N171">
        <v>5</v>
      </c>
      <c r="O171">
        <v>5</v>
      </c>
      <c r="P171">
        <v>5</v>
      </c>
      <c r="Q171">
        <v>1</v>
      </c>
      <c r="R171">
        <v>5</v>
      </c>
      <c r="S171">
        <v>1</v>
      </c>
      <c r="T171">
        <v>5</v>
      </c>
      <c r="U171">
        <v>208</v>
      </c>
      <c r="V171">
        <v>6</v>
      </c>
      <c r="W171">
        <v>5</v>
      </c>
      <c r="X171">
        <v>4</v>
      </c>
      <c r="Y171">
        <v>6</v>
      </c>
      <c r="Z171">
        <v>4</v>
      </c>
      <c r="AA171">
        <v>5</v>
      </c>
      <c r="AB171">
        <v>5</v>
      </c>
      <c r="AC171">
        <v>5</v>
      </c>
      <c r="AD171">
        <v>3</v>
      </c>
      <c r="AE171">
        <v>7</v>
      </c>
      <c r="AF171">
        <v>7</v>
      </c>
      <c r="AG171">
        <v>7</v>
      </c>
      <c r="AH171">
        <v>14</v>
      </c>
      <c r="AI171">
        <v>3</v>
      </c>
      <c r="AJ171">
        <v>6</v>
      </c>
      <c r="AK171">
        <v>11</v>
      </c>
      <c r="AL171">
        <v>9</v>
      </c>
      <c r="AM171">
        <v>2</v>
      </c>
      <c r="AN171">
        <v>5</v>
      </c>
      <c r="AO171">
        <v>12</v>
      </c>
      <c r="AP171">
        <v>1</v>
      </c>
      <c r="AQ171">
        <v>13</v>
      </c>
      <c r="AR171">
        <v>4</v>
      </c>
      <c r="AS171">
        <v>8</v>
      </c>
      <c r="AT171">
        <v>10</v>
      </c>
      <c r="AU171">
        <v>7</v>
      </c>
      <c r="AV171">
        <v>5</v>
      </c>
    </row>
    <row r="172" spans="1:48" x14ac:dyDescent="0.2">
      <c r="A172">
        <v>37274</v>
      </c>
      <c r="B172">
        <v>0</v>
      </c>
      <c r="C172">
        <v>1989</v>
      </c>
      <c r="D172" s="1">
        <v>45595.87290509259</v>
      </c>
      <c r="E172">
        <v>1.88</v>
      </c>
      <c r="F172">
        <v>4</v>
      </c>
      <c r="G172">
        <v>2</v>
      </c>
      <c r="H172">
        <v>4</v>
      </c>
      <c r="I172">
        <v>4</v>
      </c>
      <c r="J172">
        <v>2</v>
      </c>
      <c r="K172">
        <v>2</v>
      </c>
      <c r="L172">
        <v>4</v>
      </c>
      <c r="M172">
        <v>2</v>
      </c>
      <c r="N172">
        <v>2</v>
      </c>
      <c r="O172">
        <v>2</v>
      </c>
      <c r="P172">
        <v>4</v>
      </c>
      <c r="Q172">
        <v>2</v>
      </c>
      <c r="R172">
        <v>4</v>
      </c>
      <c r="S172">
        <v>2</v>
      </c>
      <c r="T172">
        <v>3</v>
      </c>
      <c r="U172">
        <v>4</v>
      </c>
      <c r="V172">
        <v>3</v>
      </c>
      <c r="W172">
        <v>5</v>
      </c>
      <c r="X172">
        <v>3</v>
      </c>
      <c r="Y172">
        <v>3</v>
      </c>
      <c r="Z172">
        <v>3</v>
      </c>
      <c r="AA172">
        <v>4</v>
      </c>
      <c r="AB172">
        <v>3</v>
      </c>
      <c r="AC172">
        <v>8</v>
      </c>
      <c r="AD172">
        <v>2</v>
      </c>
      <c r="AE172">
        <v>3</v>
      </c>
      <c r="AF172">
        <v>2</v>
      </c>
      <c r="AG172">
        <v>3</v>
      </c>
      <c r="AH172">
        <v>3</v>
      </c>
      <c r="AI172">
        <v>13</v>
      </c>
      <c r="AJ172">
        <v>7</v>
      </c>
      <c r="AK172">
        <v>4</v>
      </c>
      <c r="AL172">
        <v>5</v>
      </c>
      <c r="AM172">
        <v>11</v>
      </c>
      <c r="AN172">
        <v>12</v>
      </c>
      <c r="AO172">
        <v>2</v>
      </c>
      <c r="AP172">
        <v>6</v>
      </c>
      <c r="AQ172">
        <v>1</v>
      </c>
      <c r="AR172">
        <v>8</v>
      </c>
      <c r="AS172">
        <v>14</v>
      </c>
      <c r="AT172">
        <v>10</v>
      </c>
      <c r="AU172">
        <v>9</v>
      </c>
      <c r="AV172">
        <v>46</v>
      </c>
    </row>
    <row r="173" spans="1:48" x14ac:dyDescent="0.2">
      <c r="A173">
        <v>37283</v>
      </c>
      <c r="B173">
        <v>0</v>
      </c>
      <c r="C173">
        <v>2004</v>
      </c>
      <c r="D173" s="1">
        <v>45595.876168981478</v>
      </c>
      <c r="E173" t="s">
        <v>77</v>
      </c>
      <c r="F173">
        <v>5</v>
      </c>
      <c r="G173">
        <v>2</v>
      </c>
      <c r="H173">
        <v>4</v>
      </c>
      <c r="I173">
        <v>4</v>
      </c>
      <c r="J173">
        <v>4</v>
      </c>
      <c r="K173">
        <v>2</v>
      </c>
      <c r="L173">
        <v>5</v>
      </c>
      <c r="M173">
        <v>4</v>
      </c>
      <c r="N173">
        <v>4</v>
      </c>
      <c r="O173">
        <v>5</v>
      </c>
      <c r="P173">
        <v>4</v>
      </c>
      <c r="Q173">
        <v>2</v>
      </c>
      <c r="R173">
        <v>4</v>
      </c>
      <c r="S173">
        <v>2</v>
      </c>
      <c r="T173">
        <v>3</v>
      </c>
      <c r="U173">
        <v>7</v>
      </c>
      <c r="V173">
        <v>4</v>
      </c>
      <c r="W173">
        <v>38</v>
      </c>
      <c r="X173">
        <v>3</v>
      </c>
      <c r="Y173">
        <v>3</v>
      </c>
      <c r="Z173">
        <v>3</v>
      </c>
      <c r="AA173">
        <v>4</v>
      </c>
      <c r="AB173">
        <v>3</v>
      </c>
      <c r="AC173">
        <v>5</v>
      </c>
      <c r="AD173">
        <v>2</v>
      </c>
      <c r="AE173">
        <v>39</v>
      </c>
      <c r="AF173">
        <v>3</v>
      </c>
      <c r="AG173">
        <v>3</v>
      </c>
      <c r="AH173">
        <v>6</v>
      </c>
      <c r="AI173">
        <v>11</v>
      </c>
      <c r="AJ173">
        <v>4</v>
      </c>
      <c r="AK173">
        <v>10</v>
      </c>
      <c r="AL173">
        <v>9</v>
      </c>
      <c r="AM173">
        <v>13</v>
      </c>
      <c r="AN173">
        <v>8</v>
      </c>
      <c r="AO173">
        <v>2</v>
      </c>
      <c r="AP173">
        <v>12</v>
      </c>
      <c r="AQ173">
        <v>7</v>
      </c>
      <c r="AR173">
        <v>5</v>
      </c>
      <c r="AS173">
        <v>3</v>
      </c>
      <c r="AT173">
        <v>1</v>
      </c>
      <c r="AU173">
        <v>14</v>
      </c>
      <c r="AV173">
        <v>57</v>
      </c>
    </row>
    <row r="174" spans="1:48" x14ac:dyDescent="0.2">
      <c r="A174">
        <v>37285</v>
      </c>
      <c r="B174">
        <v>0</v>
      </c>
      <c r="C174">
        <v>2003</v>
      </c>
      <c r="D174" s="1">
        <v>45595.87699074074</v>
      </c>
      <c r="E174">
        <v>1.7</v>
      </c>
      <c r="F174">
        <v>4</v>
      </c>
      <c r="G174">
        <v>5</v>
      </c>
      <c r="H174">
        <v>2</v>
      </c>
      <c r="I174">
        <v>2</v>
      </c>
      <c r="J174">
        <v>2</v>
      </c>
      <c r="K174">
        <v>4</v>
      </c>
      <c r="L174">
        <v>4</v>
      </c>
      <c r="M174">
        <v>4</v>
      </c>
      <c r="N174">
        <v>4</v>
      </c>
      <c r="O174">
        <v>2</v>
      </c>
      <c r="P174">
        <v>2</v>
      </c>
      <c r="Q174">
        <v>4</v>
      </c>
      <c r="R174">
        <v>4</v>
      </c>
      <c r="S174">
        <v>2</v>
      </c>
      <c r="T174">
        <v>5</v>
      </c>
      <c r="U174">
        <v>5</v>
      </c>
      <c r="V174">
        <v>9</v>
      </c>
      <c r="W174">
        <v>4</v>
      </c>
      <c r="X174">
        <v>18</v>
      </c>
      <c r="Y174">
        <v>3</v>
      </c>
      <c r="Z174">
        <v>3</v>
      </c>
      <c r="AA174">
        <v>3</v>
      </c>
      <c r="AB174">
        <v>4</v>
      </c>
      <c r="AC174">
        <v>3</v>
      </c>
      <c r="AD174">
        <v>3</v>
      </c>
      <c r="AE174">
        <v>14</v>
      </c>
      <c r="AF174">
        <v>5</v>
      </c>
      <c r="AG174">
        <v>2</v>
      </c>
      <c r="AH174">
        <v>4</v>
      </c>
      <c r="AI174">
        <v>2</v>
      </c>
      <c r="AJ174">
        <v>3</v>
      </c>
      <c r="AK174">
        <v>8</v>
      </c>
      <c r="AL174">
        <v>14</v>
      </c>
      <c r="AM174">
        <v>5</v>
      </c>
      <c r="AN174">
        <v>12</v>
      </c>
      <c r="AO174">
        <v>7</v>
      </c>
      <c r="AP174">
        <v>13</v>
      </c>
      <c r="AQ174">
        <v>10</v>
      </c>
      <c r="AR174">
        <v>9</v>
      </c>
      <c r="AS174">
        <v>1</v>
      </c>
      <c r="AT174">
        <v>6</v>
      </c>
      <c r="AU174">
        <v>11</v>
      </c>
      <c r="AV174">
        <v>62</v>
      </c>
    </row>
    <row r="175" spans="1:48" x14ac:dyDescent="0.2">
      <c r="A175">
        <v>37301</v>
      </c>
      <c r="B175">
        <v>0</v>
      </c>
      <c r="C175">
        <v>2003</v>
      </c>
      <c r="D175" s="1">
        <v>45595.885555555556</v>
      </c>
      <c r="E175" t="s">
        <v>118</v>
      </c>
      <c r="F175">
        <v>5</v>
      </c>
      <c r="G175">
        <v>2</v>
      </c>
      <c r="H175">
        <v>4</v>
      </c>
      <c r="I175">
        <v>4</v>
      </c>
      <c r="J175">
        <v>1</v>
      </c>
      <c r="K175">
        <v>2</v>
      </c>
      <c r="L175">
        <v>5</v>
      </c>
      <c r="M175">
        <v>4</v>
      </c>
      <c r="N175">
        <v>4</v>
      </c>
      <c r="O175">
        <v>4</v>
      </c>
      <c r="P175">
        <v>5</v>
      </c>
      <c r="Q175">
        <v>2</v>
      </c>
      <c r="R175">
        <v>3</v>
      </c>
      <c r="S175">
        <v>2</v>
      </c>
      <c r="T175">
        <v>4</v>
      </c>
      <c r="U175">
        <v>8</v>
      </c>
      <c r="V175">
        <v>4</v>
      </c>
      <c r="W175">
        <v>26</v>
      </c>
      <c r="X175">
        <v>7</v>
      </c>
      <c r="Y175">
        <v>8</v>
      </c>
      <c r="Z175">
        <v>6</v>
      </c>
      <c r="AA175">
        <v>9</v>
      </c>
      <c r="AB175">
        <v>6</v>
      </c>
      <c r="AC175">
        <v>5</v>
      </c>
      <c r="AD175">
        <v>6</v>
      </c>
      <c r="AE175">
        <v>4</v>
      </c>
      <c r="AF175">
        <v>12</v>
      </c>
      <c r="AG175">
        <v>5</v>
      </c>
      <c r="AH175">
        <v>3</v>
      </c>
      <c r="AI175">
        <v>11</v>
      </c>
      <c r="AJ175">
        <v>9</v>
      </c>
      <c r="AK175">
        <v>2</v>
      </c>
      <c r="AL175">
        <v>10</v>
      </c>
      <c r="AM175">
        <v>1</v>
      </c>
      <c r="AN175">
        <v>7</v>
      </c>
      <c r="AO175">
        <v>4</v>
      </c>
      <c r="AP175">
        <v>6</v>
      </c>
      <c r="AQ175">
        <v>5</v>
      </c>
      <c r="AR175">
        <v>8</v>
      </c>
      <c r="AS175">
        <v>14</v>
      </c>
      <c r="AT175">
        <v>12</v>
      </c>
      <c r="AU175">
        <v>13</v>
      </c>
      <c r="AV175">
        <v>67</v>
      </c>
    </row>
    <row r="176" spans="1:48" x14ac:dyDescent="0.2">
      <c r="A176">
        <v>37311</v>
      </c>
      <c r="B176">
        <v>0</v>
      </c>
      <c r="C176">
        <v>2000</v>
      </c>
      <c r="D176" s="1">
        <v>45595.892187500001</v>
      </c>
      <c r="E176" t="s">
        <v>77</v>
      </c>
      <c r="F176">
        <v>5</v>
      </c>
      <c r="G176">
        <v>4</v>
      </c>
      <c r="H176">
        <v>4</v>
      </c>
      <c r="I176">
        <v>5</v>
      </c>
      <c r="J176">
        <v>3</v>
      </c>
      <c r="K176">
        <v>2</v>
      </c>
      <c r="L176">
        <v>4</v>
      </c>
      <c r="M176">
        <v>4</v>
      </c>
      <c r="N176">
        <v>4</v>
      </c>
      <c r="O176">
        <v>4</v>
      </c>
      <c r="P176">
        <v>5</v>
      </c>
      <c r="Q176">
        <v>2</v>
      </c>
      <c r="R176">
        <v>4</v>
      </c>
      <c r="S176">
        <v>2</v>
      </c>
      <c r="T176">
        <v>3</v>
      </c>
      <c r="U176">
        <v>9</v>
      </c>
      <c r="V176">
        <v>5</v>
      </c>
      <c r="W176">
        <v>7</v>
      </c>
      <c r="X176">
        <v>14</v>
      </c>
      <c r="Y176">
        <v>6</v>
      </c>
      <c r="Z176">
        <v>4</v>
      </c>
      <c r="AA176">
        <v>4</v>
      </c>
      <c r="AB176">
        <v>3</v>
      </c>
      <c r="AC176">
        <v>6</v>
      </c>
      <c r="AD176">
        <v>4</v>
      </c>
      <c r="AE176">
        <v>4</v>
      </c>
      <c r="AF176">
        <v>3</v>
      </c>
      <c r="AG176">
        <v>11</v>
      </c>
      <c r="AH176">
        <v>4</v>
      </c>
      <c r="AI176">
        <v>2</v>
      </c>
      <c r="AJ176">
        <v>12</v>
      </c>
      <c r="AK176">
        <v>1</v>
      </c>
      <c r="AL176">
        <v>10</v>
      </c>
      <c r="AM176">
        <v>5</v>
      </c>
      <c r="AN176">
        <v>3</v>
      </c>
      <c r="AO176">
        <v>14</v>
      </c>
      <c r="AP176">
        <v>9</v>
      </c>
      <c r="AQ176">
        <v>8</v>
      </c>
      <c r="AR176">
        <v>11</v>
      </c>
      <c r="AS176">
        <v>6</v>
      </c>
      <c r="AT176">
        <v>7</v>
      </c>
      <c r="AU176">
        <v>13</v>
      </c>
      <c r="AV176">
        <v>49</v>
      </c>
    </row>
    <row r="177" spans="1:48" x14ac:dyDescent="0.2">
      <c r="A177">
        <v>37333</v>
      </c>
      <c r="B177">
        <v>1</v>
      </c>
      <c r="C177">
        <v>2005</v>
      </c>
      <c r="D177" s="1">
        <v>45595.916817129626</v>
      </c>
      <c r="E177" t="s">
        <v>77</v>
      </c>
      <c r="F177">
        <v>3</v>
      </c>
      <c r="G177">
        <v>3</v>
      </c>
      <c r="H177">
        <v>4</v>
      </c>
      <c r="I177">
        <v>4</v>
      </c>
      <c r="J177">
        <v>2</v>
      </c>
      <c r="K177">
        <v>3</v>
      </c>
      <c r="L177">
        <v>4</v>
      </c>
      <c r="M177">
        <v>3</v>
      </c>
      <c r="N177">
        <v>4</v>
      </c>
      <c r="O177">
        <v>4</v>
      </c>
      <c r="P177">
        <v>4</v>
      </c>
      <c r="Q177">
        <v>2</v>
      </c>
      <c r="R177">
        <v>3</v>
      </c>
      <c r="S177">
        <v>3</v>
      </c>
      <c r="T177">
        <v>6</v>
      </c>
      <c r="U177">
        <v>6</v>
      </c>
      <c r="V177">
        <v>7</v>
      </c>
      <c r="W177">
        <v>7</v>
      </c>
      <c r="X177">
        <v>4</v>
      </c>
      <c r="Y177">
        <v>5</v>
      </c>
      <c r="Z177">
        <v>6</v>
      </c>
      <c r="AA177">
        <v>6</v>
      </c>
      <c r="AB177">
        <v>3</v>
      </c>
      <c r="AC177">
        <v>7</v>
      </c>
      <c r="AD177">
        <v>6</v>
      </c>
      <c r="AE177">
        <v>9</v>
      </c>
      <c r="AF177">
        <v>4</v>
      </c>
      <c r="AG177">
        <v>8</v>
      </c>
      <c r="AH177">
        <v>8</v>
      </c>
      <c r="AI177">
        <v>10</v>
      </c>
      <c r="AJ177">
        <v>7</v>
      </c>
      <c r="AK177">
        <v>12</v>
      </c>
      <c r="AL177">
        <v>13</v>
      </c>
      <c r="AM177">
        <v>5</v>
      </c>
      <c r="AN177">
        <v>4</v>
      </c>
      <c r="AO177">
        <v>11</v>
      </c>
      <c r="AP177">
        <v>3</v>
      </c>
      <c r="AQ177">
        <v>2</v>
      </c>
      <c r="AR177">
        <v>1</v>
      </c>
      <c r="AS177">
        <v>14</v>
      </c>
      <c r="AT177">
        <v>6</v>
      </c>
      <c r="AU177">
        <v>9</v>
      </c>
      <c r="AV177">
        <v>46</v>
      </c>
    </row>
    <row r="178" spans="1:48" x14ac:dyDescent="0.2">
      <c r="A178">
        <v>37338</v>
      </c>
      <c r="B178">
        <v>0</v>
      </c>
      <c r="C178">
        <v>2001</v>
      </c>
      <c r="D178" s="1">
        <v>45595.924027777779</v>
      </c>
      <c r="E178" t="s">
        <v>77</v>
      </c>
      <c r="F178">
        <v>4</v>
      </c>
      <c r="G178">
        <v>2</v>
      </c>
      <c r="H178">
        <v>4</v>
      </c>
      <c r="I178">
        <v>4</v>
      </c>
      <c r="J178">
        <v>3</v>
      </c>
      <c r="K178">
        <v>4</v>
      </c>
      <c r="L178">
        <v>2</v>
      </c>
      <c r="M178">
        <v>4</v>
      </c>
      <c r="N178">
        <v>4</v>
      </c>
      <c r="O178">
        <v>3</v>
      </c>
      <c r="P178">
        <v>4</v>
      </c>
      <c r="Q178">
        <v>2</v>
      </c>
      <c r="R178">
        <v>4</v>
      </c>
      <c r="S178">
        <v>2</v>
      </c>
      <c r="T178">
        <v>3</v>
      </c>
      <c r="U178">
        <v>9</v>
      </c>
      <c r="V178">
        <v>5</v>
      </c>
      <c r="W178">
        <v>3</v>
      </c>
      <c r="X178">
        <v>4</v>
      </c>
      <c r="Y178">
        <v>13</v>
      </c>
      <c r="Z178">
        <v>5</v>
      </c>
      <c r="AA178">
        <v>3</v>
      </c>
      <c r="AB178">
        <v>4</v>
      </c>
      <c r="AC178">
        <v>6</v>
      </c>
      <c r="AD178">
        <v>3</v>
      </c>
      <c r="AE178">
        <v>5</v>
      </c>
      <c r="AF178">
        <v>3</v>
      </c>
      <c r="AG178">
        <v>5</v>
      </c>
      <c r="AH178">
        <v>11</v>
      </c>
      <c r="AI178">
        <v>14</v>
      </c>
      <c r="AJ178">
        <v>6</v>
      </c>
      <c r="AK178">
        <v>8</v>
      </c>
      <c r="AL178">
        <v>4</v>
      </c>
      <c r="AM178">
        <v>1</v>
      </c>
      <c r="AN178">
        <v>5</v>
      </c>
      <c r="AO178">
        <v>7</v>
      </c>
      <c r="AP178">
        <v>10</v>
      </c>
      <c r="AQ178">
        <v>12</v>
      </c>
      <c r="AR178">
        <v>2</v>
      </c>
      <c r="AS178">
        <v>9</v>
      </c>
      <c r="AT178">
        <v>3</v>
      </c>
      <c r="AU178">
        <v>13</v>
      </c>
      <c r="AV178">
        <v>50</v>
      </c>
    </row>
    <row r="179" spans="1:48" x14ac:dyDescent="0.2">
      <c r="A179">
        <v>37347</v>
      </c>
      <c r="B179">
        <v>1</v>
      </c>
      <c r="C179">
        <v>2003</v>
      </c>
      <c r="D179" s="1">
        <v>45595.930127314816</v>
      </c>
      <c r="E179">
        <v>1.5</v>
      </c>
      <c r="F179">
        <v>5</v>
      </c>
      <c r="G179">
        <v>5</v>
      </c>
      <c r="H179">
        <v>5</v>
      </c>
      <c r="I179">
        <v>5</v>
      </c>
      <c r="J179">
        <v>5</v>
      </c>
      <c r="K179">
        <v>1</v>
      </c>
      <c r="L179">
        <v>5</v>
      </c>
      <c r="M179">
        <v>5</v>
      </c>
      <c r="N179">
        <v>5</v>
      </c>
      <c r="O179">
        <v>5</v>
      </c>
      <c r="P179">
        <v>5</v>
      </c>
      <c r="Q179">
        <v>1</v>
      </c>
      <c r="R179">
        <v>5</v>
      </c>
      <c r="S179">
        <v>1</v>
      </c>
      <c r="T179">
        <v>5</v>
      </c>
      <c r="U179">
        <v>6</v>
      </c>
      <c r="V179">
        <v>11</v>
      </c>
      <c r="W179">
        <v>6</v>
      </c>
      <c r="X179">
        <v>7</v>
      </c>
      <c r="Y179">
        <v>10</v>
      </c>
      <c r="Z179">
        <v>8</v>
      </c>
      <c r="AA179">
        <v>7</v>
      </c>
      <c r="AB179">
        <v>6</v>
      </c>
      <c r="AC179">
        <v>5</v>
      </c>
      <c r="AD179">
        <v>6</v>
      </c>
      <c r="AE179">
        <v>9</v>
      </c>
      <c r="AF179">
        <v>10</v>
      </c>
      <c r="AG179">
        <v>9</v>
      </c>
      <c r="AH179">
        <v>10</v>
      </c>
      <c r="AI179">
        <v>14</v>
      </c>
      <c r="AJ179">
        <v>8</v>
      </c>
      <c r="AK179">
        <v>13</v>
      </c>
      <c r="AL179">
        <v>12</v>
      </c>
      <c r="AM179">
        <v>5</v>
      </c>
      <c r="AN179">
        <v>7</v>
      </c>
      <c r="AO179">
        <v>6</v>
      </c>
      <c r="AP179">
        <v>9</v>
      </c>
      <c r="AQ179">
        <v>11</v>
      </c>
      <c r="AR179">
        <v>4</v>
      </c>
      <c r="AS179">
        <v>2</v>
      </c>
      <c r="AT179">
        <v>1</v>
      </c>
      <c r="AU179">
        <v>3</v>
      </c>
      <c r="AV179">
        <v>5</v>
      </c>
    </row>
    <row r="180" spans="1:48" x14ac:dyDescent="0.2">
      <c r="A180">
        <v>37329</v>
      </c>
      <c r="B180">
        <v>0</v>
      </c>
      <c r="C180">
        <v>1972</v>
      </c>
      <c r="D180" s="1">
        <v>45595.931284722225</v>
      </c>
      <c r="E180" t="s">
        <v>77</v>
      </c>
      <c r="F180">
        <v>4</v>
      </c>
      <c r="G180">
        <v>2</v>
      </c>
      <c r="H180">
        <v>4</v>
      </c>
      <c r="I180">
        <v>4</v>
      </c>
      <c r="J180">
        <v>3</v>
      </c>
      <c r="K180">
        <v>3</v>
      </c>
      <c r="L180">
        <v>4</v>
      </c>
      <c r="M180">
        <v>3</v>
      </c>
      <c r="N180">
        <v>3</v>
      </c>
      <c r="O180">
        <v>2</v>
      </c>
      <c r="P180">
        <v>4</v>
      </c>
      <c r="Q180">
        <v>2</v>
      </c>
      <c r="R180">
        <v>3</v>
      </c>
      <c r="S180">
        <v>4</v>
      </c>
      <c r="T180">
        <v>9</v>
      </c>
      <c r="U180">
        <v>13</v>
      </c>
      <c r="V180">
        <v>13</v>
      </c>
      <c r="W180">
        <v>8</v>
      </c>
      <c r="X180">
        <v>44</v>
      </c>
      <c r="Y180">
        <v>7</v>
      </c>
      <c r="Z180">
        <v>7</v>
      </c>
      <c r="AA180">
        <v>21</v>
      </c>
      <c r="AB180">
        <v>6</v>
      </c>
      <c r="AC180">
        <v>7</v>
      </c>
      <c r="AD180">
        <v>7</v>
      </c>
      <c r="AE180">
        <v>12</v>
      </c>
      <c r="AF180">
        <v>31</v>
      </c>
      <c r="AG180">
        <v>18</v>
      </c>
      <c r="AH180">
        <v>4</v>
      </c>
      <c r="AI180">
        <v>6</v>
      </c>
      <c r="AJ180">
        <v>2</v>
      </c>
      <c r="AK180">
        <v>14</v>
      </c>
      <c r="AL180">
        <v>1</v>
      </c>
      <c r="AM180">
        <v>13</v>
      </c>
      <c r="AN180">
        <v>3</v>
      </c>
      <c r="AO180">
        <v>5</v>
      </c>
      <c r="AP180">
        <v>12</v>
      </c>
      <c r="AQ180">
        <v>8</v>
      </c>
      <c r="AR180">
        <v>10</v>
      </c>
      <c r="AS180">
        <v>11</v>
      </c>
      <c r="AT180">
        <v>7</v>
      </c>
      <c r="AU180">
        <v>9</v>
      </c>
      <c r="AV180">
        <v>36</v>
      </c>
    </row>
    <row r="181" spans="1:48" x14ac:dyDescent="0.2">
      <c r="A181">
        <v>37358</v>
      </c>
      <c r="B181">
        <v>0</v>
      </c>
      <c r="C181">
        <v>2001</v>
      </c>
      <c r="D181" s="1">
        <v>45595.939386574071</v>
      </c>
      <c r="E181">
        <v>1.3</v>
      </c>
      <c r="F181">
        <v>4</v>
      </c>
      <c r="G181">
        <v>1</v>
      </c>
      <c r="H181">
        <v>4</v>
      </c>
      <c r="I181">
        <v>4</v>
      </c>
      <c r="J181">
        <v>3</v>
      </c>
      <c r="K181">
        <v>2</v>
      </c>
      <c r="L181">
        <v>5</v>
      </c>
      <c r="M181">
        <v>4</v>
      </c>
      <c r="N181">
        <v>4</v>
      </c>
      <c r="O181">
        <v>4</v>
      </c>
      <c r="P181">
        <v>4</v>
      </c>
      <c r="Q181">
        <v>1</v>
      </c>
      <c r="R181">
        <v>3</v>
      </c>
      <c r="S181">
        <v>2</v>
      </c>
      <c r="T181">
        <v>5</v>
      </c>
      <c r="U181">
        <v>9</v>
      </c>
      <c r="V181">
        <v>3</v>
      </c>
      <c r="W181">
        <v>8</v>
      </c>
      <c r="X181">
        <v>2</v>
      </c>
      <c r="Y181">
        <v>3</v>
      </c>
      <c r="Z181">
        <v>4</v>
      </c>
      <c r="AA181">
        <v>7</v>
      </c>
      <c r="AB181">
        <v>4</v>
      </c>
      <c r="AC181">
        <v>6</v>
      </c>
      <c r="AD181">
        <v>3</v>
      </c>
      <c r="AE181">
        <v>5</v>
      </c>
      <c r="AF181">
        <v>3</v>
      </c>
      <c r="AG181">
        <v>3</v>
      </c>
      <c r="AH181">
        <v>4</v>
      </c>
      <c r="AI181">
        <v>7</v>
      </c>
      <c r="AJ181">
        <v>12</v>
      </c>
      <c r="AK181">
        <v>8</v>
      </c>
      <c r="AL181">
        <v>13</v>
      </c>
      <c r="AM181">
        <v>2</v>
      </c>
      <c r="AN181">
        <v>9</v>
      </c>
      <c r="AO181">
        <v>11</v>
      </c>
      <c r="AP181">
        <v>10</v>
      </c>
      <c r="AQ181">
        <v>1</v>
      </c>
      <c r="AR181">
        <v>5</v>
      </c>
      <c r="AS181">
        <v>3</v>
      </c>
      <c r="AT181">
        <v>14</v>
      </c>
      <c r="AU181">
        <v>6</v>
      </c>
      <c r="AV181">
        <v>62</v>
      </c>
    </row>
    <row r="182" spans="1:48" x14ac:dyDescent="0.2">
      <c r="A182">
        <v>37419</v>
      </c>
      <c r="B182">
        <v>1</v>
      </c>
      <c r="C182">
        <v>1999</v>
      </c>
      <c r="D182" s="1">
        <v>45596.273206018515</v>
      </c>
      <c r="E182" t="s">
        <v>77</v>
      </c>
      <c r="F182">
        <v>3</v>
      </c>
      <c r="G182">
        <v>1</v>
      </c>
      <c r="H182">
        <v>2</v>
      </c>
      <c r="I182">
        <v>4</v>
      </c>
      <c r="J182">
        <v>3</v>
      </c>
      <c r="K182">
        <v>3</v>
      </c>
      <c r="L182">
        <v>1</v>
      </c>
      <c r="M182">
        <v>3</v>
      </c>
      <c r="N182">
        <v>4</v>
      </c>
      <c r="O182">
        <v>5</v>
      </c>
      <c r="P182">
        <v>5</v>
      </c>
      <c r="Q182">
        <v>1</v>
      </c>
      <c r="R182">
        <v>5</v>
      </c>
      <c r="S182">
        <v>1</v>
      </c>
      <c r="T182">
        <v>21</v>
      </c>
      <c r="U182">
        <v>7</v>
      </c>
      <c r="V182">
        <v>8</v>
      </c>
      <c r="W182">
        <v>12</v>
      </c>
      <c r="X182">
        <v>3</v>
      </c>
      <c r="Y182">
        <v>6</v>
      </c>
      <c r="Z182">
        <v>10</v>
      </c>
      <c r="AA182">
        <v>4</v>
      </c>
      <c r="AB182">
        <v>5</v>
      </c>
      <c r="AC182">
        <v>8</v>
      </c>
      <c r="AD182">
        <v>7</v>
      </c>
      <c r="AE182">
        <v>15</v>
      </c>
      <c r="AF182">
        <v>9</v>
      </c>
      <c r="AG182">
        <v>15</v>
      </c>
      <c r="AH182">
        <v>5</v>
      </c>
      <c r="AI182">
        <v>2</v>
      </c>
      <c r="AJ182">
        <v>9</v>
      </c>
      <c r="AK182">
        <v>6</v>
      </c>
      <c r="AL182">
        <v>12</v>
      </c>
      <c r="AM182">
        <v>7</v>
      </c>
      <c r="AN182">
        <v>3</v>
      </c>
      <c r="AO182">
        <v>11</v>
      </c>
      <c r="AP182">
        <v>14</v>
      </c>
      <c r="AQ182">
        <v>8</v>
      </c>
      <c r="AR182">
        <v>1</v>
      </c>
      <c r="AS182">
        <v>4</v>
      </c>
      <c r="AT182">
        <v>10</v>
      </c>
      <c r="AU182">
        <v>13</v>
      </c>
      <c r="AV182">
        <v>95</v>
      </c>
    </row>
    <row r="183" spans="1:48" x14ac:dyDescent="0.2">
      <c r="A183">
        <v>37436</v>
      </c>
      <c r="B183">
        <v>0</v>
      </c>
      <c r="C183">
        <v>2005</v>
      </c>
      <c r="D183" s="1">
        <v>45596.304606481484</v>
      </c>
      <c r="E183">
        <v>1.3</v>
      </c>
      <c r="F183">
        <v>4</v>
      </c>
      <c r="G183">
        <v>1</v>
      </c>
      <c r="H183">
        <v>4</v>
      </c>
      <c r="I183">
        <v>4</v>
      </c>
      <c r="J183">
        <v>2</v>
      </c>
      <c r="K183">
        <v>4</v>
      </c>
      <c r="L183">
        <v>4</v>
      </c>
      <c r="M183">
        <v>2</v>
      </c>
      <c r="N183">
        <v>4</v>
      </c>
      <c r="O183">
        <v>1</v>
      </c>
      <c r="P183">
        <v>4</v>
      </c>
      <c r="Q183">
        <v>2</v>
      </c>
      <c r="R183">
        <v>2</v>
      </c>
      <c r="S183">
        <v>4</v>
      </c>
      <c r="T183">
        <v>3</v>
      </c>
      <c r="U183">
        <v>4</v>
      </c>
      <c r="V183">
        <v>15</v>
      </c>
      <c r="W183">
        <v>3</v>
      </c>
      <c r="X183">
        <v>1</v>
      </c>
      <c r="Y183">
        <v>3</v>
      </c>
      <c r="Z183">
        <v>11</v>
      </c>
      <c r="AA183">
        <v>8</v>
      </c>
      <c r="AB183">
        <v>4</v>
      </c>
      <c r="AC183">
        <v>3</v>
      </c>
      <c r="AD183">
        <v>26</v>
      </c>
      <c r="AE183">
        <v>4</v>
      </c>
      <c r="AF183">
        <v>39</v>
      </c>
      <c r="AG183">
        <v>6</v>
      </c>
      <c r="AH183">
        <v>12</v>
      </c>
      <c r="AI183">
        <v>11</v>
      </c>
      <c r="AJ183">
        <v>2</v>
      </c>
      <c r="AK183">
        <v>4</v>
      </c>
      <c r="AL183">
        <v>10</v>
      </c>
      <c r="AM183">
        <v>9</v>
      </c>
      <c r="AN183">
        <v>1</v>
      </c>
      <c r="AO183">
        <v>7</v>
      </c>
      <c r="AP183">
        <v>13</v>
      </c>
      <c r="AQ183">
        <v>5</v>
      </c>
      <c r="AR183">
        <v>3</v>
      </c>
      <c r="AS183">
        <v>8</v>
      </c>
      <c r="AT183">
        <v>14</v>
      </c>
      <c r="AU183">
        <v>6</v>
      </c>
      <c r="AV183">
        <v>26</v>
      </c>
    </row>
    <row r="184" spans="1:48" x14ac:dyDescent="0.2">
      <c r="A184">
        <v>37447</v>
      </c>
      <c r="B184">
        <v>1</v>
      </c>
      <c r="C184">
        <v>2000</v>
      </c>
      <c r="D184" s="1">
        <v>45596.322337962964</v>
      </c>
      <c r="E184" t="s">
        <v>77</v>
      </c>
      <c r="F184">
        <v>4</v>
      </c>
      <c r="G184">
        <v>2</v>
      </c>
      <c r="H184">
        <v>4</v>
      </c>
      <c r="I184">
        <v>4</v>
      </c>
      <c r="J184">
        <v>4</v>
      </c>
      <c r="K184">
        <v>3</v>
      </c>
      <c r="L184">
        <v>3</v>
      </c>
      <c r="M184">
        <v>4</v>
      </c>
      <c r="N184">
        <v>3</v>
      </c>
      <c r="O184">
        <v>4</v>
      </c>
      <c r="P184">
        <v>4</v>
      </c>
      <c r="Q184">
        <v>2</v>
      </c>
      <c r="R184">
        <v>4</v>
      </c>
      <c r="S184">
        <v>2</v>
      </c>
      <c r="T184">
        <v>3</v>
      </c>
      <c r="U184">
        <v>6</v>
      </c>
      <c r="V184">
        <v>5</v>
      </c>
      <c r="W184">
        <v>4</v>
      </c>
      <c r="X184">
        <v>3</v>
      </c>
      <c r="Y184">
        <v>3</v>
      </c>
      <c r="Z184">
        <v>4</v>
      </c>
      <c r="AA184">
        <v>3</v>
      </c>
      <c r="AB184">
        <v>4</v>
      </c>
      <c r="AC184">
        <v>10</v>
      </c>
      <c r="AD184">
        <v>2</v>
      </c>
      <c r="AE184">
        <v>6</v>
      </c>
      <c r="AF184">
        <v>2</v>
      </c>
      <c r="AG184">
        <v>2</v>
      </c>
      <c r="AH184">
        <v>9</v>
      </c>
      <c r="AI184">
        <v>12</v>
      </c>
      <c r="AJ184">
        <v>10</v>
      </c>
      <c r="AK184">
        <v>5</v>
      </c>
      <c r="AL184">
        <v>6</v>
      </c>
      <c r="AM184">
        <v>2</v>
      </c>
      <c r="AN184">
        <v>13</v>
      </c>
      <c r="AO184">
        <v>8</v>
      </c>
      <c r="AP184">
        <v>14</v>
      </c>
      <c r="AQ184">
        <v>1</v>
      </c>
      <c r="AR184">
        <v>4</v>
      </c>
      <c r="AS184">
        <v>3</v>
      </c>
      <c r="AT184">
        <v>7</v>
      </c>
      <c r="AU184">
        <v>11</v>
      </c>
      <c r="AV184">
        <v>54</v>
      </c>
    </row>
    <row r="185" spans="1:48" x14ac:dyDescent="0.2">
      <c r="A185">
        <v>37473</v>
      </c>
      <c r="B185">
        <v>0</v>
      </c>
      <c r="C185">
        <v>2001</v>
      </c>
      <c r="D185" s="1">
        <v>45596.362453703703</v>
      </c>
      <c r="E185">
        <v>1.7</v>
      </c>
      <c r="F185">
        <v>4</v>
      </c>
      <c r="G185">
        <v>3</v>
      </c>
      <c r="H185">
        <v>5</v>
      </c>
      <c r="I185">
        <v>5</v>
      </c>
      <c r="J185">
        <v>4</v>
      </c>
      <c r="K185">
        <v>2</v>
      </c>
      <c r="L185">
        <v>4</v>
      </c>
      <c r="M185">
        <v>4</v>
      </c>
      <c r="N185">
        <v>5</v>
      </c>
      <c r="O185">
        <v>5</v>
      </c>
      <c r="P185">
        <v>4</v>
      </c>
      <c r="Q185">
        <v>1</v>
      </c>
      <c r="R185">
        <v>4</v>
      </c>
      <c r="S185">
        <v>2</v>
      </c>
      <c r="T185">
        <v>9</v>
      </c>
      <c r="U185">
        <v>8</v>
      </c>
      <c r="V185">
        <v>6</v>
      </c>
      <c r="W185">
        <v>5</v>
      </c>
      <c r="X185">
        <v>3</v>
      </c>
      <c r="Y185">
        <v>3</v>
      </c>
      <c r="Z185">
        <v>3</v>
      </c>
      <c r="AA185">
        <v>5</v>
      </c>
      <c r="AB185">
        <v>4</v>
      </c>
      <c r="AC185">
        <v>13</v>
      </c>
      <c r="AD185">
        <v>9</v>
      </c>
      <c r="AE185">
        <v>10</v>
      </c>
      <c r="AF185">
        <v>5</v>
      </c>
      <c r="AG185">
        <v>10</v>
      </c>
      <c r="AH185">
        <v>13</v>
      </c>
      <c r="AI185">
        <v>14</v>
      </c>
      <c r="AJ185">
        <v>1</v>
      </c>
      <c r="AK185">
        <v>3</v>
      </c>
      <c r="AL185">
        <v>9</v>
      </c>
      <c r="AM185">
        <v>12</v>
      </c>
      <c r="AN185">
        <v>5</v>
      </c>
      <c r="AO185">
        <v>6</v>
      </c>
      <c r="AP185">
        <v>4</v>
      </c>
      <c r="AQ185">
        <v>7</v>
      </c>
      <c r="AR185">
        <v>2</v>
      </c>
      <c r="AS185">
        <v>10</v>
      </c>
      <c r="AT185">
        <v>8</v>
      </c>
      <c r="AU185">
        <v>11</v>
      </c>
      <c r="AV185">
        <v>48</v>
      </c>
    </row>
    <row r="186" spans="1:48" x14ac:dyDescent="0.2">
      <c r="A186">
        <v>37483</v>
      </c>
      <c r="B186">
        <v>0</v>
      </c>
      <c r="C186">
        <v>2002</v>
      </c>
      <c r="D186" s="1">
        <v>45596.372893518521</v>
      </c>
      <c r="E186">
        <v>1.7</v>
      </c>
      <c r="F186">
        <v>5</v>
      </c>
      <c r="G186">
        <v>3</v>
      </c>
      <c r="H186">
        <v>4</v>
      </c>
      <c r="I186">
        <v>4</v>
      </c>
      <c r="J186">
        <v>4</v>
      </c>
      <c r="K186">
        <v>2</v>
      </c>
      <c r="L186">
        <v>4</v>
      </c>
      <c r="M186">
        <v>3</v>
      </c>
      <c r="N186">
        <v>4</v>
      </c>
      <c r="O186">
        <v>3</v>
      </c>
      <c r="P186">
        <v>4</v>
      </c>
      <c r="Q186">
        <v>2</v>
      </c>
      <c r="R186">
        <v>3</v>
      </c>
      <c r="S186">
        <v>3</v>
      </c>
      <c r="T186">
        <v>9</v>
      </c>
      <c r="U186">
        <v>3</v>
      </c>
      <c r="V186">
        <v>16</v>
      </c>
      <c r="W186">
        <v>5</v>
      </c>
      <c r="X186">
        <v>3</v>
      </c>
      <c r="Y186">
        <v>2</v>
      </c>
      <c r="Z186">
        <v>3</v>
      </c>
      <c r="AA186">
        <v>4</v>
      </c>
      <c r="AB186">
        <v>4</v>
      </c>
      <c r="AC186">
        <v>4</v>
      </c>
      <c r="AD186">
        <v>3</v>
      </c>
      <c r="AE186">
        <v>4</v>
      </c>
      <c r="AF186">
        <v>4</v>
      </c>
      <c r="AG186">
        <v>11</v>
      </c>
      <c r="AH186">
        <v>5</v>
      </c>
      <c r="AI186">
        <v>8</v>
      </c>
      <c r="AJ186">
        <v>9</v>
      </c>
      <c r="AK186">
        <v>6</v>
      </c>
      <c r="AL186">
        <v>3</v>
      </c>
      <c r="AM186">
        <v>13</v>
      </c>
      <c r="AN186">
        <v>10</v>
      </c>
      <c r="AO186">
        <v>12</v>
      </c>
      <c r="AP186">
        <v>14</v>
      </c>
      <c r="AQ186">
        <v>7</v>
      </c>
      <c r="AR186">
        <v>4</v>
      </c>
      <c r="AS186">
        <v>2</v>
      </c>
      <c r="AT186">
        <v>11</v>
      </c>
      <c r="AU186">
        <v>1</v>
      </c>
      <c r="AV186">
        <v>56</v>
      </c>
    </row>
    <row r="187" spans="1:48" x14ac:dyDescent="0.2">
      <c r="A187">
        <v>37500</v>
      </c>
      <c r="B187">
        <v>0</v>
      </c>
      <c r="C187">
        <v>2005</v>
      </c>
      <c r="D187" s="1">
        <v>45596.397835648146</v>
      </c>
      <c r="E187" t="s">
        <v>77</v>
      </c>
      <c r="F187">
        <v>5</v>
      </c>
      <c r="G187">
        <v>3</v>
      </c>
      <c r="H187">
        <v>4</v>
      </c>
      <c r="I187">
        <v>4</v>
      </c>
      <c r="J187">
        <v>4</v>
      </c>
      <c r="K187">
        <v>1</v>
      </c>
      <c r="L187">
        <v>4</v>
      </c>
      <c r="M187">
        <v>5</v>
      </c>
      <c r="N187">
        <v>4</v>
      </c>
      <c r="O187">
        <v>4</v>
      </c>
      <c r="P187">
        <v>4</v>
      </c>
      <c r="Q187">
        <v>2</v>
      </c>
      <c r="R187">
        <v>5</v>
      </c>
      <c r="S187">
        <v>1</v>
      </c>
      <c r="T187">
        <v>4</v>
      </c>
      <c r="U187">
        <v>7</v>
      </c>
      <c r="V187">
        <v>12</v>
      </c>
      <c r="W187">
        <v>5</v>
      </c>
      <c r="X187">
        <v>5</v>
      </c>
      <c r="Y187">
        <v>8</v>
      </c>
      <c r="Z187">
        <v>5</v>
      </c>
      <c r="AA187">
        <v>6</v>
      </c>
      <c r="AB187">
        <v>5</v>
      </c>
      <c r="AC187">
        <v>5</v>
      </c>
      <c r="AD187">
        <v>36</v>
      </c>
      <c r="AE187">
        <v>61</v>
      </c>
      <c r="AF187">
        <v>5</v>
      </c>
      <c r="AG187">
        <v>5</v>
      </c>
      <c r="AH187">
        <v>11</v>
      </c>
      <c r="AI187">
        <v>7</v>
      </c>
      <c r="AJ187">
        <v>5</v>
      </c>
      <c r="AK187">
        <v>10</v>
      </c>
      <c r="AL187">
        <v>2</v>
      </c>
      <c r="AM187">
        <v>6</v>
      </c>
      <c r="AN187">
        <v>4</v>
      </c>
      <c r="AO187">
        <v>14</v>
      </c>
      <c r="AP187">
        <v>13</v>
      </c>
      <c r="AQ187">
        <v>8</v>
      </c>
      <c r="AR187">
        <v>9</v>
      </c>
      <c r="AS187">
        <v>3</v>
      </c>
      <c r="AT187">
        <v>1</v>
      </c>
      <c r="AU187">
        <v>12</v>
      </c>
      <c r="AV187">
        <v>54</v>
      </c>
    </row>
    <row r="188" spans="1:48" x14ac:dyDescent="0.2">
      <c r="A188">
        <v>37522</v>
      </c>
      <c r="B188">
        <v>0</v>
      </c>
      <c r="C188">
        <v>2001</v>
      </c>
      <c r="D188" s="1">
        <v>45596.424872685187</v>
      </c>
      <c r="E188" t="s">
        <v>119</v>
      </c>
      <c r="F188">
        <v>5</v>
      </c>
      <c r="G188">
        <v>2</v>
      </c>
      <c r="H188">
        <v>5</v>
      </c>
      <c r="I188">
        <v>4</v>
      </c>
      <c r="J188">
        <v>4</v>
      </c>
      <c r="K188">
        <v>1</v>
      </c>
      <c r="L188">
        <v>4</v>
      </c>
      <c r="M188">
        <v>2</v>
      </c>
      <c r="N188">
        <v>4</v>
      </c>
      <c r="O188">
        <v>2</v>
      </c>
      <c r="P188">
        <v>4</v>
      </c>
      <c r="Q188">
        <v>1</v>
      </c>
      <c r="R188">
        <v>4</v>
      </c>
      <c r="S188">
        <v>2</v>
      </c>
      <c r="T188">
        <v>9</v>
      </c>
      <c r="U188">
        <v>4</v>
      </c>
      <c r="V188">
        <v>5</v>
      </c>
      <c r="W188">
        <v>21</v>
      </c>
      <c r="X188">
        <v>18</v>
      </c>
      <c r="Y188">
        <v>4</v>
      </c>
      <c r="Z188">
        <v>5</v>
      </c>
      <c r="AA188">
        <v>14</v>
      </c>
      <c r="AB188">
        <v>4</v>
      </c>
      <c r="AC188">
        <v>23</v>
      </c>
      <c r="AD188">
        <v>4</v>
      </c>
      <c r="AE188">
        <v>16</v>
      </c>
      <c r="AF188">
        <v>4</v>
      </c>
      <c r="AG188">
        <v>4</v>
      </c>
      <c r="AH188">
        <v>9</v>
      </c>
      <c r="AI188">
        <v>3</v>
      </c>
      <c r="AJ188">
        <v>12</v>
      </c>
      <c r="AK188">
        <v>14</v>
      </c>
      <c r="AL188">
        <v>13</v>
      </c>
      <c r="AM188">
        <v>11</v>
      </c>
      <c r="AN188">
        <v>7</v>
      </c>
      <c r="AO188">
        <v>1</v>
      </c>
      <c r="AP188">
        <v>10</v>
      </c>
      <c r="AQ188">
        <v>4</v>
      </c>
      <c r="AR188">
        <v>8</v>
      </c>
      <c r="AS188">
        <v>2</v>
      </c>
      <c r="AT188">
        <v>6</v>
      </c>
      <c r="AU188">
        <v>5</v>
      </c>
      <c r="AV188">
        <v>68</v>
      </c>
    </row>
    <row r="189" spans="1:48" x14ac:dyDescent="0.2">
      <c r="A189">
        <v>37523</v>
      </c>
      <c r="B189">
        <v>0</v>
      </c>
      <c r="C189">
        <v>2002</v>
      </c>
      <c r="D189" s="1">
        <v>45596.426840277774</v>
      </c>
      <c r="E189">
        <v>1.21</v>
      </c>
      <c r="F189">
        <v>4</v>
      </c>
      <c r="G189">
        <v>2</v>
      </c>
      <c r="H189">
        <v>4</v>
      </c>
      <c r="I189">
        <v>4</v>
      </c>
      <c r="J189">
        <v>4</v>
      </c>
      <c r="K189">
        <v>2</v>
      </c>
      <c r="L189">
        <v>5</v>
      </c>
      <c r="M189">
        <v>4</v>
      </c>
      <c r="N189">
        <v>4</v>
      </c>
      <c r="O189">
        <v>4</v>
      </c>
      <c r="P189">
        <v>4</v>
      </c>
      <c r="Q189">
        <v>1</v>
      </c>
      <c r="R189">
        <v>1</v>
      </c>
      <c r="S189">
        <v>3</v>
      </c>
      <c r="T189">
        <v>4</v>
      </c>
      <c r="U189">
        <v>11</v>
      </c>
      <c r="V189">
        <v>3</v>
      </c>
      <c r="W189">
        <v>11</v>
      </c>
      <c r="X189">
        <v>3</v>
      </c>
      <c r="Y189">
        <v>5</v>
      </c>
      <c r="Z189">
        <v>8</v>
      </c>
      <c r="AA189">
        <v>3</v>
      </c>
      <c r="AB189">
        <v>2</v>
      </c>
      <c r="AC189">
        <v>3</v>
      </c>
      <c r="AD189">
        <v>2</v>
      </c>
      <c r="AE189">
        <v>4</v>
      </c>
      <c r="AF189">
        <v>10</v>
      </c>
      <c r="AG189">
        <v>5</v>
      </c>
      <c r="AH189">
        <v>14</v>
      </c>
      <c r="AI189">
        <v>11</v>
      </c>
      <c r="AJ189">
        <v>5</v>
      </c>
      <c r="AK189">
        <v>2</v>
      </c>
      <c r="AL189">
        <v>7</v>
      </c>
      <c r="AM189">
        <v>3</v>
      </c>
      <c r="AN189">
        <v>1</v>
      </c>
      <c r="AO189">
        <v>4</v>
      </c>
      <c r="AP189">
        <v>13</v>
      </c>
      <c r="AQ189">
        <v>12</v>
      </c>
      <c r="AR189">
        <v>8</v>
      </c>
      <c r="AS189">
        <v>9</v>
      </c>
      <c r="AT189">
        <v>6</v>
      </c>
      <c r="AU189">
        <v>10</v>
      </c>
      <c r="AV189">
        <v>69</v>
      </c>
    </row>
    <row r="190" spans="1:48" x14ac:dyDescent="0.2">
      <c r="A190">
        <v>37520</v>
      </c>
      <c r="B190">
        <v>0</v>
      </c>
      <c r="C190">
        <v>1997</v>
      </c>
      <c r="D190" s="1">
        <v>45596.432673611111</v>
      </c>
      <c r="E190">
        <v>1.39</v>
      </c>
      <c r="F190">
        <v>5</v>
      </c>
      <c r="G190">
        <v>4</v>
      </c>
      <c r="H190">
        <v>5</v>
      </c>
      <c r="I190">
        <v>5</v>
      </c>
      <c r="J190">
        <v>4</v>
      </c>
      <c r="K190">
        <v>1</v>
      </c>
      <c r="L190">
        <v>5</v>
      </c>
      <c r="M190">
        <v>5</v>
      </c>
      <c r="N190">
        <v>5</v>
      </c>
      <c r="O190">
        <v>4</v>
      </c>
      <c r="P190">
        <v>5</v>
      </c>
      <c r="Q190">
        <v>1</v>
      </c>
      <c r="R190">
        <v>5</v>
      </c>
      <c r="S190">
        <v>1</v>
      </c>
      <c r="T190">
        <v>5</v>
      </c>
      <c r="U190">
        <v>13</v>
      </c>
      <c r="V190">
        <v>3</v>
      </c>
      <c r="W190">
        <v>3</v>
      </c>
      <c r="X190">
        <v>7</v>
      </c>
      <c r="Y190">
        <v>5</v>
      </c>
      <c r="Z190">
        <v>5</v>
      </c>
      <c r="AA190">
        <v>6</v>
      </c>
      <c r="AB190">
        <v>12</v>
      </c>
      <c r="AC190">
        <v>15</v>
      </c>
      <c r="AD190">
        <v>13</v>
      </c>
      <c r="AE190">
        <v>5</v>
      </c>
      <c r="AF190">
        <v>3</v>
      </c>
      <c r="AG190">
        <v>4</v>
      </c>
      <c r="AH190">
        <v>9</v>
      </c>
      <c r="AI190">
        <v>5</v>
      </c>
      <c r="AJ190">
        <v>7</v>
      </c>
      <c r="AK190">
        <v>2</v>
      </c>
      <c r="AL190">
        <v>4</v>
      </c>
      <c r="AM190">
        <v>8</v>
      </c>
      <c r="AN190">
        <v>6</v>
      </c>
      <c r="AO190">
        <v>10</v>
      </c>
      <c r="AP190">
        <v>1</v>
      </c>
      <c r="AQ190">
        <v>14</v>
      </c>
      <c r="AR190">
        <v>12</v>
      </c>
      <c r="AS190">
        <v>3</v>
      </c>
      <c r="AT190">
        <v>11</v>
      </c>
      <c r="AU190">
        <v>13</v>
      </c>
      <c r="AV190">
        <v>5</v>
      </c>
    </row>
    <row r="191" spans="1:48" x14ac:dyDescent="0.2">
      <c r="A191">
        <v>37544</v>
      </c>
      <c r="B191">
        <v>0</v>
      </c>
      <c r="C191">
        <v>1999</v>
      </c>
      <c r="D191" s="1">
        <v>45596.453645833331</v>
      </c>
      <c r="E191">
        <v>1.7</v>
      </c>
      <c r="F191">
        <v>4</v>
      </c>
      <c r="G191">
        <v>3</v>
      </c>
      <c r="H191">
        <v>4</v>
      </c>
      <c r="I191">
        <v>4</v>
      </c>
      <c r="J191">
        <v>4</v>
      </c>
      <c r="K191">
        <v>2</v>
      </c>
      <c r="L191">
        <v>4</v>
      </c>
      <c r="M191">
        <v>3</v>
      </c>
      <c r="N191">
        <v>4</v>
      </c>
      <c r="O191">
        <v>4</v>
      </c>
      <c r="P191">
        <v>4</v>
      </c>
      <c r="Q191">
        <v>2</v>
      </c>
      <c r="R191">
        <v>3</v>
      </c>
      <c r="S191">
        <v>2</v>
      </c>
      <c r="T191">
        <v>5</v>
      </c>
      <c r="U191">
        <v>5</v>
      </c>
      <c r="V191">
        <v>3</v>
      </c>
      <c r="W191">
        <v>4</v>
      </c>
      <c r="X191">
        <v>3</v>
      </c>
      <c r="Y191">
        <v>7</v>
      </c>
      <c r="Z191">
        <v>4</v>
      </c>
      <c r="AA191">
        <v>3</v>
      </c>
      <c r="AB191">
        <v>4</v>
      </c>
      <c r="AC191">
        <v>4</v>
      </c>
      <c r="AD191">
        <v>4</v>
      </c>
      <c r="AE191">
        <v>6</v>
      </c>
      <c r="AF191">
        <v>4</v>
      </c>
      <c r="AG191">
        <v>4</v>
      </c>
      <c r="AH191">
        <v>10</v>
      </c>
      <c r="AI191">
        <v>3</v>
      </c>
      <c r="AJ191">
        <v>8</v>
      </c>
      <c r="AK191">
        <v>11</v>
      </c>
      <c r="AL191">
        <v>4</v>
      </c>
      <c r="AM191">
        <v>1</v>
      </c>
      <c r="AN191">
        <v>5</v>
      </c>
      <c r="AO191">
        <v>9</v>
      </c>
      <c r="AP191">
        <v>7</v>
      </c>
      <c r="AQ191">
        <v>6</v>
      </c>
      <c r="AR191">
        <v>13</v>
      </c>
      <c r="AS191">
        <v>2</v>
      </c>
      <c r="AT191">
        <v>12</v>
      </c>
      <c r="AU191">
        <v>14</v>
      </c>
      <c r="AV191">
        <v>49</v>
      </c>
    </row>
    <row r="192" spans="1:48" x14ac:dyDescent="0.2">
      <c r="A192">
        <v>37506</v>
      </c>
      <c r="B192">
        <v>0</v>
      </c>
      <c r="C192">
        <v>2000</v>
      </c>
      <c r="D192" s="1">
        <v>45596.464108796295</v>
      </c>
      <c r="E192">
        <v>1.56</v>
      </c>
      <c r="F192">
        <v>4</v>
      </c>
      <c r="G192">
        <v>4</v>
      </c>
      <c r="H192">
        <v>4</v>
      </c>
      <c r="I192">
        <v>4</v>
      </c>
      <c r="J192">
        <v>3</v>
      </c>
      <c r="K192">
        <v>3</v>
      </c>
      <c r="L192">
        <v>4</v>
      </c>
      <c r="M192">
        <v>3</v>
      </c>
      <c r="N192">
        <v>3</v>
      </c>
      <c r="O192">
        <v>2</v>
      </c>
      <c r="P192">
        <v>4</v>
      </c>
      <c r="Q192">
        <v>1</v>
      </c>
      <c r="R192">
        <v>2</v>
      </c>
      <c r="S192">
        <v>1</v>
      </c>
      <c r="T192">
        <v>4</v>
      </c>
      <c r="U192">
        <v>7</v>
      </c>
      <c r="V192">
        <v>151</v>
      </c>
      <c r="W192">
        <v>4</v>
      </c>
      <c r="X192">
        <v>4</v>
      </c>
      <c r="Y192">
        <v>5</v>
      </c>
      <c r="Z192">
        <v>3</v>
      </c>
      <c r="AA192">
        <v>4</v>
      </c>
      <c r="AB192">
        <v>5</v>
      </c>
      <c r="AC192">
        <v>5</v>
      </c>
      <c r="AD192">
        <v>4</v>
      </c>
      <c r="AE192">
        <v>12</v>
      </c>
      <c r="AF192">
        <v>2</v>
      </c>
      <c r="AG192">
        <v>4</v>
      </c>
      <c r="AH192">
        <v>2</v>
      </c>
      <c r="AI192">
        <v>10</v>
      </c>
      <c r="AJ192">
        <v>5</v>
      </c>
      <c r="AK192">
        <v>1</v>
      </c>
      <c r="AL192">
        <v>13</v>
      </c>
      <c r="AM192">
        <v>6</v>
      </c>
      <c r="AN192">
        <v>11</v>
      </c>
      <c r="AO192">
        <v>4</v>
      </c>
      <c r="AP192">
        <v>7</v>
      </c>
      <c r="AQ192">
        <v>12</v>
      </c>
      <c r="AR192">
        <v>9</v>
      </c>
      <c r="AS192">
        <v>14</v>
      </c>
      <c r="AT192">
        <v>8</v>
      </c>
      <c r="AU192">
        <v>3</v>
      </c>
      <c r="AV192">
        <v>70</v>
      </c>
    </row>
    <row r="193" spans="1:48" x14ac:dyDescent="0.2">
      <c r="A193">
        <v>37690</v>
      </c>
      <c r="B193">
        <v>0</v>
      </c>
      <c r="C193">
        <v>2000</v>
      </c>
      <c r="D193" s="1">
        <v>45596.509409722225</v>
      </c>
      <c r="E193">
        <v>1.59</v>
      </c>
      <c r="F193">
        <v>5</v>
      </c>
      <c r="G193">
        <v>1</v>
      </c>
      <c r="H193">
        <v>5</v>
      </c>
      <c r="I193">
        <v>4</v>
      </c>
      <c r="J193">
        <v>5</v>
      </c>
      <c r="K193">
        <v>1</v>
      </c>
      <c r="L193">
        <v>5</v>
      </c>
      <c r="M193">
        <v>4</v>
      </c>
      <c r="N193">
        <v>4</v>
      </c>
      <c r="O193">
        <v>5</v>
      </c>
      <c r="P193">
        <v>5</v>
      </c>
      <c r="Q193">
        <v>1</v>
      </c>
      <c r="R193">
        <v>4</v>
      </c>
      <c r="S193">
        <v>2</v>
      </c>
      <c r="T193">
        <v>38</v>
      </c>
      <c r="U193">
        <v>9</v>
      </c>
      <c r="V193">
        <v>9</v>
      </c>
      <c r="W193">
        <v>29</v>
      </c>
      <c r="X193">
        <v>3</v>
      </c>
      <c r="Y193">
        <v>4</v>
      </c>
      <c r="Z193">
        <v>4</v>
      </c>
      <c r="AA193">
        <v>7</v>
      </c>
      <c r="AB193">
        <v>3</v>
      </c>
      <c r="AC193">
        <v>34</v>
      </c>
      <c r="AD193">
        <v>3</v>
      </c>
      <c r="AE193">
        <v>6</v>
      </c>
      <c r="AF193">
        <v>61</v>
      </c>
      <c r="AG193">
        <v>10</v>
      </c>
      <c r="AH193">
        <v>3</v>
      </c>
      <c r="AI193">
        <v>14</v>
      </c>
      <c r="AJ193">
        <v>8</v>
      </c>
      <c r="AK193">
        <v>10</v>
      </c>
      <c r="AL193">
        <v>13</v>
      </c>
      <c r="AM193">
        <v>12</v>
      </c>
      <c r="AN193">
        <v>7</v>
      </c>
      <c r="AO193">
        <v>4</v>
      </c>
      <c r="AP193">
        <v>2</v>
      </c>
      <c r="AQ193">
        <v>11</v>
      </c>
      <c r="AR193">
        <v>5</v>
      </c>
      <c r="AS193">
        <v>9</v>
      </c>
      <c r="AT193">
        <v>6</v>
      </c>
      <c r="AU193">
        <v>1</v>
      </c>
      <c r="AV193">
        <v>41</v>
      </c>
    </row>
    <row r="194" spans="1:48" x14ac:dyDescent="0.2">
      <c r="A194">
        <v>37743</v>
      </c>
      <c r="B194">
        <v>1</v>
      </c>
      <c r="C194">
        <v>1999</v>
      </c>
      <c r="D194" s="1">
        <v>45596.509467592594</v>
      </c>
      <c r="E194">
        <v>1</v>
      </c>
      <c r="F194">
        <v>5</v>
      </c>
      <c r="G194">
        <v>3</v>
      </c>
      <c r="H194">
        <v>5</v>
      </c>
      <c r="I194">
        <v>5</v>
      </c>
      <c r="J194">
        <v>5</v>
      </c>
      <c r="K194">
        <v>1</v>
      </c>
      <c r="L194">
        <v>5</v>
      </c>
      <c r="M194">
        <v>4</v>
      </c>
      <c r="N194">
        <v>5</v>
      </c>
      <c r="O194">
        <v>5</v>
      </c>
      <c r="P194">
        <v>5</v>
      </c>
      <c r="Q194">
        <v>1</v>
      </c>
      <c r="R194">
        <v>5</v>
      </c>
      <c r="S194">
        <v>1</v>
      </c>
      <c r="T194">
        <v>5</v>
      </c>
      <c r="U194">
        <v>13</v>
      </c>
      <c r="V194">
        <v>6</v>
      </c>
      <c r="W194">
        <v>6</v>
      </c>
      <c r="X194">
        <v>4</v>
      </c>
      <c r="Y194">
        <v>4</v>
      </c>
      <c r="Z194">
        <v>5</v>
      </c>
      <c r="AA194">
        <v>14</v>
      </c>
      <c r="AB194">
        <v>4</v>
      </c>
      <c r="AC194">
        <v>7</v>
      </c>
      <c r="AD194">
        <v>4</v>
      </c>
      <c r="AE194">
        <v>5</v>
      </c>
      <c r="AF194">
        <v>8</v>
      </c>
      <c r="AG194">
        <v>6</v>
      </c>
      <c r="AH194">
        <v>9</v>
      </c>
      <c r="AI194">
        <v>10</v>
      </c>
      <c r="AJ194">
        <v>2</v>
      </c>
      <c r="AK194">
        <v>4</v>
      </c>
      <c r="AL194">
        <v>11</v>
      </c>
      <c r="AM194">
        <v>7</v>
      </c>
      <c r="AN194">
        <v>1</v>
      </c>
      <c r="AO194">
        <v>8</v>
      </c>
      <c r="AP194">
        <v>13</v>
      </c>
      <c r="AQ194">
        <v>3</v>
      </c>
      <c r="AR194">
        <v>14</v>
      </c>
      <c r="AS194">
        <v>5</v>
      </c>
      <c r="AT194">
        <v>6</v>
      </c>
      <c r="AU194">
        <v>12</v>
      </c>
      <c r="AV194">
        <v>5</v>
      </c>
    </row>
    <row r="195" spans="1:48" x14ac:dyDescent="0.2">
      <c r="A195">
        <v>37765</v>
      </c>
      <c r="B195">
        <v>0</v>
      </c>
      <c r="C195">
        <v>2005</v>
      </c>
      <c r="D195" s="1">
        <v>45596.511041666665</v>
      </c>
      <c r="E195" t="s">
        <v>77</v>
      </c>
      <c r="F195">
        <v>3</v>
      </c>
      <c r="G195">
        <v>1</v>
      </c>
      <c r="H195">
        <v>3</v>
      </c>
      <c r="I195">
        <v>2</v>
      </c>
      <c r="J195">
        <v>2</v>
      </c>
      <c r="K195">
        <v>4</v>
      </c>
      <c r="L195">
        <v>2</v>
      </c>
      <c r="M195">
        <v>2</v>
      </c>
      <c r="N195">
        <v>2</v>
      </c>
      <c r="O195">
        <v>1</v>
      </c>
      <c r="P195">
        <v>2</v>
      </c>
      <c r="Q195">
        <v>4</v>
      </c>
      <c r="R195">
        <v>2</v>
      </c>
      <c r="S195">
        <v>4</v>
      </c>
      <c r="T195">
        <v>4</v>
      </c>
      <c r="U195">
        <v>7</v>
      </c>
      <c r="V195">
        <v>8</v>
      </c>
      <c r="W195">
        <v>5</v>
      </c>
      <c r="X195">
        <v>3</v>
      </c>
      <c r="Y195">
        <v>7</v>
      </c>
      <c r="Z195">
        <v>3</v>
      </c>
      <c r="AA195">
        <v>3</v>
      </c>
      <c r="AB195">
        <v>8</v>
      </c>
      <c r="AC195">
        <v>4</v>
      </c>
      <c r="AD195">
        <v>4</v>
      </c>
      <c r="AE195">
        <v>3</v>
      </c>
      <c r="AF195">
        <v>6</v>
      </c>
      <c r="AG195">
        <v>4</v>
      </c>
      <c r="AH195">
        <v>8</v>
      </c>
      <c r="AI195">
        <v>3</v>
      </c>
      <c r="AJ195">
        <v>1</v>
      </c>
      <c r="AK195">
        <v>9</v>
      </c>
      <c r="AL195">
        <v>6</v>
      </c>
      <c r="AM195">
        <v>2</v>
      </c>
      <c r="AN195">
        <v>5</v>
      </c>
      <c r="AO195">
        <v>10</v>
      </c>
      <c r="AP195">
        <v>12</v>
      </c>
      <c r="AQ195">
        <v>7</v>
      </c>
      <c r="AR195">
        <v>11</v>
      </c>
      <c r="AS195">
        <v>14</v>
      </c>
      <c r="AT195">
        <v>4</v>
      </c>
      <c r="AU195">
        <v>13</v>
      </c>
      <c r="AV195">
        <v>5</v>
      </c>
    </row>
    <row r="196" spans="1:48" x14ac:dyDescent="0.2">
      <c r="A196">
        <v>37826</v>
      </c>
      <c r="B196">
        <v>0</v>
      </c>
      <c r="C196">
        <v>1986</v>
      </c>
      <c r="D196" s="1">
        <v>45596.520740740743</v>
      </c>
      <c r="E196">
        <v>2.1</v>
      </c>
      <c r="F196">
        <v>4</v>
      </c>
      <c r="G196">
        <v>1</v>
      </c>
      <c r="H196">
        <v>5</v>
      </c>
      <c r="I196">
        <v>3</v>
      </c>
      <c r="J196">
        <v>2</v>
      </c>
      <c r="K196">
        <v>3</v>
      </c>
      <c r="L196">
        <v>3</v>
      </c>
      <c r="M196">
        <v>2</v>
      </c>
      <c r="N196">
        <v>2</v>
      </c>
      <c r="O196">
        <v>2</v>
      </c>
      <c r="P196">
        <v>4</v>
      </c>
      <c r="Q196">
        <v>1</v>
      </c>
      <c r="R196">
        <v>3</v>
      </c>
      <c r="S196">
        <v>3</v>
      </c>
      <c r="T196">
        <v>5</v>
      </c>
      <c r="U196">
        <v>6</v>
      </c>
      <c r="V196">
        <v>6</v>
      </c>
      <c r="W196">
        <v>11</v>
      </c>
      <c r="X196">
        <v>6</v>
      </c>
      <c r="Y196">
        <v>3</v>
      </c>
      <c r="Z196">
        <v>5</v>
      </c>
      <c r="AA196">
        <v>4</v>
      </c>
      <c r="AB196">
        <v>5</v>
      </c>
      <c r="AC196">
        <v>4</v>
      </c>
      <c r="AD196">
        <v>9</v>
      </c>
      <c r="AE196">
        <v>8</v>
      </c>
      <c r="AF196">
        <v>5</v>
      </c>
      <c r="AG196">
        <v>13</v>
      </c>
      <c r="AH196">
        <v>9</v>
      </c>
      <c r="AI196">
        <v>3</v>
      </c>
      <c r="AJ196">
        <v>12</v>
      </c>
      <c r="AK196">
        <v>10</v>
      </c>
      <c r="AL196">
        <v>4</v>
      </c>
      <c r="AM196">
        <v>8</v>
      </c>
      <c r="AN196">
        <v>14</v>
      </c>
      <c r="AO196">
        <v>7</v>
      </c>
      <c r="AP196">
        <v>2</v>
      </c>
      <c r="AQ196">
        <v>5</v>
      </c>
      <c r="AR196">
        <v>13</v>
      </c>
      <c r="AS196">
        <v>11</v>
      </c>
      <c r="AT196">
        <v>6</v>
      </c>
      <c r="AU196">
        <v>1</v>
      </c>
      <c r="AV196">
        <v>49</v>
      </c>
    </row>
    <row r="197" spans="1:48" x14ac:dyDescent="0.2">
      <c r="A197">
        <v>37242</v>
      </c>
      <c r="B197">
        <v>0</v>
      </c>
      <c r="C197">
        <v>1999</v>
      </c>
      <c r="D197" s="1">
        <v>45596.525150462963</v>
      </c>
      <c r="E197">
        <v>1.8</v>
      </c>
      <c r="F197">
        <v>4</v>
      </c>
      <c r="G197">
        <v>2</v>
      </c>
      <c r="H197">
        <v>4</v>
      </c>
      <c r="I197">
        <v>4</v>
      </c>
      <c r="J197">
        <v>2</v>
      </c>
      <c r="K197">
        <v>2</v>
      </c>
      <c r="L197">
        <v>4</v>
      </c>
      <c r="M197">
        <v>4</v>
      </c>
      <c r="N197">
        <v>4</v>
      </c>
      <c r="O197">
        <v>2</v>
      </c>
      <c r="P197">
        <v>4</v>
      </c>
      <c r="Q197">
        <v>2</v>
      </c>
      <c r="R197">
        <v>4</v>
      </c>
      <c r="S197">
        <v>3</v>
      </c>
      <c r="T197">
        <v>4</v>
      </c>
      <c r="U197">
        <v>5</v>
      </c>
      <c r="V197">
        <v>10</v>
      </c>
      <c r="W197">
        <v>2</v>
      </c>
      <c r="X197">
        <v>3</v>
      </c>
      <c r="Y197">
        <v>3</v>
      </c>
      <c r="Z197">
        <v>3</v>
      </c>
      <c r="AA197">
        <v>18</v>
      </c>
      <c r="AB197">
        <v>4</v>
      </c>
      <c r="AC197">
        <v>7</v>
      </c>
      <c r="AD197">
        <v>4</v>
      </c>
      <c r="AE197">
        <v>9</v>
      </c>
      <c r="AF197">
        <v>4</v>
      </c>
      <c r="AG197">
        <v>4</v>
      </c>
      <c r="AH197">
        <v>6</v>
      </c>
      <c r="AI197">
        <v>11</v>
      </c>
      <c r="AJ197">
        <v>13</v>
      </c>
      <c r="AK197">
        <v>14</v>
      </c>
      <c r="AL197">
        <v>1</v>
      </c>
      <c r="AM197">
        <v>8</v>
      </c>
      <c r="AN197">
        <v>5</v>
      </c>
      <c r="AO197">
        <v>9</v>
      </c>
      <c r="AP197">
        <v>7</v>
      </c>
      <c r="AQ197">
        <v>2</v>
      </c>
      <c r="AR197">
        <v>3</v>
      </c>
      <c r="AS197">
        <v>4</v>
      </c>
      <c r="AT197">
        <v>10</v>
      </c>
      <c r="AU197">
        <v>12</v>
      </c>
      <c r="AV197">
        <v>48</v>
      </c>
    </row>
    <row r="198" spans="1:48" x14ac:dyDescent="0.2">
      <c r="A198">
        <v>36695</v>
      </c>
      <c r="B198">
        <v>0</v>
      </c>
      <c r="C198">
        <v>2000</v>
      </c>
      <c r="D198" s="1">
        <v>45596.533356481479</v>
      </c>
      <c r="E198">
        <v>1.1499999999999999</v>
      </c>
      <c r="F198">
        <v>4</v>
      </c>
      <c r="G198">
        <v>4</v>
      </c>
      <c r="H198">
        <v>4</v>
      </c>
      <c r="I198">
        <v>3</v>
      </c>
      <c r="J198">
        <v>3</v>
      </c>
      <c r="K198">
        <v>1</v>
      </c>
      <c r="L198">
        <v>3</v>
      </c>
      <c r="M198">
        <v>4</v>
      </c>
      <c r="N198">
        <v>4</v>
      </c>
      <c r="O198">
        <v>2</v>
      </c>
      <c r="P198">
        <v>4</v>
      </c>
      <c r="Q198">
        <v>2</v>
      </c>
      <c r="R198">
        <v>2</v>
      </c>
      <c r="S198">
        <v>2</v>
      </c>
      <c r="T198">
        <v>5</v>
      </c>
      <c r="U198">
        <v>4</v>
      </c>
      <c r="V198">
        <v>3</v>
      </c>
      <c r="W198">
        <v>3</v>
      </c>
      <c r="X198">
        <v>3</v>
      </c>
      <c r="Y198">
        <v>5</v>
      </c>
      <c r="Z198">
        <v>2</v>
      </c>
      <c r="AA198">
        <v>7</v>
      </c>
      <c r="AB198">
        <v>4</v>
      </c>
      <c r="AC198">
        <v>2</v>
      </c>
      <c r="AD198">
        <v>3</v>
      </c>
      <c r="AE198">
        <v>2</v>
      </c>
      <c r="AF198">
        <v>2</v>
      </c>
      <c r="AG198">
        <v>3</v>
      </c>
      <c r="AH198">
        <v>12</v>
      </c>
      <c r="AI198">
        <v>14</v>
      </c>
      <c r="AJ198">
        <v>11</v>
      </c>
      <c r="AK198">
        <v>4</v>
      </c>
      <c r="AL198">
        <v>13</v>
      </c>
      <c r="AM198">
        <v>1</v>
      </c>
      <c r="AN198">
        <v>5</v>
      </c>
      <c r="AO198">
        <v>3</v>
      </c>
      <c r="AP198">
        <v>8</v>
      </c>
      <c r="AQ198">
        <v>6</v>
      </c>
      <c r="AR198">
        <v>9</v>
      </c>
      <c r="AS198">
        <v>10</v>
      </c>
      <c r="AT198">
        <v>2</v>
      </c>
      <c r="AU198">
        <v>7</v>
      </c>
      <c r="AV198">
        <v>66</v>
      </c>
    </row>
    <row r="199" spans="1:48" x14ac:dyDescent="0.2">
      <c r="A199">
        <v>37810</v>
      </c>
      <c r="B199">
        <v>0</v>
      </c>
      <c r="C199">
        <v>2004</v>
      </c>
      <c r="D199" s="1">
        <v>45596.534525462965</v>
      </c>
      <c r="E199" t="s">
        <v>77</v>
      </c>
      <c r="F199">
        <v>3</v>
      </c>
      <c r="G199">
        <v>1</v>
      </c>
      <c r="H199">
        <v>4</v>
      </c>
      <c r="I199">
        <v>4</v>
      </c>
      <c r="J199">
        <v>2</v>
      </c>
      <c r="K199">
        <v>5</v>
      </c>
      <c r="L199">
        <v>4</v>
      </c>
      <c r="M199">
        <v>2</v>
      </c>
      <c r="N199">
        <v>2</v>
      </c>
      <c r="O199">
        <v>1</v>
      </c>
      <c r="P199">
        <v>4</v>
      </c>
      <c r="Q199">
        <v>2</v>
      </c>
      <c r="R199">
        <v>4</v>
      </c>
      <c r="S199">
        <v>2</v>
      </c>
      <c r="T199">
        <v>7</v>
      </c>
      <c r="U199">
        <v>6</v>
      </c>
      <c r="V199">
        <v>5</v>
      </c>
      <c r="W199">
        <v>4</v>
      </c>
      <c r="X199">
        <v>3</v>
      </c>
      <c r="Y199">
        <v>3</v>
      </c>
      <c r="Z199">
        <v>4</v>
      </c>
      <c r="AA199">
        <v>3</v>
      </c>
      <c r="AB199">
        <v>5</v>
      </c>
      <c r="AC199">
        <v>3</v>
      </c>
      <c r="AD199">
        <v>3</v>
      </c>
      <c r="AE199">
        <v>5</v>
      </c>
      <c r="AF199">
        <v>3</v>
      </c>
      <c r="AG199">
        <v>3</v>
      </c>
      <c r="AH199">
        <v>5</v>
      </c>
      <c r="AI199">
        <v>13</v>
      </c>
      <c r="AJ199">
        <v>12</v>
      </c>
      <c r="AK199">
        <v>7</v>
      </c>
      <c r="AL199">
        <v>3</v>
      </c>
      <c r="AM199">
        <v>9</v>
      </c>
      <c r="AN199">
        <v>2</v>
      </c>
      <c r="AO199">
        <v>14</v>
      </c>
      <c r="AP199">
        <v>1</v>
      </c>
      <c r="AQ199">
        <v>8</v>
      </c>
      <c r="AR199">
        <v>10</v>
      </c>
      <c r="AS199">
        <v>4</v>
      </c>
      <c r="AT199">
        <v>6</v>
      </c>
      <c r="AU199">
        <v>11</v>
      </c>
      <c r="AV199">
        <v>28</v>
      </c>
    </row>
    <row r="200" spans="1:48" x14ac:dyDescent="0.2">
      <c r="A200">
        <v>37972</v>
      </c>
      <c r="B200">
        <v>0</v>
      </c>
      <c r="C200">
        <v>2005</v>
      </c>
      <c r="D200" s="1">
        <v>45596.548148148147</v>
      </c>
      <c r="E200" t="s">
        <v>77</v>
      </c>
      <c r="F200">
        <v>2</v>
      </c>
      <c r="G200">
        <v>3</v>
      </c>
      <c r="H200">
        <v>3</v>
      </c>
      <c r="I200">
        <v>4</v>
      </c>
      <c r="J200">
        <v>2</v>
      </c>
      <c r="K200">
        <v>5</v>
      </c>
      <c r="L200">
        <v>4</v>
      </c>
      <c r="M200">
        <v>2</v>
      </c>
      <c r="N200">
        <v>4</v>
      </c>
      <c r="O200">
        <v>2</v>
      </c>
      <c r="P200">
        <v>4</v>
      </c>
      <c r="Q200">
        <v>4</v>
      </c>
      <c r="R200">
        <v>3</v>
      </c>
      <c r="S200">
        <v>2</v>
      </c>
      <c r="T200">
        <v>3</v>
      </c>
      <c r="U200">
        <v>7</v>
      </c>
      <c r="V200">
        <v>3</v>
      </c>
      <c r="W200">
        <v>14</v>
      </c>
      <c r="X200">
        <v>2</v>
      </c>
      <c r="Y200">
        <v>4</v>
      </c>
      <c r="Z200">
        <v>22</v>
      </c>
      <c r="AA200">
        <v>3</v>
      </c>
      <c r="AB200">
        <v>7</v>
      </c>
      <c r="AC200">
        <v>14</v>
      </c>
      <c r="AD200">
        <v>26</v>
      </c>
      <c r="AE200">
        <v>3</v>
      </c>
      <c r="AF200">
        <v>5</v>
      </c>
      <c r="AG200">
        <v>7</v>
      </c>
      <c r="AH200">
        <v>5</v>
      </c>
      <c r="AI200">
        <v>8</v>
      </c>
      <c r="AJ200">
        <v>14</v>
      </c>
      <c r="AK200">
        <v>4</v>
      </c>
      <c r="AL200">
        <v>13</v>
      </c>
      <c r="AM200">
        <v>2</v>
      </c>
      <c r="AN200">
        <v>10</v>
      </c>
      <c r="AO200">
        <v>11</v>
      </c>
      <c r="AP200">
        <v>7</v>
      </c>
      <c r="AQ200">
        <v>12</v>
      </c>
      <c r="AR200">
        <v>9</v>
      </c>
      <c r="AS200">
        <v>6</v>
      </c>
      <c r="AT200">
        <v>3</v>
      </c>
      <c r="AU200">
        <v>1</v>
      </c>
      <c r="AV200">
        <v>28</v>
      </c>
    </row>
    <row r="201" spans="1:48" x14ac:dyDescent="0.2">
      <c r="A201">
        <v>35667</v>
      </c>
      <c r="B201">
        <v>0</v>
      </c>
      <c r="C201">
        <v>2001</v>
      </c>
      <c r="D201" s="1">
        <v>45596.551689814813</v>
      </c>
      <c r="E201">
        <v>1.1000000000000001</v>
      </c>
      <c r="F201">
        <v>5</v>
      </c>
      <c r="G201">
        <v>5</v>
      </c>
      <c r="H201">
        <v>5</v>
      </c>
      <c r="I201">
        <v>5</v>
      </c>
      <c r="J201">
        <v>4</v>
      </c>
      <c r="K201">
        <v>1</v>
      </c>
      <c r="L201">
        <v>5</v>
      </c>
      <c r="M201">
        <v>5</v>
      </c>
      <c r="N201">
        <v>5</v>
      </c>
      <c r="O201">
        <v>4</v>
      </c>
      <c r="P201">
        <v>5</v>
      </c>
      <c r="Q201">
        <v>1</v>
      </c>
      <c r="R201">
        <v>5</v>
      </c>
      <c r="S201">
        <v>1</v>
      </c>
      <c r="T201">
        <v>3</v>
      </c>
      <c r="U201">
        <v>3</v>
      </c>
      <c r="V201">
        <v>3</v>
      </c>
      <c r="W201">
        <v>3</v>
      </c>
      <c r="X201">
        <v>3</v>
      </c>
      <c r="Y201">
        <v>2</v>
      </c>
      <c r="Z201">
        <v>2</v>
      </c>
      <c r="AA201">
        <v>5</v>
      </c>
      <c r="AB201">
        <v>2</v>
      </c>
      <c r="AC201">
        <v>9</v>
      </c>
      <c r="AD201">
        <v>5</v>
      </c>
      <c r="AE201">
        <v>2</v>
      </c>
      <c r="AF201">
        <v>3</v>
      </c>
      <c r="AG201">
        <v>3</v>
      </c>
      <c r="AH201">
        <v>13</v>
      </c>
      <c r="AI201">
        <v>8</v>
      </c>
      <c r="AJ201">
        <v>12</v>
      </c>
      <c r="AK201">
        <v>11</v>
      </c>
      <c r="AL201">
        <v>6</v>
      </c>
      <c r="AM201">
        <v>2</v>
      </c>
      <c r="AN201">
        <v>10</v>
      </c>
      <c r="AO201">
        <v>4</v>
      </c>
      <c r="AP201">
        <v>14</v>
      </c>
      <c r="AQ201">
        <v>9</v>
      </c>
      <c r="AR201">
        <v>1</v>
      </c>
      <c r="AS201">
        <v>5</v>
      </c>
      <c r="AT201">
        <v>3</v>
      </c>
      <c r="AU201">
        <v>7</v>
      </c>
      <c r="AV201">
        <v>5</v>
      </c>
    </row>
    <row r="202" spans="1:48" x14ac:dyDescent="0.2">
      <c r="A202">
        <v>38017</v>
      </c>
      <c r="B202">
        <v>0</v>
      </c>
      <c r="C202">
        <v>2005</v>
      </c>
      <c r="D202" s="1">
        <v>45596.558518518519</v>
      </c>
      <c r="E202" t="s">
        <v>77</v>
      </c>
      <c r="F202">
        <v>5</v>
      </c>
      <c r="G202">
        <v>3</v>
      </c>
      <c r="H202">
        <v>5</v>
      </c>
      <c r="I202">
        <v>4</v>
      </c>
      <c r="J202">
        <v>4</v>
      </c>
      <c r="K202">
        <v>2</v>
      </c>
      <c r="L202">
        <v>4</v>
      </c>
      <c r="M202">
        <v>2</v>
      </c>
      <c r="N202">
        <v>4</v>
      </c>
      <c r="O202">
        <v>2</v>
      </c>
      <c r="P202">
        <v>4</v>
      </c>
      <c r="Q202">
        <v>2</v>
      </c>
      <c r="R202">
        <v>4</v>
      </c>
      <c r="S202">
        <v>2</v>
      </c>
      <c r="T202">
        <v>4</v>
      </c>
      <c r="U202">
        <v>7</v>
      </c>
      <c r="V202">
        <v>7</v>
      </c>
      <c r="W202">
        <v>10</v>
      </c>
      <c r="X202">
        <v>3</v>
      </c>
      <c r="Y202">
        <v>5</v>
      </c>
      <c r="Z202">
        <v>4</v>
      </c>
      <c r="AA202">
        <v>13</v>
      </c>
      <c r="AB202">
        <v>3</v>
      </c>
      <c r="AC202">
        <v>5</v>
      </c>
      <c r="AD202">
        <v>17</v>
      </c>
      <c r="AE202">
        <v>10</v>
      </c>
      <c r="AF202">
        <v>4</v>
      </c>
      <c r="AG202">
        <v>8</v>
      </c>
      <c r="AH202">
        <v>4</v>
      </c>
      <c r="AI202">
        <v>10</v>
      </c>
      <c r="AJ202">
        <v>2</v>
      </c>
      <c r="AK202">
        <v>1</v>
      </c>
      <c r="AL202">
        <v>3</v>
      </c>
      <c r="AM202">
        <v>13</v>
      </c>
      <c r="AN202">
        <v>11</v>
      </c>
      <c r="AO202">
        <v>9</v>
      </c>
      <c r="AP202">
        <v>14</v>
      </c>
      <c r="AQ202">
        <v>12</v>
      </c>
      <c r="AR202">
        <v>7</v>
      </c>
      <c r="AS202">
        <v>8</v>
      </c>
      <c r="AT202">
        <v>6</v>
      </c>
      <c r="AU202">
        <v>5</v>
      </c>
      <c r="AV202">
        <v>63</v>
      </c>
    </row>
    <row r="203" spans="1:48" x14ac:dyDescent="0.2">
      <c r="A203">
        <v>37988</v>
      </c>
      <c r="B203">
        <v>0</v>
      </c>
      <c r="C203">
        <v>1985</v>
      </c>
      <c r="D203" s="1">
        <v>45596.560416666667</v>
      </c>
      <c r="E203" t="s">
        <v>77</v>
      </c>
      <c r="F203">
        <v>3</v>
      </c>
      <c r="G203">
        <v>4</v>
      </c>
      <c r="H203">
        <v>3</v>
      </c>
      <c r="I203">
        <v>4</v>
      </c>
      <c r="J203">
        <v>4</v>
      </c>
      <c r="K203">
        <v>1</v>
      </c>
      <c r="L203">
        <v>4</v>
      </c>
      <c r="M203">
        <v>4</v>
      </c>
      <c r="N203">
        <v>4</v>
      </c>
      <c r="O203">
        <v>4</v>
      </c>
      <c r="P203">
        <v>2</v>
      </c>
      <c r="Q203">
        <v>3</v>
      </c>
      <c r="R203">
        <v>3</v>
      </c>
      <c r="S203">
        <v>4</v>
      </c>
      <c r="T203">
        <v>2</v>
      </c>
      <c r="U203">
        <v>2</v>
      </c>
      <c r="V203">
        <v>3</v>
      </c>
      <c r="W203">
        <v>3</v>
      </c>
      <c r="X203">
        <v>3</v>
      </c>
      <c r="Y203">
        <v>2</v>
      </c>
      <c r="Z203">
        <v>1</v>
      </c>
      <c r="AA203">
        <v>2</v>
      </c>
      <c r="AB203">
        <v>2</v>
      </c>
      <c r="AC203">
        <v>2</v>
      </c>
      <c r="AD203">
        <v>1</v>
      </c>
      <c r="AE203">
        <v>1</v>
      </c>
      <c r="AF203">
        <v>2</v>
      </c>
      <c r="AG203">
        <v>1</v>
      </c>
      <c r="AH203">
        <v>11</v>
      </c>
      <c r="AI203">
        <v>8</v>
      </c>
      <c r="AJ203">
        <v>5</v>
      </c>
      <c r="AK203">
        <v>2</v>
      </c>
      <c r="AL203">
        <v>12</v>
      </c>
      <c r="AM203">
        <v>1</v>
      </c>
      <c r="AN203">
        <v>7</v>
      </c>
      <c r="AO203">
        <v>14</v>
      </c>
      <c r="AP203">
        <v>3</v>
      </c>
      <c r="AQ203">
        <v>4</v>
      </c>
      <c r="AR203">
        <v>10</v>
      </c>
      <c r="AS203">
        <v>13</v>
      </c>
      <c r="AT203">
        <v>9</v>
      </c>
      <c r="AU203">
        <v>6</v>
      </c>
      <c r="AV203">
        <v>78</v>
      </c>
    </row>
    <row r="204" spans="1:48" x14ac:dyDescent="0.2">
      <c r="A204">
        <v>38065</v>
      </c>
      <c r="B204">
        <v>0</v>
      </c>
      <c r="C204">
        <v>2002</v>
      </c>
      <c r="D204" s="1">
        <v>45596.566990740743</v>
      </c>
      <c r="E204">
        <v>1.2</v>
      </c>
      <c r="F204">
        <v>4</v>
      </c>
      <c r="G204">
        <v>3</v>
      </c>
      <c r="H204">
        <v>4</v>
      </c>
      <c r="I204">
        <v>4</v>
      </c>
      <c r="J204">
        <v>2</v>
      </c>
      <c r="K204">
        <v>2</v>
      </c>
      <c r="L204">
        <v>3</v>
      </c>
      <c r="M204">
        <v>3</v>
      </c>
      <c r="N204">
        <v>4</v>
      </c>
      <c r="O204">
        <v>2</v>
      </c>
      <c r="P204">
        <v>4</v>
      </c>
      <c r="Q204">
        <v>1</v>
      </c>
      <c r="R204">
        <v>3</v>
      </c>
      <c r="S204">
        <v>2</v>
      </c>
      <c r="T204">
        <v>5</v>
      </c>
      <c r="U204">
        <v>10</v>
      </c>
      <c r="V204">
        <v>10</v>
      </c>
      <c r="W204">
        <v>7</v>
      </c>
      <c r="X204">
        <v>9</v>
      </c>
      <c r="Y204">
        <v>6</v>
      </c>
      <c r="Z204">
        <v>5</v>
      </c>
      <c r="AA204">
        <v>5</v>
      </c>
      <c r="AB204">
        <v>5</v>
      </c>
      <c r="AC204">
        <v>5</v>
      </c>
      <c r="AD204">
        <v>4</v>
      </c>
      <c r="AE204">
        <v>6</v>
      </c>
      <c r="AF204">
        <v>10</v>
      </c>
      <c r="AG204">
        <v>6</v>
      </c>
      <c r="AH204">
        <v>13</v>
      </c>
      <c r="AI204">
        <v>5</v>
      </c>
      <c r="AJ204">
        <v>1</v>
      </c>
      <c r="AK204">
        <v>4</v>
      </c>
      <c r="AL204">
        <v>9</v>
      </c>
      <c r="AM204">
        <v>2</v>
      </c>
      <c r="AN204">
        <v>6</v>
      </c>
      <c r="AO204">
        <v>12</v>
      </c>
      <c r="AP204">
        <v>3</v>
      </c>
      <c r="AQ204">
        <v>11</v>
      </c>
      <c r="AR204">
        <v>7</v>
      </c>
      <c r="AS204">
        <v>14</v>
      </c>
      <c r="AT204">
        <v>8</v>
      </c>
      <c r="AU204">
        <v>10</v>
      </c>
      <c r="AV204">
        <v>52</v>
      </c>
    </row>
    <row r="205" spans="1:48" x14ac:dyDescent="0.2">
      <c r="A205">
        <v>38190</v>
      </c>
      <c r="B205">
        <v>0</v>
      </c>
      <c r="C205">
        <v>1977</v>
      </c>
      <c r="D205" s="1">
        <v>45596.599652777775</v>
      </c>
      <c r="E205" t="s">
        <v>77</v>
      </c>
      <c r="F205">
        <v>4</v>
      </c>
      <c r="G205">
        <v>4</v>
      </c>
      <c r="H205">
        <v>4</v>
      </c>
      <c r="I205">
        <v>4</v>
      </c>
      <c r="J205">
        <v>4</v>
      </c>
      <c r="K205">
        <v>4</v>
      </c>
      <c r="L205">
        <v>2</v>
      </c>
      <c r="M205">
        <v>4</v>
      </c>
      <c r="N205">
        <v>4</v>
      </c>
      <c r="O205">
        <v>2</v>
      </c>
      <c r="P205">
        <v>4</v>
      </c>
      <c r="Q205">
        <v>2</v>
      </c>
      <c r="R205">
        <v>4</v>
      </c>
      <c r="S205">
        <v>5</v>
      </c>
      <c r="T205">
        <v>3</v>
      </c>
      <c r="U205">
        <v>2</v>
      </c>
      <c r="V205">
        <v>4</v>
      </c>
      <c r="W205">
        <v>3</v>
      </c>
      <c r="X205">
        <v>3</v>
      </c>
      <c r="Y205">
        <v>1</v>
      </c>
      <c r="Z205">
        <v>2</v>
      </c>
      <c r="AA205">
        <v>6</v>
      </c>
      <c r="AB205">
        <v>5</v>
      </c>
      <c r="AC205">
        <v>3</v>
      </c>
      <c r="AD205">
        <v>3</v>
      </c>
      <c r="AE205">
        <v>2</v>
      </c>
      <c r="AF205">
        <v>4</v>
      </c>
      <c r="AG205">
        <v>169</v>
      </c>
      <c r="AH205">
        <v>6</v>
      </c>
      <c r="AI205">
        <v>14</v>
      </c>
      <c r="AJ205">
        <v>7</v>
      </c>
      <c r="AK205">
        <v>4</v>
      </c>
      <c r="AL205">
        <v>2</v>
      </c>
      <c r="AM205">
        <v>13</v>
      </c>
      <c r="AN205">
        <v>8</v>
      </c>
      <c r="AO205">
        <v>9</v>
      </c>
      <c r="AP205">
        <v>1</v>
      </c>
      <c r="AQ205">
        <v>5</v>
      </c>
      <c r="AR205">
        <v>11</v>
      </c>
      <c r="AS205">
        <v>10</v>
      </c>
      <c r="AT205">
        <v>3</v>
      </c>
      <c r="AU205">
        <v>12</v>
      </c>
      <c r="AV205">
        <v>59</v>
      </c>
    </row>
    <row r="206" spans="1:48" x14ac:dyDescent="0.2">
      <c r="A206">
        <v>36203</v>
      </c>
      <c r="B206">
        <v>0</v>
      </c>
      <c r="C206">
        <v>1997</v>
      </c>
      <c r="D206" s="1">
        <v>45596.604432870372</v>
      </c>
      <c r="E206">
        <v>1.7</v>
      </c>
      <c r="F206">
        <v>4</v>
      </c>
      <c r="G206">
        <v>1</v>
      </c>
      <c r="H206">
        <v>4</v>
      </c>
      <c r="I206">
        <v>4</v>
      </c>
      <c r="J206">
        <v>4</v>
      </c>
      <c r="K206">
        <v>2</v>
      </c>
      <c r="L206">
        <v>4</v>
      </c>
      <c r="M206">
        <v>4</v>
      </c>
      <c r="N206">
        <v>4</v>
      </c>
      <c r="O206">
        <v>3</v>
      </c>
      <c r="P206">
        <v>4</v>
      </c>
      <c r="Q206">
        <v>2</v>
      </c>
      <c r="R206">
        <v>3</v>
      </c>
      <c r="S206">
        <v>2</v>
      </c>
      <c r="T206">
        <v>4</v>
      </c>
      <c r="U206">
        <v>3</v>
      </c>
      <c r="V206">
        <v>3</v>
      </c>
      <c r="W206">
        <v>50</v>
      </c>
      <c r="X206">
        <v>5</v>
      </c>
      <c r="Y206">
        <v>36</v>
      </c>
      <c r="Z206">
        <v>2</v>
      </c>
      <c r="AA206">
        <v>4</v>
      </c>
      <c r="AB206">
        <v>3</v>
      </c>
      <c r="AC206">
        <v>113</v>
      </c>
      <c r="AD206">
        <v>3</v>
      </c>
      <c r="AE206">
        <v>2</v>
      </c>
      <c r="AF206">
        <v>5</v>
      </c>
      <c r="AG206">
        <v>6</v>
      </c>
      <c r="AH206">
        <v>6</v>
      </c>
      <c r="AI206">
        <v>5</v>
      </c>
      <c r="AJ206">
        <v>4</v>
      </c>
      <c r="AK206">
        <v>3</v>
      </c>
      <c r="AL206">
        <v>2</v>
      </c>
      <c r="AM206">
        <v>12</v>
      </c>
      <c r="AN206">
        <v>14</v>
      </c>
      <c r="AO206">
        <v>7</v>
      </c>
      <c r="AP206">
        <v>8</v>
      </c>
      <c r="AQ206">
        <v>1</v>
      </c>
      <c r="AR206">
        <v>9</v>
      </c>
      <c r="AS206">
        <v>13</v>
      </c>
      <c r="AT206">
        <v>10</v>
      </c>
      <c r="AU206">
        <v>11</v>
      </c>
      <c r="AV206">
        <v>50</v>
      </c>
    </row>
    <row r="207" spans="1:48" x14ac:dyDescent="0.2">
      <c r="A207">
        <v>38118</v>
      </c>
      <c r="B207">
        <v>0</v>
      </c>
      <c r="C207">
        <v>1979</v>
      </c>
      <c r="D207" s="1">
        <v>45596.616157407407</v>
      </c>
      <c r="E207" t="s">
        <v>77</v>
      </c>
      <c r="F207">
        <v>4</v>
      </c>
      <c r="G207">
        <v>3</v>
      </c>
      <c r="H207">
        <v>4</v>
      </c>
      <c r="I207">
        <v>4</v>
      </c>
      <c r="J207">
        <v>3</v>
      </c>
      <c r="K207">
        <v>2</v>
      </c>
      <c r="L207">
        <v>3</v>
      </c>
      <c r="M207">
        <v>4</v>
      </c>
      <c r="N207">
        <v>4</v>
      </c>
      <c r="O207">
        <v>4</v>
      </c>
      <c r="P207">
        <v>4</v>
      </c>
      <c r="Q207">
        <v>2</v>
      </c>
      <c r="R207">
        <v>4</v>
      </c>
      <c r="S207">
        <v>2</v>
      </c>
      <c r="T207">
        <v>4</v>
      </c>
      <c r="U207">
        <v>6</v>
      </c>
      <c r="V207">
        <v>39</v>
      </c>
      <c r="W207">
        <v>4</v>
      </c>
      <c r="X207">
        <v>3</v>
      </c>
      <c r="Y207">
        <v>6</v>
      </c>
      <c r="Z207">
        <v>5</v>
      </c>
      <c r="AA207">
        <v>3</v>
      </c>
      <c r="AB207">
        <v>3</v>
      </c>
      <c r="AC207">
        <v>4</v>
      </c>
      <c r="AD207">
        <v>3</v>
      </c>
      <c r="AE207">
        <v>4</v>
      </c>
      <c r="AF207">
        <v>3</v>
      </c>
      <c r="AG207">
        <v>3</v>
      </c>
      <c r="AH207">
        <v>5</v>
      </c>
      <c r="AI207">
        <v>12</v>
      </c>
      <c r="AJ207">
        <v>10</v>
      </c>
      <c r="AK207">
        <v>13</v>
      </c>
      <c r="AL207">
        <v>11</v>
      </c>
      <c r="AM207">
        <v>1</v>
      </c>
      <c r="AN207">
        <v>14</v>
      </c>
      <c r="AO207">
        <v>9</v>
      </c>
      <c r="AP207">
        <v>4</v>
      </c>
      <c r="AQ207">
        <v>8</v>
      </c>
      <c r="AR207">
        <v>2</v>
      </c>
      <c r="AS207">
        <v>3</v>
      </c>
      <c r="AT207">
        <v>6</v>
      </c>
      <c r="AU207">
        <v>7</v>
      </c>
      <c r="AV207">
        <v>49</v>
      </c>
    </row>
    <row r="208" spans="1:48" x14ac:dyDescent="0.2">
      <c r="A208">
        <v>38269</v>
      </c>
      <c r="B208">
        <v>0</v>
      </c>
      <c r="C208">
        <v>2005</v>
      </c>
      <c r="D208" s="1">
        <v>45596.642060185186</v>
      </c>
      <c r="E208" t="s">
        <v>147</v>
      </c>
      <c r="F208">
        <v>2</v>
      </c>
      <c r="G208">
        <v>1</v>
      </c>
      <c r="H208">
        <v>1</v>
      </c>
      <c r="I208">
        <v>1</v>
      </c>
      <c r="J208">
        <v>1</v>
      </c>
      <c r="K208">
        <v>5</v>
      </c>
      <c r="L208">
        <v>1</v>
      </c>
      <c r="M208">
        <v>1</v>
      </c>
      <c r="N208">
        <v>2</v>
      </c>
      <c r="O208">
        <v>1</v>
      </c>
      <c r="P208">
        <v>4</v>
      </c>
      <c r="Q208">
        <v>4</v>
      </c>
      <c r="R208">
        <v>1</v>
      </c>
      <c r="S208">
        <v>5</v>
      </c>
      <c r="T208">
        <v>5</v>
      </c>
      <c r="U208">
        <v>5</v>
      </c>
      <c r="V208">
        <v>5</v>
      </c>
      <c r="W208">
        <v>4</v>
      </c>
      <c r="X208">
        <v>2</v>
      </c>
      <c r="Y208">
        <v>3</v>
      </c>
      <c r="Z208">
        <v>3</v>
      </c>
      <c r="AA208">
        <v>3</v>
      </c>
      <c r="AB208">
        <v>3</v>
      </c>
      <c r="AC208">
        <v>5</v>
      </c>
      <c r="AD208">
        <v>8</v>
      </c>
      <c r="AE208">
        <v>3</v>
      </c>
      <c r="AF208">
        <v>7</v>
      </c>
      <c r="AG208">
        <v>4</v>
      </c>
      <c r="AH208">
        <v>13</v>
      </c>
      <c r="AI208">
        <v>1</v>
      </c>
      <c r="AJ208">
        <v>11</v>
      </c>
      <c r="AK208">
        <v>7</v>
      </c>
      <c r="AL208">
        <v>8</v>
      </c>
      <c r="AM208">
        <v>2</v>
      </c>
      <c r="AN208">
        <v>6</v>
      </c>
      <c r="AO208">
        <v>12</v>
      </c>
      <c r="AP208">
        <v>5</v>
      </c>
      <c r="AQ208">
        <v>14</v>
      </c>
      <c r="AR208">
        <v>4</v>
      </c>
      <c r="AS208">
        <v>10</v>
      </c>
      <c r="AT208">
        <v>9</v>
      </c>
      <c r="AU208">
        <v>3</v>
      </c>
      <c r="AV208">
        <v>5</v>
      </c>
    </row>
    <row r="209" spans="1:48" x14ac:dyDescent="0.2">
      <c r="A209">
        <v>38410</v>
      </c>
      <c r="B209">
        <v>0</v>
      </c>
      <c r="C209">
        <v>2003</v>
      </c>
      <c r="D209" s="1">
        <v>45596.708344907405</v>
      </c>
      <c r="E209">
        <v>1.64</v>
      </c>
      <c r="F209">
        <v>5</v>
      </c>
      <c r="G209">
        <v>5</v>
      </c>
      <c r="H209">
        <v>5</v>
      </c>
      <c r="I209">
        <v>5</v>
      </c>
      <c r="J209">
        <v>4</v>
      </c>
      <c r="K209">
        <v>2</v>
      </c>
      <c r="L209">
        <v>5</v>
      </c>
      <c r="M209">
        <v>4</v>
      </c>
      <c r="N209">
        <v>5</v>
      </c>
      <c r="O209">
        <v>5</v>
      </c>
      <c r="P209">
        <v>5</v>
      </c>
      <c r="Q209">
        <v>1</v>
      </c>
      <c r="R209">
        <v>5</v>
      </c>
      <c r="S209">
        <v>2</v>
      </c>
      <c r="T209">
        <v>11</v>
      </c>
      <c r="U209">
        <v>2</v>
      </c>
      <c r="V209">
        <v>10</v>
      </c>
      <c r="W209">
        <v>10</v>
      </c>
      <c r="X209">
        <v>7</v>
      </c>
      <c r="Y209">
        <v>3</v>
      </c>
      <c r="Z209">
        <v>4</v>
      </c>
      <c r="AA209">
        <v>16</v>
      </c>
      <c r="AB209">
        <v>10</v>
      </c>
      <c r="AC209">
        <v>7</v>
      </c>
      <c r="AD209">
        <v>4</v>
      </c>
      <c r="AE209">
        <v>12</v>
      </c>
      <c r="AF209">
        <v>5</v>
      </c>
      <c r="AG209">
        <v>10</v>
      </c>
      <c r="AH209">
        <v>4</v>
      </c>
      <c r="AI209">
        <v>12</v>
      </c>
      <c r="AJ209">
        <v>6</v>
      </c>
      <c r="AK209">
        <v>1</v>
      </c>
      <c r="AL209">
        <v>2</v>
      </c>
      <c r="AM209">
        <v>9</v>
      </c>
      <c r="AN209">
        <v>14</v>
      </c>
      <c r="AO209">
        <v>8</v>
      </c>
      <c r="AP209">
        <v>3</v>
      </c>
      <c r="AQ209">
        <v>7</v>
      </c>
      <c r="AR209">
        <v>11</v>
      </c>
      <c r="AS209">
        <v>10</v>
      </c>
      <c r="AT209">
        <v>13</v>
      </c>
      <c r="AU209">
        <v>5</v>
      </c>
      <c r="AV209">
        <v>5</v>
      </c>
    </row>
    <row r="210" spans="1:48" x14ac:dyDescent="0.2">
      <c r="A210">
        <v>38438</v>
      </c>
      <c r="B210">
        <v>0</v>
      </c>
      <c r="C210">
        <v>1991</v>
      </c>
      <c r="D210" s="1">
        <v>45596.744756944441</v>
      </c>
      <c r="E210" t="s">
        <v>77</v>
      </c>
      <c r="F210">
        <v>2</v>
      </c>
      <c r="G210">
        <v>1</v>
      </c>
      <c r="H210">
        <v>4</v>
      </c>
      <c r="I210">
        <v>4</v>
      </c>
      <c r="J210">
        <v>1</v>
      </c>
      <c r="K210">
        <v>5</v>
      </c>
      <c r="L210">
        <v>1</v>
      </c>
      <c r="M210">
        <v>4</v>
      </c>
      <c r="N210">
        <v>4</v>
      </c>
      <c r="O210">
        <v>4</v>
      </c>
      <c r="P210">
        <v>5</v>
      </c>
      <c r="Q210">
        <v>3</v>
      </c>
      <c r="R210">
        <v>4</v>
      </c>
      <c r="S210">
        <v>4</v>
      </c>
      <c r="T210">
        <v>4</v>
      </c>
      <c r="U210">
        <v>4</v>
      </c>
      <c r="V210">
        <v>3</v>
      </c>
      <c r="W210">
        <v>2</v>
      </c>
      <c r="X210">
        <v>3</v>
      </c>
      <c r="Y210">
        <v>2</v>
      </c>
      <c r="Z210">
        <v>3</v>
      </c>
      <c r="AA210">
        <v>3</v>
      </c>
      <c r="AB210">
        <v>4</v>
      </c>
      <c r="AC210">
        <v>16</v>
      </c>
      <c r="AD210">
        <v>2</v>
      </c>
      <c r="AE210">
        <v>3</v>
      </c>
      <c r="AF210">
        <v>2</v>
      </c>
      <c r="AG210">
        <v>3</v>
      </c>
      <c r="AH210">
        <v>3</v>
      </c>
      <c r="AI210">
        <v>1</v>
      </c>
      <c r="AJ210">
        <v>12</v>
      </c>
      <c r="AK210">
        <v>8</v>
      </c>
      <c r="AL210">
        <v>10</v>
      </c>
      <c r="AM210">
        <v>7</v>
      </c>
      <c r="AN210">
        <v>13</v>
      </c>
      <c r="AO210">
        <v>6</v>
      </c>
      <c r="AP210">
        <v>2</v>
      </c>
      <c r="AQ210">
        <v>5</v>
      </c>
      <c r="AR210">
        <v>11</v>
      </c>
      <c r="AS210">
        <v>14</v>
      </c>
      <c r="AT210">
        <v>9</v>
      </c>
      <c r="AU210">
        <v>4</v>
      </c>
      <c r="AV210">
        <v>66</v>
      </c>
    </row>
    <row r="211" spans="1:48" x14ac:dyDescent="0.2">
      <c r="A211">
        <v>38464</v>
      </c>
      <c r="B211">
        <v>1</v>
      </c>
      <c r="C211">
        <v>2003</v>
      </c>
      <c r="D211" s="1">
        <v>45596.768194444441</v>
      </c>
      <c r="E211">
        <v>1.52</v>
      </c>
      <c r="F211">
        <v>5</v>
      </c>
      <c r="G211">
        <v>3</v>
      </c>
      <c r="H211">
        <v>4</v>
      </c>
      <c r="I211">
        <v>4</v>
      </c>
      <c r="J211">
        <v>3</v>
      </c>
      <c r="K211">
        <v>2</v>
      </c>
      <c r="L211">
        <v>4</v>
      </c>
      <c r="M211">
        <v>3</v>
      </c>
      <c r="N211">
        <v>5</v>
      </c>
      <c r="O211">
        <v>4</v>
      </c>
      <c r="P211">
        <v>5</v>
      </c>
      <c r="Q211">
        <v>2</v>
      </c>
      <c r="R211">
        <v>4</v>
      </c>
      <c r="S211">
        <v>2</v>
      </c>
      <c r="T211">
        <v>16</v>
      </c>
      <c r="U211">
        <v>5</v>
      </c>
      <c r="V211">
        <v>29</v>
      </c>
      <c r="W211">
        <v>5</v>
      </c>
      <c r="X211">
        <v>134</v>
      </c>
      <c r="Y211">
        <v>6</v>
      </c>
      <c r="Z211">
        <v>4</v>
      </c>
      <c r="AA211">
        <v>6</v>
      </c>
      <c r="AB211">
        <v>14</v>
      </c>
      <c r="AC211">
        <v>7</v>
      </c>
      <c r="AD211">
        <v>3</v>
      </c>
      <c r="AE211">
        <v>6</v>
      </c>
      <c r="AF211">
        <v>5</v>
      </c>
      <c r="AG211">
        <v>4</v>
      </c>
      <c r="AH211">
        <v>12</v>
      </c>
      <c r="AI211">
        <v>6</v>
      </c>
      <c r="AJ211">
        <v>7</v>
      </c>
      <c r="AK211">
        <v>3</v>
      </c>
      <c r="AL211">
        <v>11</v>
      </c>
      <c r="AM211">
        <v>14</v>
      </c>
      <c r="AN211">
        <v>5</v>
      </c>
      <c r="AO211">
        <v>10</v>
      </c>
      <c r="AP211">
        <v>1</v>
      </c>
      <c r="AQ211">
        <v>13</v>
      </c>
      <c r="AR211">
        <v>8</v>
      </c>
      <c r="AS211">
        <v>4</v>
      </c>
      <c r="AT211">
        <v>9</v>
      </c>
      <c r="AU211">
        <v>2</v>
      </c>
      <c r="AV211">
        <v>58</v>
      </c>
    </row>
    <row r="212" spans="1:48" x14ac:dyDescent="0.2">
      <c r="A212">
        <v>38521</v>
      </c>
      <c r="B212">
        <v>0</v>
      </c>
      <c r="C212">
        <v>2005</v>
      </c>
      <c r="D212" s="1">
        <v>45596.835682870369</v>
      </c>
      <c r="E212" t="s">
        <v>238</v>
      </c>
      <c r="F212">
        <v>4</v>
      </c>
      <c r="G212">
        <v>3</v>
      </c>
      <c r="H212">
        <v>4</v>
      </c>
      <c r="I212">
        <v>4</v>
      </c>
      <c r="J212">
        <v>2</v>
      </c>
      <c r="K212">
        <v>2</v>
      </c>
      <c r="L212">
        <v>4</v>
      </c>
      <c r="M212">
        <v>4</v>
      </c>
      <c r="N212">
        <v>4</v>
      </c>
      <c r="O212">
        <v>4</v>
      </c>
      <c r="P212">
        <v>4</v>
      </c>
      <c r="Q212">
        <v>2</v>
      </c>
      <c r="R212">
        <v>4</v>
      </c>
      <c r="S212">
        <v>2</v>
      </c>
      <c r="T212">
        <v>3</v>
      </c>
      <c r="U212">
        <v>3</v>
      </c>
      <c r="V212">
        <v>5</v>
      </c>
      <c r="W212">
        <v>3</v>
      </c>
      <c r="X212">
        <v>3</v>
      </c>
      <c r="Y212">
        <v>2</v>
      </c>
      <c r="Z212">
        <v>2</v>
      </c>
      <c r="AA212">
        <v>2</v>
      </c>
      <c r="AB212">
        <v>5</v>
      </c>
      <c r="AC212">
        <v>3</v>
      </c>
      <c r="AD212">
        <v>9</v>
      </c>
      <c r="AE212">
        <v>3</v>
      </c>
      <c r="AF212">
        <v>2</v>
      </c>
      <c r="AG212">
        <v>3</v>
      </c>
      <c r="AH212">
        <v>2</v>
      </c>
      <c r="AI212">
        <v>10</v>
      </c>
      <c r="AJ212">
        <v>12</v>
      </c>
      <c r="AK212">
        <v>3</v>
      </c>
      <c r="AL212">
        <v>9</v>
      </c>
      <c r="AM212">
        <v>4</v>
      </c>
      <c r="AN212">
        <v>7</v>
      </c>
      <c r="AO212">
        <v>6</v>
      </c>
      <c r="AP212">
        <v>1</v>
      </c>
      <c r="AQ212">
        <v>13</v>
      </c>
      <c r="AR212">
        <v>14</v>
      </c>
      <c r="AS212">
        <v>11</v>
      </c>
      <c r="AT212">
        <v>8</v>
      </c>
      <c r="AU212">
        <v>5</v>
      </c>
      <c r="AV212">
        <v>49</v>
      </c>
    </row>
    <row r="213" spans="1:48" x14ac:dyDescent="0.2">
      <c r="A213">
        <v>38617</v>
      </c>
      <c r="B213">
        <v>0</v>
      </c>
      <c r="C213">
        <v>1985</v>
      </c>
      <c r="D213" s="1">
        <v>45596.85428240741</v>
      </c>
      <c r="E213" t="s">
        <v>77</v>
      </c>
      <c r="F213">
        <v>4</v>
      </c>
      <c r="G213">
        <v>4</v>
      </c>
      <c r="H213">
        <v>4</v>
      </c>
      <c r="I213">
        <v>4</v>
      </c>
      <c r="J213">
        <v>4</v>
      </c>
      <c r="K213">
        <v>2</v>
      </c>
      <c r="L213">
        <v>4</v>
      </c>
      <c r="M213">
        <v>4</v>
      </c>
      <c r="N213">
        <v>4</v>
      </c>
      <c r="O213">
        <v>4</v>
      </c>
      <c r="P213">
        <v>4</v>
      </c>
      <c r="Q213">
        <v>2</v>
      </c>
      <c r="R213">
        <v>4</v>
      </c>
      <c r="S213">
        <v>2</v>
      </c>
      <c r="T213">
        <v>6</v>
      </c>
      <c r="U213">
        <v>3</v>
      </c>
      <c r="V213">
        <v>8</v>
      </c>
      <c r="W213">
        <v>3</v>
      </c>
      <c r="X213">
        <v>4</v>
      </c>
      <c r="Y213">
        <v>2</v>
      </c>
      <c r="Z213">
        <v>3</v>
      </c>
      <c r="AA213">
        <v>3</v>
      </c>
      <c r="AB213">
        <v>4</v>
      </c>
      <c r="AC213">
        <v>5</v>
      </c>
      <c r="AD213">
        <v>3</v>
      </c>
      <c r="AE213">
        <v>13</v>
      </c>
      <c r="AF213">
        <v>3</v>
      </c>
      <c r="AG213">
        <v>3</v>
      </c>
      <c r="AH213">
        <v>3</v>
      </c>
      <c r="AI213">
        <v>13</v>
      </c>
      <c r="AJ213">
        <v>2</v>
      </c>
      <c r="AK213">
        <v>7</v>
      </c>
      <c r="AL213">
        <v>6</v>
      </c>
      <c r="AM213">
        <v>4</v>
      </c>
      <c r="AN213">
        <v>9</v>
      </c>
      <c r="AO213">
        <v>10</v>
      </c>
      <c r="AP213">
        <v>5</v>
      </c>
      <c r="AQ213">
        <v>11</v>
      </c>
      <c r="AR213">
        <v>8</v>
      </c>
      <c r="AS213">
        <v>1</v>
      </c>
      <c r="AT213">
        <v>14</v>
      </c>
      <c r="AU213">
        <v>12</v>
      </c>
      <c r="AV213">
        <v>47</v>
      </c>
    </row>
    <row r="214" spans="1:48" x14ac:dyDescent="0.2">
      <c r="A214">
        <v>38654</v>
      </c>
      <c r="B214">
        <v>0</v>
      </c>
      <c r="C214">
        <v>2001</v>
      </c>
      <c r="D214" s="1">
        <v>45596.873506944445</v>
      </c>
      <c r="E214">
        <v>1.56</v>
      </c>
      <c r="F214">
        <v>5</v>
      </c>
      <c r="G214">
        <v>1</v>
      </c>
      <c r="H214">
        <v>4</v>
      </c>
      <c r="I214">
        <v>5</v>
      </c>
      <c r="J214">
        <v>2</v>
      </c>
      <c r="K214">
        <v>2</v>
      </c>
      <c r="L214">
        <v>4</v>
      </c>
      <c r="M214">
        <v>4</v>
      </c>
      <c r="N214">
        <v>4</v>
      </c>
      <c r="O214">
        <v>2</v>
      </c>
      <c r="P214">
        <v>4</v>
      </c>
      <c r="Q214">
        <v>1</v>
      </c>
      <c r="R214">
        <v>4</v>
      </c>
      <c r="S214">
        <v>2</v>
      </c>
      <c r="T214">
        <v>6</v>
      </c>
      <c r="U214">
        <v>11</v>
      </c>
      <c r="V214">
        <v>6</v>
      </c>
      <c r="W214">
        <v>6</v>
      </c>
      <c r="X214">
        <v>6</v>
      </c>
      <c r="Y214">
        <v>11</v>
      </c>
      <c r="Z214">
        <v>4</v>
      </c>
      <c r="AA214">
        <v>6</v>
      </c>
      <c r="AB214">
        <v>4</v>
      </c>
      <c r="AC214">
        <v>18</v>
      </c>
      <c r="AD214">
        <v>5</v>
      </c>
      <c r="AE214">
        <v>4</v>
      </c>
      <c r="AF214">
        <v>9</v>
      </c>
      <c r="AG214">
        <v>4</v>
      </c>
      <c r="AH214">
        <v>6</v>
      </c>
      <c r="AI214">
        <v>13</v>
      </c>
      <c r="AJ214">
        <v>2</v>
      </c>
      <c r="AK214">
        <v>7</v>
      </c>
      <c r="AL214">
        <v>10</v>
      </c>
      <c r="AM214">
        <v>14</v>
      </c>
      <c r="AN214">
        <v>8</v>
      </c>
      <c r="AO214">
        <v>12</v>
      </c>
      <c r="AP214">
        <v>11</v>
      </c>
      <c r="AQ214">
        <v>4</v>
      </c>
      <c r="AR214">
        <v>3</v>
      </c>
      <c r="AS214">
        <v>9</v>
      </c>
      <c r="AT214">
        <v>1</v>
      </c>
      <c r="AU214">
        <v>5</v>
      </c>
      <c r="AV214">
        <v>68</v>
      </c>
    </row>
    <row r="215" spans="1:48" x14ac:dyDescent="0.2">
      <c r="A215">
        <v>38647</v>
      </c>
      <c r="B215">
        <v>0</v>
      </c>
      <c r="C215">
        <v>1970</v>
      </c>
      <c r="D215" s="1">
        <v>45596.898263888892</v>
      </c>
      <c r="E215" t="s">
        <v>77</v>
      </c>
      <c r="F215">
        <v>3</v>
      </c>
      <c r="G215">
        <v>3</v>
      </c>
      <c r="H215">
        <v>4</v>
      </c>
      <c r="I215">
        <v>3</v>
      </c>
      <c r="J215">
        <v>3</v>
      </c>
      <c r="K215">
        <v>3</v>
      </c>
      <c r="L215">
        <v>3</v>
      </c>
      <c r="M215">
        <v>3</v>
      </c>
      <c r="N215">
        <v>3</v>
      </c>
      <c r="O215">
        <v>2</v>
      </c>
      <c r="P215">
        <v>4</v>
      </c>
      <c r="Q215">
        <v>2</v>
      </c>
      <c r="R215">
        <v>4</v>
      </c>
      <c r="S215">
        <v>3</v>
      </c>
      <c r="T215">
        <v>6</v>
      </c>
      <c r="U215">
        <v>8</v>
      </c>
      <c r="V215">
        <v>11</v>
      </c>
      <c r="W215">
        <v>14</v>
      </c>
      <c r="X215">
        <v>5</v>
      </c>
      <c r="Y215">
        <v>12</v>
      </c>
      <c r="Z215">
        <v>8</v>
      </c>
      <c r="AA215">
        <v>4</v>
      </c>
      <c r="AB215">
        <v>6</v>
      </c>
      <c r="AC215">
        <v>13</v>
      </c>
      <c r="AD215">
        <v>8</v>
      </c>
      <c r="AE215">
        <v>20</v>
      </c>
      <c r="AF215">
        <v>7</v>
      </c>
      <c r="AG215">
        <v>19</v>
      </c>
      <c r="AH215">
        <v>14</v>
      </c>
      <c r="AI215">
        <v>6</v>
      </c>
      <c r="AJ215">
        <v>5</v>
      </c>
      <c r="AK215">
        <v>12</v>
      </c>
      <c r="AL215">
        <v>7</v>
      </c>
      <c r="AM215">
        <v>2</v>
      </c>
      <c r="AN215">
        <v>9</v>
      </c>
      <c r="AO215">
        <v>13</v>
      </c>
      <c r="AP215">
        <v>11</v>
      </c>
      <c r="AQ215">
        <v>3</v>
      </c>
      <c r="AR215">
        <v>8</v>
      </c>
      <c r="AS215">
        <v>1</v>
      </c>
      <c r="AT215">
        <v>4</v>
      </c>
      <c r="AU215">
        <v>10</v>
      </c>
      <c r="AV215">
        <v>34</v>
      </c>
    </row>
    <row r="216" spans="1:48" x14ac:dyDescent="0.2">
      <c r="A216">
        <v>38794</v>
      </c>
      <c r="B216">
        <v>0</v>
      </c>
      <c r="C216">
        <v>1998</v>
      </c>
      <c r="D216" s="1">
        <v>45596.985011574077</v>
      </c>
      <c r="E216" t="s">
        <v>77</v>
      </c>
      <c r="F216">
        <v>5</v>
      </c>
      <c r="G216">
        <v>5</v>
      </c>
      <c r="H216">
        <v>4</v>
      </c>
      <c r="I216">
        <v>4</v>
      </c>
      <c r="J216">
        <v>5</v>
      </c>
      <c r="K216">
        <v>1</v>
      </c>
      <c r="L216">
        <v>5</v>
      </c>
      <c r="M216">
        <v>4</v>
      </c>
      <c r="N216">
        <v>4</v>
      </c>
      <c r="O216">
        <v>3</v>
      </c>
      <c r="P216">
        <v>5</v>
      </c>
      <c r="Q216">
        <v>2</v>
      </c>
      <c r="R216">
        <v>4</v>
      </c>
      <c r="S216">
        <v>2</v>
      </c>
      <c r="T216">
        <v>3</v>
      </c>
      <c r="U216">
        <v>6</v>
      </c>
      <c r="V216">
        <v>8</v>
      </c>
      <c r="W216">
        <v>4</v>
      </c>
      <c r="X216">
        <v>2</v>
      </c>
      <c r="Y216">
        <v>3</v>
      </c>
      <c r="Z216">
        <v>3</v>
      </c>
      <c r="AA216">
        <v>4</v>
      </c>
      <c r="AB216">
        <v>5</v>
      </c>
      <c r="AC216">
        <v>5</v>
      </c>
      <c r="AD216">
        <v>3</v>
      </c>
      <c r="AE216">
        <v>10</v>
      </c>
      <c r="AF216">
        <v>3</v>
      </c>
      <c r="AG216">
        <v>3</v>
      </c>
      <c r="AH216">
        <v>11</v>
      </c>
      <c r="AI216">
        <v>12</v>
      </c>
      <c r="AJ216">
        <v>13</v>
      </c>
      <c r="AK216">
        <v>14</v>
      </c>
      <c r="AL216">
        <v>1</v>
      </c>
      <c r="AM216">
        <v>3</v>
      </c>
      <c r="AN216">
        <v>5</v>
      </c>
      <c r="AO216">
        <v>4</v>
      </c>
      <c r="AP216">
        <v>8</v>
      </c>
      <c r="AQ216">
        <v>9</v>
      </c>
      <c r="AR216">
        <v>2</v>
      </c>
      <c r="AS216">
        <v>10</v>
      </c>
      <c r="AT216">
        <v>7</v>
      </c>
      <c r="AU216">
        <v>6</v>
      </c>
      <c r="AV216">
        <v>51</v>
      </c>
    </row>
    <row r="217" spans="1:48" x14ac:dyDescent="0.2">
      <c r="A217">
        <v>38804</v>
      </c>
      <c r="B217">
        <v>0</v>
      </c>
      <c r="C217">
        <v>2001</v>
      </c>
      <c r="D217" s="1">
        <v>45597.000335648147</v>
      </c>
      <c r="E217" t="s">
        <v>122</v>
      </c>
      <c r="F217">
        <v>4</v>
      </c>
      <c r="G217">
        <v>4</v>
      </c>
      <c r="H217">
        <v>4</v>
      </c>
      <c r="I217">
        <v>4</v>
      </c>
      <c r="J217">
        <v>4</v>
      </c>
      <c r="K217">
        <v>2</v>
      </c>
      <c r="L217">
        <v>4</v>
      </c>
      <c r="M217">
        <v>4</v>
      </c>
      <c r="N217">
        <v>4</v>
      </c>
      <c r="O217">
        <v>4</v>
      </c>
      <c r="P217">
        <v>4</v>
      </c>
      <c r="Q217">
        <v>1</v>
      </c>
      <c r="R217">
        <v>4</v>
      </c>
      <c r="S217">
        <v>2</v>
      </c>
      <c r="T217">
        <v>2</v>
      </c>
      <c r="U217">
        <v>5</v>
      </c>
      <c r="V217">
        <v>2</v>
      </c>
      <c r="W217">
        <v>2</v>
      </c>
      <c r="X217">
        <v>2</v>
      </c>
      <c r="Y217">
        <v>2</v>
      </c>
      <c r="Z217">
        <v>2</v>
      </c>
      <c r="AA217">
        <v>2</v>
      </c>
      <c r="AB217">
        <v>2</v>
      </c>
      <c r="AC217">
        <v>3</v>
      </c>
      <c r="AD217">
        <v>1</v>
      </c>
      <c r="AE217">
        <v>45</v>
      </c>
      <c r="AF217">
        <v>2</v>
      </c>
      <c r="AG217">
        <v>3</v>
      </c>
      <c r="AH217">
        <v>8</v>
      </c>
      <c r="AI217">
        <v>4</v>
      </c>
      <c r="AJ217">
        <v>13</v>
      </c>
      <c r="AK217">
        <v>11</v>
      </c>
      <c r="AL217">
        <v>14</v>
      </c>
      <c r="AM217">
        <v>6</v>
      </c>
      <c r="AN217">
        <v>5</v>
      </c>
      <c r="AO217">
        <v>3</v>
      </c>
      <c r="AP217">
        <v>7</v>
      </c>
      <c r="AQ217">
        <v>12</v>
      </c>
      <c r="AR217">
        <v>10</v>
      </c>
      <c r="AS217">
        <v>1</v>
      </c>
      <c r="AT217">
        <v>2</v>
      </c>
      <c r="AU217">
        <v>9</v>
      </c>
      <c r="AV217">
        <v>46</v>
      </c>
    </row>
    <row r="218" spans="1:48" x14ac:dyDescent="0.2">
      <c r="A218">
        <v>38815</v>
      </c>
      <c r="B218">
        <v>0</v>
      </c>
      <c r="C218">
        <v>2005</v>
      </c>
      <c r="D218" s="1">
        <v>45597.03802083333</v>
      </c>
      <c r="E218" t="s">
        <v>77</v>
      </c>
      <c r="F218">
        <v>3</v>
      </c>
      <c r="G218">
        <v>2</v>
      </c>
      <c r="H218">
        <v>4</v>
      </c>
      <c r="I218">
        <v>3</v>
      </c>
      <c r="J218">
        <v>2</v>
      </c>
      <c r="K218">
        <v>3</v>
      </c>
      <c r="L218">
        <v>3</v>
      </c>
      <c r="M218">
        <v>4</v>
      </c>
      <c r="N218">
        <v>4</v>
      </c>
      <c r="O218">
        <v>3</v>
      </c>
      <c r="P218">
        <v>5</v>
      </c>
      <c r="Q218">
        <v>3</v>
      </c>
      <c r="R218">
        <v>4</v>
      </c>
      <c r="S218">
        <v>2</v>
      </c>
      <c r="T218">
        <v>5</v>
      </c>
      <c r="U218">
        <v>5</v>
      </c>
      <c r="V218">
        <v>4</v>
      </c>
      <c r="W218">
        <v>3</v>
      </c>
      <c r="X218">
        <v>2</v>
      </c>
      <c r="Y218">
        <v>3</v>
      </c>
      <c r="Z218">
        <v>3</v>
      </c>
      <c r="AA218">
        <v>2</v>
      </c>
      <c r="AB218">
        <v>5</v>
      </c>
      <c r="AC218">
        <v>3</v>
      </c>
      <c r="AD218">
        <v>4</v>
      </c>
      <c r="AE218">
        <v>3</v>
      </c>
      <c r="AF218">
        <v>4</v>
      </c>
      <c r="AG218">
        <v>6</v>
      </c>
      <c r="AH218">
        <v>4</v>
      </c>
      <c r="AI218">
        <v>10</v>
      </c>
      <c r="AJ218">
        <v>6</v>
      </c>
      <c r="AK218">
        <v>12</v>
      </c>
      <c r="AL218">
        <v>14</v>
      </c>
      <c r="AM218">
        <v>7</v>
      </c>
      <c r="AN218">
        <v>11</v>
      </c>
      <c r="AO218">
        <v>3</v>
      </c>
      <c r="AP218">
        <v>13</v>
      </c>
      <c r="AQ218">
        <v>8</v>
      </c>
      <c r="AR218">
        <v>5</v>
      </c>
      <c r="AS218">
        <v>9</v>
      </c>
      <c r="AT218">
        <v>2</v>
      </c>
      <c r="AU218">
        <v>1</v>
      </c>
      <c r="AV218">
        <v>66</v>
      </c>
    </row>
    <row r="219" spans="1:48" x14ac:dyDescent="0.2">
      <c r="A219">
        <v>38964</v>
      </c>
      <c r="B219">
        <v>0</v>
      </c>
      <c r="C219">
        <v>1961</v>
      </c>
      <c r="D219" s="1">
        <v>45597.430532407408</v>
      </c>
      <c r="E219" t="s">
        <v>77</v>
      </c>
      <c r="F219">
        <v>3</v>
      </c>
      <c r="G219">
        <v>3</v>
      </c>
      <c r="H219">
        <v>3</v>
      </c>
      <c r="I219">
        <v>3</v>
      </c>
      <c r="J219">
        <v>3</v>
      </c>
      <c r="K219">
        <v>3</v>
      </c>
      <c r="L219">
        <v>3</v>
      </c>
      <c r="M219">
        <v>3</v>
      </c>
      <c r="N219">
        <v>3</v>
      </c>
      <c r="O219">
        <v>3</v>
      </c>
      <c r="P219">
        <v>3</v>
      </c>
      <c r="Q219">
        <v>3</v>
      </c>
      <c r="R219">
        <v>3</v>
      </c>
      <c r="S219">
        <v>3</v>
      </c>
      <c r="T219">
        <v>2</v>
      </c>
      <c r="U219">
        <v>2</v>
      </c>
      <c r="V219">
        <v>2</v>
      </c>
      <c r="W219">
        <v>1</v>
      </c>
      <c r="X219">
        <v>1</v>
      </c>
      <c r="Y219">
        <v>1</v>
      </c>
      <c r="Z219">
        <v>1</v>
      </c>
      <c r="AA219">
        <v>2</v>
      </c>
      <c r="AB219">
        <v>2</v>
      </c>
      <c r="AC219">
        <v>2</v>
      </c>
      <c r="AD219">
        <v>4</v>
      </c>
      <c r="AE219">
        <v>2</v>
      </c>
      <c r="AF219">
        <v>2</v>
      </c>
      <c r="AG219">
        <v>1</v>
      </c>
      <c r="AH219">
        <v>12</v>
      </c>
      <c r="AI219">
        <v>10</v>
      </c>
      <c r="AJ219">
        <v>3</v>
      </c>
      <c r="AK219">
        <v>9</v>
      </c>
      <c r="AL219">
        <v>4</v>
      </c>
      <c r="AM219">
        <v>8</v>
      </c>
      <c r="AN219">
        <v>5</v>
      </c>
      <c r="AO219">
        <v>7</v>
      </c>
      <c r="AP219">
        <v>11</v>
      </c>
      <c r="AQ219">
        <v>2</v>
      </c>
      <c r="AR219">
        <v>1</v>
      </c>
      <c r="AS219">
        <v>13</v>
      </c>
      <c r="AT219">
        <v>6</v>
      </c>
      <c r="AU219">
        <v>14</v>
      </c>
      <c r="AV219">
        <v>19</v>
      </c>
    </row>
    <row r="220" spans="1:48" x14ac:dyDescent="0.2">
      <c r="A220">
        <v>39061</v>
      </c>
      <c r="B220">
        <v>0</v>
      </c>
      <c r="C220">
        <v>2004</v>
      </c>
      <c r="D220" s="1">
        <v>45597.520740740743</v>
      </c>
      <c r="E220" t="s">
        <v>77</v>
      </c>
      <c r="F220">
        <v>4</v>
      </c>
      <c r="G220">
        <v>3</v>
      </c>
      <c r="H220">
        <v>4</v>
      </c>
      <c r="I220">
        <v>4</v>
      </c>
      <c r="J220">
        <v>3</v>
      </c>
      <c r="K220">
        <v>3</v>
      </c>
      <c r="L220">
        <v>4</v>
      </c>
      <c r="M220">
        <v>4</v>
      </c>
      <c r="N220">
        <v>4</v>
      </c>
      <c r="O220">
        <v>3</v>
      </c>
      <c r="P220">
        <v>5</v>
      </c>
      <c r="Q220">
        <v>2</v>
      </c>
      <c r="R220">
        <v>4</v>
      </c>
      <c r="S220">
        <v>2</v>
      </c>
      <c r="T220">
        <v>7</v>
      </c>
      <c r="U220">
        <v>7</v>
      </c>
      <c r="V220">
        <v>7</v>
      </c>
      <c r="W220">
        <v>24</v>
      </c>
      <c r="X220">
        <v>10</v>
      </c>
      <c r="Y220">
        <v>2</v>
      </c>
      <c r="Z220">
        <v>6</v>
      </c>
      <c r="AA220">
        <v>7</v>
      </c>
      <c r="AB220">
        <v>4</v>
      </c>
      <c r="AC220">
        <v>8</v>
      </c>
      <c r="AD220">
        <v>10</v>
      </c>
      <c r="AE220">
        <v>9</v>
      </c>
      <c r="AF220">
        <v>6</v>
      </c>
      <c r="AG220">
        <v>9</v>
      </c>
      <c r="AH220">
        <v>4</v>
      </c>
      <c r="AI220">
        <v>1</v>
      </c>
      <c r="AJ220">
        <v>3</v>
      </c>
      <c r="AK220">
        <v>2</v>
      </c>
      <c r="AL220">
        <v>7</v>
      </c>
      <c r="AM220">
        <v>8</v>
      </c>
      <c r="AN220">
        <v>14</v>
      </c>
      <c r="AO220">
        <v>10</v>
      </c>
      <c r="AP220">
        <v>11</v>
      </c>
      <c r="AQ220">
        <v>5</v>
      </c>
      <c r="AR220">
        <v>6</v>
      </c>
      <c r="AS220">
        <v>13</v>
      </c>
      <c r="AT220">
        <v>9</v>
      </c>
      <c r="AU220">
        <v>12</v>
      </c>
      <c r="AV220">
        <v>53</v>
      </c>
    </row>
    <row r="221" spans="1:48" x14ac:dyDescent="0.2">
      <c r="A221">
        <v>39072</v>
      </c>
      <c r="B221">
        <v>1</v>
      </c>
      <c r="C221">
        <v>1994</v>
      </c>
      <c r="D221" s="1">
        <v>45597.532523148147</v>
      </c>
      <c r="E221" t="s">
        <v>123</v>
      </c>
      <c r="F221">
        <v>4</v>
      </c>
      <c r="G221">
        <v>5</v>
      </c>
      <c r="H221">
        <v>4</v>
      </c>
      <c r="I221">
        <v>3</v>
      </c>
      <c r="J221">
        <v>1</v>
      </c>
      <c r="K221">
        <v>4</v>
      </c>
      <c r="L221">
        <v>2</v>
      </c>
      <c r="M221">
        <v>4</v>
      </c>
      <c r="N221">
        <v>4</v>
      </c>
      <c r="O221">
        <v>4</v>
      </c>
      <c r="P221">
        <v>4</v>
      </c>
      <c r="Q221">
        <v>2</v>
      </c>
      <c r="R221">
        <v>5</v>
      </c>
      <c r="S221">
        <v>1</v>
      </c>
      <c r="T221">
        <v>2</v>
      </c>
      <c r="U221">
        <v>2</v>
      </c>
      <c r="V221">
        <v>3</v>
      </c>
      <c r="W221">
        <v>4</v>
      </c>
      <c r="X221">
        <v>2</v>
      </c>
      <c r="Y221">
        <v>3</v>
      </c>
      <c r="Z221">
        <v>3</v>
      </c>
      <c r="AA221">
        <v>4</v>
      </c>
      <c r="AB221">
        <v>2</v>
      </c>
      <c r="AC221">
        <v>3</v>
      </c>
      <c r="AD221">
        <v>2</v>
      </c>
      <c r="AE221">
        <v>2</v>
      </c>
      <c r="AF221">
        <v>2</v>
      </c>
      <c r="AG221">
        <v>3</v>
      </c>
      <c r="AH221">
        <v>8</v>
      </c>
      <c r="AI221">
        <v>5</v>
      </c>
      <c r="AJ221">
        <v>12</v>
      </c>
      <c r="AK221">
        <v>14</v>
      </c>
      <c r="AL221">
        <v>10</v>
      </c>
      <c r="AM221">
        <v>3</v>
      </c>
      <c r="AN221">
        <v>11</v>
      </c>
      <c r="AO221">
        <v>1</v>
      </c>
      <c r="AP221">
        <v>7</v>
      </c>
      <c r="AQ221">
        <v>9</v>
      </c>
      <c r="AR221">
        <v>2</v>
      </c>
      <c r="AS221">
        <v>4</v>
      </c>
      <c r="AT221">
        <v>6</v>
      </c>
      <c r="AU221">
        <v>13</v>
      </c>
      <c r="AV221">
        <v>91</v>
      </c>
    </row>
    <row r="222" spans="1:48" x14ac:dyDescent="0.2">
      <c r="A222">
        <v>39073</v>
      </c>
      <c r="B222">
        <v>0</v>
      </c>
      <c r="C222">
        <v>2003</v>
      </c>
      <c r="D222" s="1">
        <v>45597.556643518517</v>
      </c>
      <c r="E222" t="s">
        <v>239</v>
      </c>
      <c r="F222">
        <v>5</v>
      </c>
      <c r="G222">
        <v>3</v>
      </c>
      <c r="H222">
        <v>4</v>
      </c>
      <c r="I222">
        <v>4</v>
      </c>
      <c r="J222">
        <v>2</v>
      </c>
      <c r="K222">
        <v>2</v>
      </c>
      <c r="L222">
        <v>5</v>
      </c>
      <c r="M222">
        <v>4</v>
      </c>
      <c r="N222">
        <v>2</v>
      </c>
      <c r="O222">
        <v>2</v>
      </c>
      <c r="P222">
        <v>5</v>
      </c>
      <c r="Q222">
        <v>1</v>
      </c>
      <c r="R222">
        <v>4</v>
      </c>
      <c r="S222">
        <v>4</v>
      </c>
      <c r="T222">
        <v>10</v>
      </c>
      <c r="U222">
        <v>25</v>
      </c>
      <c r="V222">
        <v>6</v>
      </c>
      <c r="W222">
        <v>10</v>
      </c>
      <c r="X222">
        <v>6</v>
      </c>
      <c r="Y222">
        <v>6</v>
      </c>
      <c r="Z222">
        <v>20</v>
      </c>
      <c r="AA222">
        <v>9</v>
      </c>
      <c r="AB222">
        <v>5</v>
      </c>
      <c r="AC222">
        <v>8</v>
      </c>
      <c r="AD222">
        <v>6</v>
      </c>
      <c r="AE222">
        <v>10</v>
      </c>
      <c r="AF222">
        <v>8</v>
      </c>
      <c r="AG222">
        <v>7</v>
      </c>
      <c r="AH222">
        <v>2</v>
      </c>
      <c r="AI222">
        <v>4</v>
      </c>
      <c r="AJ222">
        <v>7</v>
      </c>
      <c r="AK222">
        <v>14</v>
      </c>
      <c r="AL222">
        <v>6</v>
      </c>
      <c r="AM222">
        <v>5</v>
      </c>
      <c r="AN222">
        <v>1</v>
      </c>
      <c r="AO222">
        <v>12</v>
      </c>
      <c r="AP222">
        <v>10</v>
      </c>
      <c r="AQ222">
        <v>13</v>
      </c>
      <c r="AR222">
        <v>11</v>
      </c>
      <c r="AS222">
        <v>9</v>
      </c>
      <c r="AT222">
        <v>3</v>
      </c>
      <c r="AU222">
        <v>8</v>
      </c>
      <c r="AV222">
        <v>93</v>
      </c>
    </row>
    <row r="223" spans="1:48" x14ac:dyDescent="0.2">
      <c r="A223">
        <v>39091</v>
      </c>
      <c r="B223">
        <v>0</v>
      </c>
      <c r="C223">
        <v>2003</v>
      </c>
      <c r="D223" s="1">
        <v>45597.586400462962</v>
      </c>
      <c r="E223" t="s">
        <v>240</v>
      </c>
      <c r="F223">
        <v>5</v>
      </c>
      <c r="G223">
        <v>3</v>
      </c>
      <c r="H223">
        <v>4</v>
      </c>
      <c r="I223">
        <v>4</v>
      </c>
      <c r="J223">
        <v>3</v>
      </c>
      <c r="K223">
        <v>2</v>
      </c>
      <c r="L223">
        <v>4</v>
      </c>
      <c r="M223">
        <v>4</v>
      </c>
      <c r="N223">
        <v>4</v>
      </c>
      <c r="O223">
        <v>2</v>
      </c>
      <c r="P223">
        <v>4</v>
      </c>
      <c r="Q223">
        <v>2</v>
      </c>
      <c r="R223">
        <v>3</v>
      </c>
      <c r="S223">
        <v>4</v>
      </c>
      <c r="T223">
        <v>3</v>
      </c>
      <c r="U223">
        <v>8</v>
      </c>
      <c r="V223">
        <v>4</v>
      </c>
      <c r="W223">
        <v>4</v>
      </c>
      <c r="X223">
        <v>6</v>
      </c>
      <c r="Y223">
        <v>3</v>
      </c>
      <c r="Z223">
        <v>3</v>
      </c>
      <c r="AA223">
        <v>3</v>
      </c>
      <c r="AB223">
        <v>3</v>
      </c>
      <c r="AC223">
        <v>4</v>
      </c>
      <c r="AD223">
        <v>13</v>
      </c>
      <c r="AE223">
        <v>8</v>
      </c>
      <c r="AF223">
        <v>3</v>
      </c>
      <c r="AG223">
        <v>5</v>
      </c>
      <c r="AH223">
        <v>8</v>
      </c>
      <c r="AI223">
        <v>7</v>
      </c>
      <c r="AJ223">
        <v>13</v>
      </c>
      <c r="AK223">
        <v>3</v>
      </c>
      <c r="AL223">
        <v>11</v>
      </c>
      <c r="AM223">
        <v>6</v>
      </c>
      <c r="AN223">
        <v>9</v>
      </c>
      <c r="AO223">
        <v>5</v>
      </c>
      <c r="AP223">
        <v>12</v>
      </c>
      <c r="AQ223">
        <v>10</v>
      </c>
      <c r="AR223">
        <v>2</v>
      </c>
      <c r="AS223">
        <v>14</v>
      </c>
      <c r="AT223">
        <v>4</v>
      </c>
      <c r="AU223">
        <v>1</v>
      </c>
      <c r="AV223">
        <v>59</v>
      </c>
    </row>
    <row r="224" spans="1:48" x14ac:dyDescent="0.2">
      <c r="A224">
        <v>39132</v>
      </c>
      <c r="B224">
        <v>0</v>
      </c>
      <c r="C224">
        <v>2003</v>
      </c>
      <c r="D224" s="1">
        <v>45597.621238425927</v>
      </c>
      <c r="E224" t="s">
        <v>126</v>
      </c>
      <c r="F224">
        <v>5</v>
      </c>
      <c r="G224">
        <v>4</v>
      </c>
      <c r="H224">
        <v>5</v>
      </c>
      <c r="I224">
        <v>5</v>
      </c>
      <c r="J224">
        <v>5</v>
      </c>
      <c r="K224">
        <v>1</v>
      </c>
      <c r="L224">
        <v>5</v>
      </c>
      <c r="M224">
        <v>4</v>
      </c>
      <c r="N224">
        <v>4</v>
      </c>
      <c r="O224">
        <v>4</v>
      </c>
      <c r="P224">
        <v>5</v>
      </c>
      <c r="Q224">
        <v>1</v>
      </c>
      <c r="R224">
        <v>4</v>
      </c>
      <c r="S224">
        <v>1</v>
      </c>
      <c r="T224">
        <v>5</v>
      </c>
      <c r="U224">
        <v>8</v>
      </c>
      <c r="V224">
        <v>3</v>
      </c>
      <c r="W224">
        <v>18</v>
      </c>
      <c r="X224">
        <v>2</v>
      </c>
      <c r="Y224">
        <v>2</v>
      </c>
      <c r="Z224">
        <v>3</v>
      </c>
      <c r="AA224">
        <v>3</v>
      </c>
      <c r="AB224">
        <v>4</v>
      </c>
      <c r="AC224">
        <v>3</v>
      </c>
      <c r="AD224">
        <v>3</v>
      </c>
      <c r="AE224">
        <v>3</v>
      </c>
      <c r="AF224">
        <v>3</v>
      </c>
      <c r="AG224">
        <v>2</v>
      </c>
      <c r="AH224">
        <v>1</v>
      </c>
      <c r="AI224">
        <v>14</v>
      </c>
      <c r="AJ224">
        <v>10</v>
      </c>
      <c r="AK224">
        <v>13</v>
      </c>
      <c r="AL224">
        <v>5</v>
      </c>
      <c r="AM224">
        <v>9</v>
      </c>
      <c r="AN224">
        <v>2</v>
      </c>
      <c r="AO224">
        <v>3</v>
      </c>
      <c r="AP224">
        <v>8</v>
      </c>
      <c r="AQ224">
        <v>11</v>
      </c>
      <c r="AR224">
        <v>4</v>
      </c>
      <c r="AS224">
        <v>7</v>
      </c>
      <c r="AT224">
        <v>6</v>
      </c>
      <c r="AU224">
        <v>12</v>
      </c>
      <c r="AV224">
        <v>5</v>
      </c>
    </row>
    <row r="225" spans="1:48" x14ac:dyDescent="0.2">
      <c r="A225">
        <v>36145</v>
      </c>
      <c r="B225">
        <v>0</v>
      </c>
      <c r="C225">
        <v>1992</v>
      </c>
      <c r="D225" s="1">
        <v>45597.624363425923</v>
      </c>
      <c r="E225">
        <v>1.2</v>
      </c>
      <c r="F225">
        <v>5</v>
      </c>
      <c r="G225">
        <v>5</v>
      </c>
      <c r="H225">
        <v>5</v>
      </c>
      <c r="I225">
        <v>5</v>
      </c>
      <c r="J225">
        <v>5</v>
      </c>
      <c r="K225">
        <v>1</v>
      </c>
      <c r="L225">
        <v>5</v>
      </c>
      <c r="M225">
        <v>5</v>
      </c>
      <c r="N225">
        <v>5</v>
      </c>
      <c r="O225">
        <v>5</v>
      </c>
      <c r="P225">
        <v>5</v>
      </c>
      <c r="Q225">
        <v>1</v>
      </c>
      <c r="R225">
        <v>5</v>
      </c>
      <c r="S225">
        <v>1</v>
      </c>
      <c r="T225">
        <v>4</v>
      </c>
      <c r="U225">
        <v>2</v>
      </c>
      <c r="V225">
        <v>7</v>
      </c>
      <c r="W225">
        <v>3</v>
      </c>
      <c r="X225">
        <v>1</v>
      </c>
      <c r="Y225">
        <v>4</v>
      </c>
      <c r="Z225">
        <v>3</v>
      </c>
      <c r="AA225">
        <v>3</v>
      </c>
      <c r="AB225">
        <v>6</v>
      </c>
      <c r="AC225">
        <v>10</v>
      </c>
      <c r="AD225">
        <v>2</v>
      </c>
      <c r="AE225">
        <v>4</v>
      </c>
      <c r="AF225">
        <v>3</v>
      </c>
      <c r="AG225">
        <v>6</v>
      </c>
      <c r="AH225">
        <v>6</v>
      </c>
      <c r="AI225">
        <v>5</v>
      </c>
      <c r="AJ225">
        <v>12</v>
      </c>
      <c r="AK225">
        <v>3</v>
      </c>
      <c r="AL225">
        <v>10</v>
      </c>
      <c r="AM225">
        <v>8</v>
      </c>
      <c r="AN225">
        <v>2</v>
      </c>
      <c r="AO225">
        <v>7</v>
      </c>
      <c r="AP225">
        <v>11</v>
      </c>
      <c r="AQ225">
        <v>9</v>
      </c>
      <c r="AR225">
        <v>14</v>
      </c>
      <c r="AS225">
        <v>1</v>
      </c>
      <c r="AT225">
        <v>4</v>
      </c>
      <c r="AU225">
        <v>13</v>
      </c>
      <c r="AV225">
        <v>5</v>
      </c>
    </row>
    <row r="226" spans="1:48" x14ac:dyDescent="0.2">
      <c r="A226">
        <v>39136</v>
      </c>
      <c r="B226">
        <v>0</v>
      </c>
      <c r="C226">
        <v>1984</v>
      </c>
      <c r="D226" s="1">
        <v>45597.630254629628</v>
      </c>
      <c r="E226">
        <v>1.2</v>
      </c>
      <c r="F226">
        <v>4</v>
      </c>
      <c r="G226">
        <v>4</v>
      </c>
      <c r="H226">
        <v>4</v>
      </c>
      <c r="I226">
        <v>4</v>
      </c>
      <c r="J226">
        <v>3</v>
      </c>
      <c r="K226">
        <v>4</v>
      </c>
      <c r="L226">
        <v>4</v>
      </c>
      <c r="M226">
        <v>4</v>
      </c>
      <c r="N226">
        <v>4</v>
      </c>
      <c r="O226">
        <v>4</v>
      </c>
      <c r="P226">
        <v>4</v>
      </c>
      <c r="Q226">
        <v>2</v>
      </c>
      <c r="R226">
        <v>4</v>
      </c>
      <c r="S226">
        <v>2</v>
      </c>
      <c r="T226">
        <v>4</v>
      </c>
      <c r="U226">
        <v>8</v>
      </c>
      <c r="V226">
        <v>10</v>
      </c>
      <c r="W226">
        <v>3</v>
      </c>
      <c r="X226">
        <v>3</v>
      </c>
      <c r="Y226">
        <v>1</v>
      </c>
      <c r="Z226">
        <v>3</v>
      </c>
      <c r="AA226">
        <v>2</v>
      </c>
      <c r="AB226">
        <v>8</v>
      </c>
      <c r="AC226">
        <v>3</v>
      </c>
      <c r="AD226">
        <v>4</v>
      </c>
      <c r="AE226">
        <v>4</v>
      </c>
      <c r="AF226">
        <v>3</v>
      </c>
      <c r="AG226">
        <v>3</v>
      </c>
      <c r="AH226">
        <v>8</v>
      </c>
      <c r="AI226">
        <v>3</v>
      </c>
      <c r="AJ226">
        <v>1</v>
      </c>
      <c r="AK226">
        <v>2</v>
      </c>
      <c r="AL226">
        <v>5</v>
      </c>
      <c r="AM226">
        <v>14</v>
      </c>
      <c r="AN226">
        <v>11</v>
      </c>
      <c r="AO226">
        <v>10</v>
      </c>
      <c r="AP226">
        <v>6</v>
      </c>
      <c r="AQ226">
        <v>12</v>
      </c>
      <c r="AR226">
        <v>7</v>
      </c>
      <c r="AS226">
        <v>4</v>
      </c>
      <c r="AT226">
        <v>9</v>
      </c>
      <c r="AU226">
        <v>13</v>
      </c>
      <c r="AV226">
        <v>52</v>
      </c>
    </row>
    <row r="227" spans="1:48" x14ac:dyDescent="0.2">
      <c r="A227">
        <v>39148</v>
      </c>
      <c r="B227">
        <v>0</v>
      </c>
      <c r="C227">
        <v>2001</v>
      </c>
      <c r="D227" s="1">
        <v>45597.64472222222</v>
      </c>
      <c r="E227" t="s">
        <v>241</v>
      </c>
      <c r="F227">
        <v>4</v>
      </c>
      <c r="G227">
        <v>1</v>
      </c>
      <c r="H227">
        <v>2</v>
      </c>
      <c r="I227">
        <v>1</v>
      </c>
      <c r="J227">
        <v>2</v>
      </c>
      <c r="K227">
        <v>4</v>
      </c>
      <c r="L227">
        <v>1</v>
      </c>
      <c r="M227">
        <v>2</v>
      </c>
      <c r="N227">
        <v>2</v>
      </c>
      <c r="O227">
        <v>2</v>
      </c>
      <c r="P227">
        <v>4</v>
      </c>
      <c r="Q227">
        <v>2</v>
      </c>
      <c r="R227">
        <v>2</v>
      </c>
      <c r="S227">
        <v>4</v>
      </c>
      <c r="T227">
        <v>4</v>
      </c>
      <c r="U227">
        <v>13</v>
      </c>
      <c r="V227">
        <v>13</v>
      </c>
      <c r="W227">
        <v>4</v>
      </c>
      <c r="X227">
        <v>7</v>
      </c>
      <c r="Y227">
        <v>7</v>
      </c>
      <c r="Z227">
        <v>2</v>
      </c>
      <c r="AA227">
        <v>7</v>
      </c>
      <c r="AB227">
        <v>5</v>
      </c>
      <c r="AC227">
        <v>4</v>
      </c>
      <c r="AD227">
        <v>6</v>
      </c>
      <c r="AE227">
        <v>5</v>
      </c>
      <c r="AF227">
        <v>3</v>
      </c>
      <c r="AG227">
        <v>3</v>
      </c>
      <c r="AH227">
        <v>7</v>
      </c>
      <c r="AI227">
        <v>8</v>
      </c>
      <c r="AJ227">
        <v>9</v>
      </c>
      <c r="AK227">
        <v>5</v>
      </c>
      <c r="AL227">
        <v>12</v>
      </c>
      <c r="AM227">
        <v>6</v>
      </c>
      <c r="AN227">
        <v>3</v>
      </c>
      <c r="AO227">
        <v>1</v>
      </c>
      <c r="AP227">
        <v>11</v>
      </c>
      <c r="AQ227">
        <v>13</v>
      </c>
      <c r="AR227">
        <v>2</v>
      </c>
      <c r="AS227">
        <v>14</v>
      </c>
      <c r="AT227">
        <v>4</v>
      </c>
      <c r="AU227">
        <v>10</v>
      </c>
      <c r="AV227">
        <v>5</v>
      </c>
    </row>
    <row r="228" spans="1:48" x14ac:dyDescent="0.2">
      <c r="A228">
        <v>39150</v>
      </c>
      <c r="B228">
        <v>0</v>
      </c>
      <c r="C228">
        <v>1996</v>
      </c>
      <c r="D228" s="1">
        <v>45597.644780092596</v>
      </c>
      <c r="E228" t="s">
        <v>145</v>
      </c>
      <c r="F228">
        <v>2</v>
      </c>
      <c r="G228">
        <v>1</v>
      </c>
      <c r="H228">
        <v>1</v>
      </c>
      <c r="I228">
        <v>1</v>
      </c>
      <c r="J228">
        <v>1</v>
      </c>
      <c r="K228">
        <v>5</v>
      </c>
      <c r="L228">
        <v>2</v>
      </c>
      <c r="M228">
        <v>1</v>
      </c>
      <c r="N228">
        <v>1</v>
      </c>
      <c r="O228">
        <v>1</v>
      </c>
      <c r="P228">
        <v>1</v>
      </c>
      <c r="Q228">
        <v>2</v>
      </c>
      <c r="R228">
        <v>2</v>
      </c>
      <c r="S228">
        <v>4</v>
      </c>
      <c r="T228">
        <v>5</v>
      </c>
      <c r="U228">
        <v>15</v>
      </c>
      <c r="V228">
        <v>7</v>
      </c>
      <c r="W228">
        <v>3</v>
      </c>
      <c r="X228">
        <v>3</v>
      </c>
      <c r="Y228">
        <v>4</v>
      </c>
      <c r="Z228">
        <v>3</v>
      </c>
      <c r="AA228">
        <v>4</v>
      </c>
      <c r="AB228">
        <v>4</v>
      </c>
      <c r="AC228">
        <v>5</v>
      </c>
      <c r="AD228">
        <v>5</v>
      </c>
      <c r="AE228">
        <v>7</v>
      </c>
      <c r="AF228">
        <v>4</v>
      </c>
      <c r="AG228">
        <v>4</v>
      </c>
      <c r="AH228">
        <v>7</v>
      </c>
      <c r="AI228">
        <v>5</v>
      </c>
      <c r="AJ228">
        <v>1</v>
      </c>
      <c r="AK228">
        <v>6</v>
      </c>
      <c r="AL228">
        <v>10</v>
      </c>
      <c r="AM228">
        <v>3</v>
      </c>
      <c r="AN228">
        <v>11</v>
      </c>
      <c r="AO228">
        <v>13</v>
      </c>
      <c r="AP228">
        <v>8</v>
      </c>
      <c r="AQ228">
        <v>4</v>
      </c>
      <c r="AR228">
        <v>12</v>
      </c>
      <c r="AS228">
        <v>2</v>
      </c>
      <c r="AT228">
        <v>9</v>
      </c>
      <c r="AU228">
        <v>14</v>
      </c>
      <c r="AV228">
        <v>5</v>
      </c>
    </row>
    <row r="229" spans="1:48" x14ac:dyDescent="0.2">
      <c r="A229">
        <v>39160</v>
      </c>
      <c r="B229">
        <v>0</v>
      </c>
      <c r="C229">
        <v>1992</v>
      </c>
      <c r="D229" s="1">
        <v>45597.668692129628</v>
      </c>
      <c r="E229">
        <v>1.4</v>
      </c>
      <c r="F229">
        <v>4</v>
      </c>
      <c r="G229">
        <v>2</v>
      </c>
      <c r="H229">
        <v>4</v>
      </c>
      <c r="I229">
        <v>4</v>
      </c>
      <c r="J229">
        <v>4</v>
      </c>
      <c r="K229">
        <v>2</v>
      </c>
      <c r="L229">
        <v>4</v>
      </c>
      <c r="M229">
        <v>4</v>
      </c>
      <c r="N229">
        <v>4</v>
      </c>
      <c r="O229">
        <v>4</v>
      </c>
      <c r="P229">
        <v>4</v>
      </c>
      <c r="Q229">
        <v>1</v>
      </c>
      <c r="R229">
        <v>4</v>
      </c>
      <c r="S229">
        <v>2</v>
      </c>
      <c r="T229">
        <v>3</v>
      </c>
      <c r="U229">
        <v>7</v>
      </c>
      <c r="V229">
        <v>3</v>
      </c>
      <c r="W229">
        <v>2</v>
      </c>
      <c r="X229">
        <v>3</v>
      </c>
      <c r="Y229">
        <v>4</v>
      </c>
      <c r="Z229">
        <v>3</v>
      </c>
      <c r="AA229">
        <v>2</v>
      </c>
      <c r="AB229">
        <v>4</v>
      </c>
      <c r="AC229">
        <v>3</v>
      </c>
      <c r="AD229">
        <v>3</v>
      </c>
      <c r="AE229">
        <v>31</v>
      </c>
      <c r="AF229">
        <v>2</v>
      </c>
      <c r="AG229">
        <v>5</v>
      </c>
      <c r="AH229">
        <v>13</v>
      </c>
      <c r="AI229">
        <v>7</v>
      </c>
      <c r="AJ229">
        <v>8</v>
      </c>
      <c r="AK229">
        <v>9</v>
      </c>
      <c r="AL229">
        <v>1</v>
      </c>
      <c r="AM229">
        <v>2</v>
      </c>
      <c r="AN229">
        <v>4</v>
      </c>
      <c r="AO229">
        <v>12</v>
      </c>
      <c r="AP229">
        <v>6</v>
      </c>
      <c r="AQ229">
        <v>11</v>
      </c>
      <c r="AR229">
        <v>3</v>
      </c>
      <c r="AS229">
        <v>5</v>
      </c>
      <c r="AT229">
        <v>10</v>
      </c>
      <c r="AU229">
        <v>14</v>
      </c>
      <c r="AV229">
        <v>48</v>
      </c>
    </row>
    <row r="230" spans="1:48" x14ac:dyDescent="0.2">
      <c r="A230">
        <v>39177</v>
      </c>
      <c r="B230">
        <v>0</v>
      </c>
      <c r="C230">
        <v>2001</v>
      </c>
      <c r="D230" s="1">
        <v>45597.680347222224</v>
      </c>
      <c r="E230">
        <v>4</v>
      </c>
      <c r="F230">
        <v>4</v>
      </c>
      <c r="G230">
        <v>3</v>
      </c>
      <c r="H230">
        <v>4</v>
      </c>
      <c r="I230">
        <v>4</v>
      </c>
      <c r="J230">
        <v>4</v>
      </c>
      <c r="K230">
        <v>2</v>
      </c>
      <c r="L230">
        <v>4</v>
      </c>
      <c r="M230">
        <v>4</v>
      </c>
      <c r="N230">
        <v>4</v>
      </c>
      <c r="O230">
        <v>2</v>
      </c>
      <c r="P230">
        <v>4</v>
      </c>
      <c r="Q230">
        <v>1</v>
      </c>
      <c r="R230">
        <v>4</v>
      </c>
      <c r="S230">
        <v>2</v>
      </c>
      <c r="T230">
        <v>8</v>
      </c>
      <c r="U230">
        <v>5</v>
      </c>
      <c r="V230">
        <v>2</v>
      </c>
      <c r="W230">
        <v>3</v>
      </c>
      <c r="X230">
        <v>2</v>
      </c>
      <c r="Y230">
        <v>4</v>
      </c>
      <c r="Z230">
        <v>3</v>
      </c>
      <c r="AA230">
        <v>2</v>
      </c>
      <c r="AB230">
        <v>4</v>
      </c>
      <c r="AC230">
        <v>3</v>
      </c>
      <c r="AD230">
        <v>3</v>
      </c>
      <c r="AE230">
        <v>7</v>
      </c>
      <c r="AF230">
        <v>2</v>
      </c>
      <c r="AG230">
        <v>2</v>
      </c>
      <c r="AH230">
        <v>3</v>
      </c>
      <c r="AI230">
        <v>7</v>
      </c>
      <c r="AJ230">
        <v>6</v>
      </c>
      <c r="AK230">
        <v>12</v>
      </c>
      <c r="AL230">
        <v>5</v>
      </c>
      <c r="AM230">
        <v>11</v>
      </c>
      <c r="AN230">
        <v>4</v>
      </c>
      <c r="AO230">
        <v>10</v>
      </c>
      <c r="AP230">
        <v>2</v>
      </c>
      <c r="AQ230">
        <v>9</v>
      </c>
      <c r="AR230">
        <v>14</v>
      </c>
      <c r="AS230">
        <v>1</v>
      </c>
      <c r="AT230">
        <v>13</v>
      </c>
      <c r="AU230">
        <v>8</v>
      </c>
      <c r="AV230">
        <v>51</v>
      </c>
    </row>
    <row r="231" spans="1:48" x14ac:dyDescent="0.2">
      <c r="A231">
        <v>39191</v>
      </c>
      <c r="B231">
        <v>0</v>
      </c>
      <c r="C231">
        <v>2000</v>
      </c>
      <c r="D231" s="1">
        <v>45597.693958333337</v>
      </c>
      <c r="E231" t="s">
        <v>242</v>
      </c>
      <c r="F231">
        <v>4</v>
      </c>
      <c r="G231">
        <v>2</v>
      </c>
      <c r="H231">
        <v>4</v>
      </c>
      <c r="I231">
        <v>5</v>
      </c>
      <c r="J231">
        <v>3</v>
      </c>
      <c r="K231">
        <v>1</v>
      </c>
      <c r="L231">
        <v>4</v>
      </c>
      <c r="M231">
        <v>4</v>
      </c>
      <c r="N231">
        <v>4</v>
      </c>
      <c r="O231">
        <v>4</v>
      </c>
      <c r="P231">
        <v>4</v>
      </c>
      <c r="Q231">
        <v>2</v>
      </c>
      <c r="R231">
        <v>4</v>
      </c>
      <c r="S231">
        <v>3</v>
      </c>
      <c r="T231">
        <v>7</v>
      </c>
      <c r="U231">
        <v>11</v>
      </c>
      <c r="V231">
        <v>18</v>
      </c>
      <c r="W231">
        <v>14</v>
      </c>
      <c r="X231">
        <v>4</v>
      </c>
      <c r="Y231">
        <v>5</v>
      </c>
      <c r="Z231">
        <v>9</v>
      </c>
      <c r="AA231">
        <v>5</v>
      </c>
      <c r="AB231">
        <v>8</v>
      </c>
      <c r="AC231">
        <v>7</v>
      </c>
      <c r="AD231">
        <v>8</v>
      </c>
      <c r="AE231">
        <v>17</v>
      </c>
      <c r="AF231">
        <v>6</v>
      </c>
      <c r="AG231">
        <v>18</v>
      </c>
      <c r="AH231">
        <v>7</v>
      </c>
      <c r="AI231">
        <v>12</v>
      </c>
      <c r="AJ231">
        <v>14</v>
      </c>
      <c r="AK231">
        <v>3</v>
      </c>
      <c r="AL231">
        <v>6</v>
      </c>
      <c r="AM231">
        <v>4</v>
      </c>
      <c r="AN231">
        <v>5</v>
      </c>
      <c r="AO231">
        <v>9</v>
      </c>
      <c r="AP231">
        <v>11</v>
      </c>
      <c r="AQ231">
        <v>13</v>
      </c>
      <c r="AR231">
        <v>2</v>
      </c>
      <c r="AS231">
        <v>10</v>
      </c>
      <c r="AT231">
        <v>8</v>
      </c>
      <c r="AU231">
        <v>1</v>
      </c>
      <c r="AV231">
        <v>65</v>
      </c>
    </row>
    <row r="232" spans="1:48" x14ac:dyDescent="0.2">
      <c r="A232">
        <v>39198</v>
      </c>
      <c r="B232">
        <v>0</v>
      </c>
      <c r="C232">
        <v>2001</v>
      </c>
      <c r="D232" s="1">
        <v>45597.714756944442</v>
      </c>
      <c r="E232" t="s">
        <v>77</v>
      </c>
      <c r="F232">
        <v>2</v>
      </c>
      <c r="G232">
        <v>2</v>
      </c>
      <c r="H232">
        <v>2</v>
      </c>
      <c r="I232">
        <v>2</v>
      </c>
      <c r="J232">
        <v>2</v>
      </c>
      <c r="K232">
        <v>4</v>
      </c>
      <c r="L232">
        <v>2</v>
      </c>
      <c r="M232">
        <v>2</v>
      </c>
      <c r="N232">
        <v>4</v>
      </c>
      <c r="O232">
        <v>2</v>
      </c>
      <c r="P232">
        <v>2</v>
      </c>
      <c r="Q232">
        <v>2</v>
      </c>
      <c r="R232">
        <v>2</v>
      </c>
      <c r="S232">
        <v>4</v>
      </c>
      <c r="T232">
        <v>4</v>
      </c>
      <c r="U232">
        <v>2</v>
      </c>
      <c r="V232">
        <v>6</v>
      </c>
      <c r="W232">
        <v>4</v>
      </c>
      <c r="X232">
        <v>5</v>
      </c>
      <c r="Y232">
        <v>2</v>
      </c>
      <c r="Z232">
        <v>3</v>
      </c>
      <c r="AA232">
        <v>3</v>
      </c>
      <c r="AB232">
        <v>3</v>
      </c>
      <c r="AC232">
        <v>3</v>
      </c>
      <c r="AD232">
        <v>3</v>
      </c>
      <c r="AE232">
        <v>7</v>
      </c>
      <c r="AF232">
        <v>3</v>
      </c>
      <c r="AG232">
        <v>3</v>
      </c>
      <c r="AH232">
        <v>5</v>
      </c>
      <c r="AI232">
        <v>10</v>
      </c>
      <c r="AJ232">
        <v>4</v>
      </c>
      <c r="AK232">
        <v>7</v>
      </c>
      <c r="AL232">
        <v>1</v>
      </c>
      <c r="AM232">
        <v>8</v>
      </c>
      <c r="AN232">
        <v>14</v>
      </c>
      <c r="AO232">
        <v>12</v>
      </c>
      <c r="AP232">
        <v>3</v>
      </c>
      <c r="AQ232">
        <v>6</v>
      </c>
      <c r="AR232">
        <v>9</v>
      </c>
      <c r="AS232">
        <v>11</v>
      </c>
      <c r="AT232">
        <v>2</v>
      </c>
      <c r="AU232">
        <v>13</v>
      </c>
      <c r="AV232">
        <v>5</v>
      </c>
    </row>
    <row r="233" spans="1:48" x14ac:dyDescent="0.2">
      <c r="A233">
        <v>39197</v>
      </c>
      <c r="B233">
        <v>0</v>
      </c>
      <c r="C233">
        <v>2002</v>
      </c>
      <c r="D233" s="1">
        <v>45597.724317129629</v>
      </c>
      <c r="E233" t="s">
        <v>77</v>
      </c>
      <c r="F233">
        <v>4</v>
      </c>
      <c r="G233">
        <v>3</v>
      </c>
      <c r="H233">
        <v>5</v>
      </c>
      <c r="I233">
        <v>4</v>
      </c>
      <c r="J233">
        <v>3</v>
      </c>
      <c r="K233">
        <v>2</v>
      </c>
      <c r="L233">
        <v>4</v>
      </c>
      <c r="M233">
        <v>4</v>
      </c>
      <c r="N233">
        <v>4</v>
      </c>
      <c r="O233">
        <v>4</v>
      </c>
      <c r="P233">
        <v>5</v>
      </c>
      <c r="Q233">
        <v>2</v>
      </c>
      <c r="R233">
        <v>4</v>
      </c>
      <c r="S233">
        <v>2</v>
      </c>
      <c r="T233">
        <v>4</v>
      </c>
      <c r="U233">
        <v>5</v>
      </c>
      <c r="V233">
        <v>6</v>
      </c>
      <c r="W233">
        <v>5</v>
      </c>
      <c r="X233">
        <v>21</v>
      </c>
      <c r="Y233">
        <v>7</v>
      </c>
      <c r="Z233">
        <v>3</v>
      </c>
      <c r="AA233">
        <v>5</v>
      </c>
      <c r="AB233">
        <v>3</v>
      </c>
      <c r="AC233">
        <v>11</v>
      </c>
      <c r="AD233">
        <v>4</v>
      </c>
      <c r="AE233">
        <v>35</v>
      </c>
      <c r="AF233">
        <v>11</v>
      </c>
      <c r="AG233">
        <v>9</v>
      </c>
      <c r="AH233">
        <v>7</v>
      </c>
      <c r="AI233">
        <v>14</v>
      </c>
      <c r="AJ233">
        <v>10</v>
      </c>
      <c r="AK233">
        <v>4</v>
      </c>
      <c r="AL233">
        <v>1</v>
      </c>
      <c r="AM233">
        <v>12</v>
      </c>
      <c r="AN233">
        <v>13</v>
      </c>
      <c r="AO233">
        <v>5</v>
      </c>
      <c r="AP233">
        <v>6</v>
      </c>
      <c r="AQ233">
        <v>3</v>
      </c>
      <c r="AR233">
        <v>11</v>
      </c>
      <c r="AS233">
        <v>2</v>
      </c>
      <c r="AT233">
        <v>9</v>
      </c>
      <c r="AU233">
        <v>8</v>
      </c>
      <c r="AV233">
        <v>50</v>
      </c>
    </row>
    <row r="234" spans="1:48" x14ac:dyDescent="0.2">
      <c r="A234">
        <v>39206</v>
      </c>
      <c r="B234">
        <v>0</v>
      </c>
      <c r="C234">
        <v>2001</v>
      </c>
      <c r="D234" s="1">
        <v>45597.725219907406</v>
      </c>
      <c r="E234" t="s">
        <v>129</v>
      </c>
      <c r="F234">
        <v>5</v>
      </c>
      <c r="G234">
        <v>2</v>
      </c>
      <c r="H234">
        <v>4</v>
      </c>
      <c r="I234">
        <v>3</v>
      </c>
      <c r="J234">
        <v>4</v>
      </c>
      <c r="K234">
        <v>2</v>
      </c>
      <c r="L234">
        <v>5</v>
      </c>
      <c r="M234">
        <v>4</v>
      </c>
      <c r="N234">
        <v>5</v>
      </c>
      <c r="O234">
        <v>1</v>
      </c>
      <c r="P234">
        <v>4</v>
      </c>
      <c r="Q234">
        <v>2</v>
      </c>
      <c r="R234">
        <v>4</v>
      </c>
      <c r="S234">
        <v>2</v>
      </c>
      <c r="T234">
        <v>7</v>
      </c>
      <c r="U234">
        <v>28</v>
      </c>
      <c r="V234">
        <v>11</v>
      </c>
      <c r="W234">
        <v>12</v>
      </c>
      <c r="X234">
        <v>5</v>
      </c>
      <c r="Y234">
        <v>9</v>
      </c>
      <c r="Z234">
        <v>4</v>
      </c>
      <c r="AA234">
        <v>4</v>
      </c>
      <c r="AB234">
        <v>4</v>
      </c>
      <c r="AC234">
        <v>8</v>
      </c>
      <c r="AD234">
        <v>6</v>
      </c>
      <c r="AE234">
        <v>6</v>
      </c>
      <c r="AF234">
        <v>4</v>
      </c>
      <c r="AG234">
        <v>9</v>
      </c>
      <c r="AH234">
        <v>3</v>
      </c>
      <c r="AI234">
        <v>1</v>
      </c>
      <c r="AJ234">
        <v>12</v>
      </c>
      <c r="AK234">
        <v>9</v>
      </c>
      <c r="AL234">
        <v>14</v>
      </c>
      <c r="AM234">
        <v>7</v>
      </c>
      <c r="AN234">
        <v>5</v>
      </c>
      <c r="AO234">
        <v>13</v>
      </c>
      <c r="AP234">
        <v>2</v>
      </c>
      <c r="AQ234">
        <v>10</v>
      </c>
      <c r="AR234">
        <v>8</v>
      </c>
      <c r="AS234">
        <v>4</v>
      </c>
      <c r="AT234">
        <v>6</v>
      </c>
      <c r="AU234">
        <v>11</v>
      </c>
      <c r="AV234">
        <v>80</v>
      </c>
    </row>
    <row r="235" spans="1:48" x14ac:dyDescent="0.2">
      <c r="A235">
        <v>39235</v>
      </c>
      <c r="B235">
        <v>0</v>
      </c>
      <c r="C235">
        <v>1999</v>
      </c>
      <c r="D235" s="1">
        <v>45597.778495370374</v>
      </c>
      <c r="E235" t="s">
        <v>243</v>
      </c>
      <c r="F235">
        <v>3</v>
      </c>
      <c r="G235">
        <v>1</v>
      </c>
      <c r="H235">
        <v>2</v>
      </c>
      <c r="I235">
        <v>3</v>
      </c>
      <c r="J235">
        <v>3</v>
      </c>
      <c r="K235">
        <v>3</v>
      </c>
      <c r="L235">
        <v>4</v>
      </c>
      <c r="M235">
        <v>3</v>
      </c>
      <c r="N235">
        <v>3</v>
      </c>
      <c r="O235">
        <v>4</v>
      </c>
      <c r="P235">
        <v>5</v>
      </c>
      <c r="Q235">
        <v>1</v>
      </c>
      <c r="R235">
        <v>5</v>
      </c>
      <c r="S235">
        <v>2</v>
      </c>
      <c r="T235">
        <v>14</v>
      </c>
      <c r="U235">
        <v>4</v>
      </c>
      <c r="V235">
        <v>7</v>
      </c>
      <c r="W235">
        <v>7</v>
      </c>
      <c r="X235">
        <v>138</v>
      </c>
      <c r="Y235">
        <v>7</v>
      </c>
      <c r="Z235">
        <v>5</v>
      </c>
      <c r="AA235">
        <v>6</v>
      </c>
      <c r="AB235">
        <v>7</v>
      </c>
      <c r="AC235">
        <v>4</v>
      </c>
      <c r="AD235">
        <v>6</v>
      </c>
      <c r="AE235">
        <v>5</v>
      </c>
      <c r="AF235">
        <v>5</v>
      </c>
      <c r="AG235">
        <v>7</v>
      </c>
      <c r="AH235">
        <v>5</v>
      </c>
      <c r="AI235">
        <v>8</v>
      </c>
      <c r="AJ235">
        <v>11</v>
      </c>
      <c r="AK235">
        <v>9</v>
      </c>
      <c r="AL235">
        <v>2</v>
      </c>
      <c r="AM235">
        <v>1</v>
      </c>
      <c r="AN235">
        <v>13</v>
      </c>
      <c r="AO235">
        <v>6</v>
      </c>
      <c r="AP235">
        <v>10</v>
      </c>
      <c r="AQ235">
        <v>12</v>
      </c>
      <c r="AR235">
        <v>7</v>
      </c>
      <c r="AS235">
        <v>14</v>
      </c>
      <c r="AT235">
        <v>3</v>
      </c>
      <c r="AU235">
        <v>4</v>
      </c>
      <c r="AV235">
        <v>93</v>
      </c>
    </row>
    <row r="236" spans="1:48" x14ac:dyDescent="0.2">
      <c r="A236">
        <v>39239</v>
      </c>
      <c r="B236">
        <v>0</v>
      </c>
      <c r="C236">
        <v>2001</v>
      </c>
      <c r="D236" s="1">
        <v>45597.781712962962</v>
      </c>
      <c r="E236">
        <v>1.3</v>
      </c>
      <c r="F236">
        <v>4</v>
      </c>
      <c r="G236">
        <v>2</v>
      </c>
      <c r="H236">
        <v>4</v>
      </c>
      <c r="I236">
        <v>3</v>
      </c>
      <c r="J236">
        <v>3</v>
      </c>
      <c r="K236">
        <v>4</v>
      </c>
      <c r="L236">
        <v>4</v>
      </c>
      <c r="M236">
        <v>3</v>
      </c>
      <c r="N236">
        <v>4</v>
      </c>
      <c r="O236">
        <v>2</v>
      </c>
      <c r="P236">
        <v>4</v>
      </c>
      <c r="Q236">
        <v>1</v>
      </c>
      <c r="R236">
        <v>3</v>
      </c>
      <c r="S236">
        <v>2</v>
      </c>
      <c r="T236">
        <v>2</v>
      </c>
      <c r="U236">
        <v>4</v>
      </c>
      <c r="V236">
        <v>3</v>
      </c>
      <c r="W236">
        <v>7</v>
      </c>
      <c r="X236">
        <v>5</v>
      </c>
      <c r="Y236">
        <v>2</v>
      </c>
      <c r="Z236">
        <v>3</v>
      </c>
      <c r="AA236">
        <v>3</v>
      </c>
      <c r="AB236">
        <v>3</v>
      </c>
      <c r="AC236">
        <v>3</v>
      </c>
      <c r="AD236">
        <v>3</v>
      </c>
      <c r="AE236">
        <v>3</v>
      </c>
      <c r="AF236">
        <v>3</v>
      </c>
      <c r="AG236">
        <v>9</v>
      </c>
      <c r="AH236">
        <v>4</v>
      </c>
      <c r="AI236">
        <v>2</v>
      </c>
      <c r="AJ236">
        <v>9</v>
      </c>
      <c r="AK236">
        <v>8</v>
      </c>
      <c r="AL236">
        <v>1</v>
      </c>
      <c r="AM236">
        <v>7</v>
      </c>
      <c r="AN236">
        <v>6</v>
      </c>
      <c r="AO236">
        <v>10</v>
      </c>
      <c r="AP236">
        <v>5</v>
      </c>
      <c r="AQ236">
        <v>12</v>
      </c>
      <c r="AR236">
        <v>3</v>
      </c>
      <c r="AS236">
        <v>11</v>
      </c>
      <c r="AT236">
        <v>13</v>
      </c>
      <c r="AU236">
        <v>14</v>
      </c>
      <c r="AV236">
        <v>50</v>
      </c>
    </row>
    <row r="237" spans="1:48" x14ac:dyDescent="0.2">
      <c r="A237">
        <v>39282</v>
      </c>
      <c r="B237">
        <v>0</v>
      </c>
      <c r="C237">
        <v>2003</v>
      </c>
      <c r="D237" s="1">
        <v>45597.855034722219</v>
      </c>
      <c r="E237" t="s">
        <v>77</v>
      </c>
      <c r="F237">
        <v>5</v>
      </c>
      <c r="G237">
        <v>2</v>
      </c>
      <c r="H237">
        <v>3</v>
      </c>
      <c r="I237">
        <v>4</v>
      </c>
      <c r="J237">
        <v>3</v>
      </c>
      <c r="K237">
        <v>3</v>
      </c>
      <c r="L237">
        <v>4</v>
      </c>
      <c r="M237">
        <v>4</v>
      </c>
      <c r="N237">
        <v>4</v>
      </c>
      <c r="O237">
        <v>4</v>
      </c>
      <c r="P237">
        <v>5</v>
      </c>
      <c r="Q237">
        <v>2</v>
      </c>
      <c r="R237">
        <v>4</v>
      </c>
      <c r="S237">
        <v>3</v>
      </c>
      <c r="T237">
        <v>6</v>
      </c>
      <c r="U237">
        <v>5</v>
      </c>
      <c r="V237">
        <v>3</v>
      </c>
      <c r="W237">
        <v>5</v>
      </c>
      <c r="X237">
        <v>10</v>
      </c>
      <c r="Y237">
        <v>5</v>
      </c>
      <c r="Z237">
        <v>3</v>
      </c>
      <c r="AA237">
        <v>2</v>
      </c>
      <c r="AB237">
        <v>3</v>
      </c>
      <c r="AC237">
        <v>4</v>
      </c>
      <c r="AD237">
        <v>6</v>
      </c>
      <c r="AE237">
        <v>4</v>
      </c>
      <c r="AF237">
        <v>4</v>
      </c>
      <c r="AG237">
        <v>10</v>
      </c>
      <c r="AH237">
        <v>5</v>
      </c>
      <c r="AI237">
        <v>3</v>
      </c>
      <c r="AJ237">
        <v>9</v>
      </c>
      <c r="AK237">
        <v>7</v>
      </c>
      <c r="AL237">
        <v>2</v>
      </c>
      <c r="AM237">
        <v>8</v>
      </c>
      <c r="AN237">
        <v>12</v>
      </c>
      <c r="AO237">
        <v>14</v>
      </c>
      <c r="AP237">
        <v>11</v>
      </c>
      <c r="AQ237">
        <v>10</v>
      </c>
      <c r="AR237">
        <v>1</v>
      </c>
      <c r="AS237">
        <v>4</v>
      </c>
      <c r="AT237">
        <v>13</v>
      </c>
      <c r="AU237">
        <v>6</v>
      </c>
      <c r="AV237">
        <v>72</v>
      </c>
    </row>
    <row r="238" spans="1:48" x14ac:dyDescent="0.2">
      <c r="A238">
        <v>39288</v>
      </c>
      <c r="B238">
        <v>0</v>
      </c>
      <c r="C238">
        <v>2003</v>
      </c>
      <c r="D238" s="1">
        <v>45597.872789351852</v>
      </c>
      <c r="E238">
        <v>2.5</v>
      </c>
      <c r="F238">
        <v>2</v>
      </c>
      <c r="G238">
        <v>2</v>
      </c>
      <c r="H238">
        <v>4</v>
      </c>
      <c r="I238">
        <v>2</v>
      </c>
      <c r="J238">
        <v>2</v>
      </c>
      <c r="K238">
        <v>4</v>
      </c>
      <c r="L238">
        <v>2</v>
      </c>
      <c r="M238">
        <v>2</v>
      </c>
      <c r="N238">
        <v>3</v>
      </c>
      <c r="O238">
        <v>3</v>
      </c>
      <c r="P238">
        <v>4</v>
      </c>
      <c r="Q238">
        <v>3</v>
      </c>
      <c r="R238">
        <v>4</v>
      </c>
      <c r="S238">
        <v>4</v>
      </c>
      <c r="T238">
        <v>3</v>
      </c>
      <c r="U238">
        <v>7</v>
      </c>
      <c r="V238">
        <v>3</v>
      </c>
      <c r="W238">
        <v>4</v>
      </c>
      <c r="X238">
        <v>2</v>
      </c>
      <c r="Y238">
        <v>3</v>
      </c>
      <c r="Z238">
        <v>2</v>
      </c>
      <c r="AA238">
        <v>2</v>
      </c>
      <c r="AB238">
        <v>5</v>
      </c>
      <c r="AC238">
        <v>3</v>
      </c>
      <c r="AD238">
        <v>2</v>
      </c>
      <c r="AE238">
        <v>4</v>
      </c>
      <c r="AF238">
        <v>7</v>
      </c>
      <c r="AG238">
        <v>3</v>
      </c>
      <c r="AH238">
        <v>9</v>
      </c>
      <c r="AI238">
        <v>4</v>
      </c>
      <c r="AJ238">
        <v>11</v>
      </c>
      <c r="AK238">
        <v>10</v>
      </c>
      <c r="AL238">
        <v>5</v>
      </c>
      <c r="AM238">
        <v>1</v>
      </c>
      <c r="AN238">
        <v>13</v>
      </c>
      <c r="AO238">
        <v>12</v>
      </c>
      <c r="AP238">
        <v>7</v>
      </c>
      <c r="AQ238">
        <v>8</v>
      </c>
      <c r="AR238">
        <v>14</v>
      </c>
      <c r="AS238">
        <v>2</v>
      </c>
      <c r="AT238">
        <v>3</v>
      </c>
      <c r="AU238">
        <v>6</v>
      </c>
      <c r="AV238">
        <v>5</v>
      </c>
    </row>
    <row r="239" spans="1:48" x14ac:dyDescent="0.2">
      <c r="A239">
        <v>36351</v>
      </c>
      <c r="B239">
        <v>0</v>
      </c>
      <c r="C239">
        <v>1976</v>
      </c>
      <c r="D239" s="1">
        <v>45597.918391203704</v>
      </c>
      <c r="E239">
        <v>1.4</v>
      </c>
      <c r="F239">
        <v>5</v>
      </c>
      <c r="G239">
        <v>4</v>
      </c>
      <c r="H239">
        <v>5</v>
      </c>
      <c r="I239">
        <v>4</v>
      </c>
      <c r="J239">
        <v>4</v>
      </c>
      <c r="K239">
        <v>2</v>
      </c>
      <c r="L239">
        <v>4</v>
      </c>
      <c r="M239">
        <v>3</v>
      </c>
      <c r="N239">
        <v>4</v>
      </c>
      <c r="O239">
        <v>5</v>
      </c>
      <c r="P239">
        <v>5</v>
      </c>
      <c r="Q239">
        <v>1</v>
      </c>
      <c r="R239">
        <v>4</v>
      </c>
      <c r="S239">
        <v>1</v>
      </c>
      <c r="T239">
        <v>4</v>
      </c>
      <c r="U239">
        <v>7</v>
      </c>
      <c r="V239">
        <v>4</v>
      </c>
      <c r="W239">
        <v>4</v>
      </c>
      <c r="X239">
        <v>3</v>
      </c>
      <c r="Y239">
        <v>3</v>
      </c>
      <c r="Z239">
        <v>3</v>
      </c>
      <c r="AA239">
        <v>8</v>
      </c>
      <c r="AB239">
        <v>6</v>
      </c>
      <c r="AC239">
        <v>5</v>
      </c>
      <c r="AD239">
        <v>3</v>
      </c>
      <c r="AE239">
        <v>10</v>
      </c>
      <c r="AF239">
        <v>8</v>
      </c>
      <c r="AG239">
        <v>7</v>
      </c>
      <c r="AH239">
        <v>10</v>
      </c>
      <c r="AI239">
        <v>7</v>
      </c>
      <c r="AJ239">
        <v>9</v>
      </c>
      <c r="AK239">
        <v>4</v>
      </c>
      <c r="AL239">
        <v>13</v>
      </c>
      <c r="AM239">
        <v>6</v>
      </c>
      <c r="AN239">
        <v>11</v>
      </c>
      <c r="AO239">
        <v>14</v>
      </c>
      <c r="AP239">
        <v>8</v>
      </c>
      <c r="AQ239">
        <v>12</v>
      </c>
      <c r="AR239">
        <v>3</v>
      </c>
      <c r="AS239">
        <v>1</v>
      </c>
      <c r="AT239">
        <v>2</v>
      </c>
      <c r="AU239">
        <v>5</v>
      </c>
      <c r="AV239">
        <v>38</v>
      </c>
    </row>
    <row r="240" spans="1:48" x14ac:dyDescent="0.2">
      <c r="A240">
        <v>39328</v>
      </c>
      <c r="B240">
        <v>0</v>
      </c>
      <c r="C240">
        <v>1997</v>
      </c>
      <c r="D240" s="1">
        <v>45597.93273148148</v>
      </c>
      <c r="E240" t="s">
        <v>77</v>
      </c>
      <c r="F240">
        <v>2</v>
      </c>
      <c r="G240">
        <v>3</v>
      </c>
      <c r="H240">
        <v>4</v>
      </c>
      <c r="I240">
        <v>2</v>
      </c>
      <c r="J240">
        <v>1</v>
      </c>
      <c r="K240">
        <v>3</v>
      </c>
      <c r="L240">
        <v>1</v>
      </c>
      <c r="M240">
        <v>4</v>
      </c>
      <c r="N240">
        <v>3</v>
      </c>
      <c r="O240">
        <v>2</v>
      </c>
      <c r="P240">
        <v>5</v>
      </c>
      <c r="Q240">
        <v>1</v>
      </c>
      <c r="R240">
        <v>4</v>
      </c>
      <c r="S240">
        <v>1</v>
      </c>
      <c r="T240">
        <v>4</v>
      </c>
      <c r="U240">
        <v>12</v>
      </c>
      <c r="V240">
        <v>7</v>
      </c>
      <c r="W240">
        <v>7</v>
      </c>
      <c r="X240">
        <v>5</v>
      </c>
      <c r="Y240">
        <v>3</v>
      </c>
      <c r="Z240">
        <v>3</v>
      </c>
      <c r="AA240">
        <v>6</v>
      </c>
      <c r="AB240">
        <v>4</v>
      </c>
      <c r="AC240">
        <v>6</v>
      </c>
      <c r="AD240">
        <v>6</v>
      </c>
      <c r="AE240">
        <v>5</v>
      </c>
      <c r="AF240">
        <v>2</v>
      </c>
      <c r="AG240">
        <v>21</v>
      </c>
      <c r="AH240">
        <v>7</v>
      </c>
      <c r="AI240">
        <v>1</v>
      </c>
      <c r="AJ240">
        <v>5</v>
      </c>
      <c r="AK240">
        <v>4</v>
      </c>
      <c r="AL240">
        <v>8</v>
      </c>
      <c r="AM240">
        <v>12</v>
      </c>
      <c r="AN240">
        <v>9</v>
      </c>
      <c r="AO240">
        <v>6</v>
      </c>
      <c r="AP240">
        <v>13</v>
      </c>
      <c r="AQ240">
        <v>10</v>
      </c>
      <c r="AR240">
        <v>2</v>
      </c>
      <c r="AS240">
        <v>3</v>
      </c>
      <c r="AT240">
        <v>11</v>
      </c>
      <c r="AU240">
        <v>14</v>
      </c>
      <c r="AV240">
        <v>95</v>
      </c>
    </row>
    <row r="241" spans="1:48" x14ac:dyDescent="0.2">
      <c r="A241">
        <v>39331</v>
      </c>
      <c r="B241">
        <v>0</v>
      </c>
      <c r="C241">
        <v>2000</v>
      </c>
      <c r="D241" s="1">
        <v>45597.933483796296</v>
      </c>
      <c r="E241" t="s">
        <v>126</v>
      </c>
      <c r="F241">
        <v>5</v>
      </c>
      <c r="G241">
        <v>5</v>
      </c>
      <c r="H241">
        <v>4</v>
      </c>
      <c r="I241">
        <v>4</v>
      </c>
      <c r="J241">
        <v>4</v>
      </c>
      <c r="K241">
        <v>2</v>
      </c>
      <c r="L241">
        <v>5</v>
      </c>
      <c r="M241">
        <v>4</v>
      </c>
      <c r="N241">
        <v>4</v>
      </c>
      <c r="O241">
        <v>2</v>
      </c>
      <c r="P241">
        <v>5</v>
      </c>
      <c r="Q241">
        <v>1</v>
      </c>
      <c r="R241">
        <v>4</v>
      </c>
      <c r="S241">
        <v>2</v>
      </c>
      <c r="T241">
        <v>6</v>
      </c>
      <c r="U241">
        <v>121</v>
      </c>
      <c r="V241">
        <v>18</v>
      </c>
      <c r="W241">
        <v>6</v>
      </c>
      <c r="X241">
        <v>6</v>
      </c>
      <c r="Y241">
        <v>7</v>
      </c>
      <c r="Z241">
        <v>10</v>
      </c>
      <c r="AA241">
        <v>16</v>
      </c>
      <c r="AB241">
        <v>5</v>
      </c>
      <c r="AC241">
        <v>20</v>
      </c>
      <c r="AD241">
        <v>10</v>
      </c>
      <c r="AE241">
        <v>7</v>
      </c>
      <c r="AF241">
        <v>11</v>
      </c>
      <c r="AG241">
        <v>12</v>
      </c>
      <c r="AH241">
        <v>7</v>
      </c>
      <c r="AI241">
        <v>1</v>
      </c>
      <c r="AJ241">
        <v>9</v>
      </c>
      <c r="AK241">
        <v>14</v>
      </c>
      <c r="AL241">
        <v>6</v>
      </c>
      <c r="AM241">
        <v>11</v>
      </c>
      <c r="AN241">
        <v>4</v>
      </c>
      <c r="AO241">
        <v>2</v>
      </c>
      <c r="AP241">
        <v>10</v>
      </c>
      <c r="AQ241">
        <v>13</v>
      </c>
      <c r="AR241">
        <v>5</v>
      </c>
      <c r="AS241">
        <v>12</v>
      </c>
      <c r="AT241">
        <v>3</v>
      </c>
      <c r="AU241">
        <v>8</v>
      </c>
      <c r="AV241">
        <v>52</v>
      </c>
    </row>
    <row r="242" spans="1:48" x14ac:dyDescent="0.2">
      <c r="A242">
        <v>39358</v>
      </c>
      <c r="B242">
        <v>0</v>
      </c>
      <c r="C242">
        <v>1996</v>
      </c>
      <c r="D242" s="1">
        <v>45598.017210648148</v>
      </c>
      <c r="E242" t="s">
        <v>242</v>
      </c>
      <c r="F242">
        <v>5</v>
      </c>
      <c r="G242">
        <v>2</v>
      </c>
      <c r="H242">
        <v>4</v>
      </c>
      <c r="I242">
        <v>4</v>
      </c>
      <c r="J242">
        <v>4</v>
      </c>
      <c r="K242">
        <v>1</v>
      </c>
      <c r="L242">
        <v>4</v>
      </c>
      <c r="M242">
        <v>4</v>
      </c>
      <c r="N242">
        <v>4</v>
      </c>
      <c r="O242">
        <v>4</v>
      </c>
      <c r="P242">
        <v>4</v>
      </c>
      <c r="Q242">
        <v>2</v>
      </c>
      <c r="R242">
        <v>4</v>
      </c>
      <c r="S242">
        <v>2</v>
      </c>
      <c r="T242">
        <v>4</v>
      </c>
      <c r="U242">
        <v>6</v>
      </c>
      <c r="V242">
        <v>6</v>
      </c>
      <c r="W242">
        <v>2</v>
      </c>
      <c r="X242">
        <v>3</v>
      </c>
      <c r="Y242">
        <v>3</v>
      </c>
      <c r="Z242">
        <v>3</v>
      </c>
      <c r="AA242">
        <v>2</v>
      </c>
      <c r="AB242">
        <v>4</v>
      </c>
      <c r="AC242">
        <v>4</v>
      </c>
      <c r="AD242">
        <v>3</v>
      </c>
      <c r="AE242">
        <v>4</v>
      </c>
      <c r="AF242">
        <v>3</v>
      </c>
      <c r="AG242">
        <v>3</v>
      </c>
      <c r="AH242">
        <v>2</v>
      </c>
      <c r="AI242">
        <v>10</v>
      </c>
      <c r="AJ242">
        <v>9</v>
      </c>
      <c r="AK242">
        <v>14</v>
      </c>
      <c r="AL242">
        <v>6</v>
      </c>
      <c r="AM242">
        <v>1</v>
      </c>
      <c r="AN242">
        <v>7</v>
      </c>
      <c r="AO242">
        <v>11</v>
      </c>
      <c r="AP242">
        <v>5</v>
      </c>
      <c r="AQ242">
        <v>4</v>
      </c>
      <c r="AR242">
        <v>8</v>
      </c>
      <c r="AS242">
        <v>3</v>
      </c>
      <c r="AT242">
        <v>12</v>
      </c>
      <c r="AU242">
        <v>13</v>
      </c>
      <c r="AV242">
        <v>54</v>
      </c>
    </row>
    <row r="243" spans="1:48" x14ac:dyDescent="0.2">
      <c r="A243">
        <v>39372</v>
      </c>
      <c r="B243">
        <v>0</v>
      </c>
      <c r="C243">
        <v>2002</v>
      </c>
      <c r="D243" s="1">
        <v>45598.226157407407</v>
      </c>
      <c r="E243">
        <v>2</v>
      </c>
      <c r="F243">
        <v>5</v>
      </c>
      <c r="G243">
        <v>2</v>
      </c>
      <c r="H243">
        <v>4</v>
      </c>
      <c r="I243">
        <v>5</v>
      </c>
      <c r="J243">
        <v>2</v>
      </c>
      <c r="K243">
        <v>2</v>
      </c>
      <c r="L243">
        <v>4</v>
      </c>
      <c r="M243">
        <v>4</v>
      </c>
      <c r="N243">
        <v>4</v>
      </c>
      <c r="O243">
        <v>2</v>
      </c>
      <c r="P243">
        <v>4</v>
      </c>
      <c r="Q243">
        <v>1</v>
      </c>
      <c r="R243">
        <v>4</v>
      </c>
      <c r="S243">
        <v>2</v>
      </c>
      <c r="T243">
        <v>11</v>
      </c>
      <c r="U243">
        <v>14</v>
      </c>
      <c r="V243">
        <v>8</v>
      </c>
      <c r="W243">
        <v>8</v>
      </c>
      <c r="X243">
        <v>9</v>
      </c>
      <c r="Y243">
        <v>5</v>
      </c>
      <c r="Z243">
        <v>25</v>
      </c>
      <c r="AA243">
        <v>7</v>
      </c>
      <c r="AB243">
        <v>11</v>
      </c>
      <c r="AC243">
        <v>12</v>
      </c>
      <c r="AD243">
        <v>6</v>
      </c>
      <c r="AE243">
        <v>9</v>
      </c>
      <c r="AF243">
        <v>6</v>
      </c>
      <c r="AG243">
        <v>9</v>
      </c>
      <c r="AH243">
        <v>4</v>
      </c>
      <c r="AI243">
        <v>2</v>
      </c>
      <c r="AJ243">
        <v>13</v>
      </c>
      <c r="AK243">
        <v>3</v>
      </c>
      <c r="AL243">
        <v>5</v>
      </c>
      <c r="AM243">
        <v>8</v>
      </c>
      <c r="AN243">
        <v>6</v>
      </c>
      <c r="AO243">
        <v>10</v>
      </c>
      <c r="AP243">
        <v>11</v>
      </c>
      <c r="AQ243">
        <v>9</v>
      </c>
      <c r="AR243">
        <v>12</v>
      </c>
      <c r="AS243">
        <v>7</v>
      </c>
      <c r="AT243">
        <v>14</v>
      </c>
      <c r="AU243">
        <v>1</v>
      </c>
      <c r="AV243">
        <v>65</v>
      </c>
    </row>
    <row r="244" spans="1:48" x14ac:dyDescent="0.2">
      <c r="A244">
        <v>39405</v>
      </c>
      <c r="B244">
        <v>1</v>
      </c>
      <c r="C244">
        <v>1984</v>
      </c>
      <c r="D244" s="1">
        <v>45598.376562500001</v>
      </c>
      <c r="E244" t="s">
        <v>131</v>
      </c>
      <c r="F244">
        <v>5</v>
      </c>
      <c r="G244">
        <v>5</v>
      </c>
      <c r="H244">
        <v>5</v>
      </c>
      <c r="I244">
        <v>5</v>
      </c>
      <c r="J244">
        <v>5</v>
      </c>
      <c r="K244">
        <v>1</v>
      </c>
      <c r="L244">
        <v>5</v>
      </c>
      <c r="M244">
        <v>5</v>
      </c>
      <c r="N244">
        <v>5</v>
      </c>
      <c r="O244">
        <v>4</v>
      </c>
      <c r="P244">
        <v>5</v>
      </c>
      <c r="Q244">
        <v>1</v>
      </c>
      <c r="R244">
        <v>5</v>
      </c>
      <c r="S244">
        <v>2</v>
      </c>
      <c r="T244">
        <v>3</v>
      </c>
      <c r="U244">
        <v>92</v>
      </c>
      <c r="V244">
        <v>138</v>
      </c>
      <c r="W244">
        <v>4</v>
      </c>
      <c r="X244">
        <v>3</v>
      </c>
      <c r="Y244">
        <v>3</v>
      </c>
      <c r="Z244">
        <v>3</v>
      </c>
      <c r="AA244">
        <v>4</v>
      </c>
      <c r="AB244">
        <v>141</v>
      </c>
      <c r="AC244">
        <v>6</v>
      </c>
      <c r="AD244">
        <v>3</v>
      </c>
      <c r="AE244">
        <v>7</v>
      </c>
      <c r="AF244">
        <v>10</v>
      </c>
      <c r="AG244">
        <v>9</v>
      </c>
      <c r="AH244">
        <v>7</v>
      </c>
      <c r="AI244">
        <v>2</v>
      </c>
      <c r="AJ244">
        <v>11</v>
      </c>
      <c r="AK244">
        <v>10</v>
      </c>
      <c r="AL244">
        <v>12</v>
      </c>
      <c r="AM244">
        <v>4</v>
      </c>
      <c r="AN244">
        <v>3</v>
      </c>
      <c r="AO244">
        <v>6</v>
      </c>
      <c r="AP244">
        <v>13</v>
      </c>
      <c r="AQ244">
        <v>8</v>
      </c>
      <c r="AR244">
        <v>5</v>
      </c>
      <c r="AS244">
        <v>9</v>
      </c>
      <c r="AT244">
        <v>1</v>
      </c>
      <c r="AU244">
        <v>14</v>
      </c>
      <c r="AV244">
        <v>5</v>
      </c>
    </row>
    <row r="245" spans="1:48" x14ac:dyDescent="0.2">
      <c r="A245">
        <v>39413</v>
      </c>
      <c r="B245">
        <v>0</v>
      </c>
      <c r="C245">
        <v>2001</v>
      </c>
      <c r="D245" s="1">
        <v>45598.391076388885</v>
      </c>
      <c r="E245" t="s">
        <v>244</v>
      </c>
      <c r="F245">
        <v>4</v>
      </c>
      <c r="G245">
        <v>2</v>
      </c>
      <c r="H245">
        <v>4</v>
      </c>
      <c r="I245">
        <v>4</v>
      </c>
      <c r="J245">
        <v>4</v>
      </c>
      <c r="K245">
        <v>2</v>
      </c>
      <c r="L245">
        <v>4</v>
      </c>
      <c r="M245">
        <v>3</v>
      </c>
      <c r="N245">
        <v>4</v>
      </c>
      <c r="O245">
        <v>3</v>
      </c>
      <c r="P245">
        <v>4</v>
      </c>
      <c r="Q245">
        <v>2</v>
      </c>
      <c r="R245">
        <v>4</v>
      </c>
      <c r="S245">
        <v>2</v>
      </c>
      <c r="T245">
        <v>9</v>
      </c>
      <c r="U245">
        <v>28</v>
      </c>
      <c r="V245">
        <v>5</v>
      </c>
      <c r="W245">
        <v>4</v>
      </c>
      <c r="X245">
        <v>3</v>
      </c>
      <c r="Y245">
        <v>3</v>
      </c>
      <c r="Z245">
        <v>5</v>
      </c>
      <c r="AA245">
        <v>7</v>
      </c>
      <c r="AB245">
        <v>3</v>
      </c>
      <c r="AC245">
        <v>6</v>
      </c>
      <c r="AD245">
        <v>3</v>
      </c>
      <c r="AE245">
        <v>11</v>
      </c>
      <c r="AF245">
        <v>12</v>
      </c>
      <c r="AG245">
        <v>10</v>
      </c>
      <c r="AH245">
        <v>6</v>
      </c>
      <c r="AI245">
        <v>1</v>
      </c>
      <c r="AJ245">
        <v>12</v>
      </c>
      <c r="AK245">
        <v>5</v>
      </c>
      <c r="AL245">
        <v>3</v>
      </c>
      <c r="AM245">
        <v>14</v>
      </c>
      <c r="AN245">
        <v>2</v>
      </c>
      <c r="AO245">
        <v>11</v>
      </c>
      <c r="AP245">
        <v>8</v>
      </c>
      <c r="AQ245">
        <v>13</v>
      </c>
      <c r="AR245">
        <v>9</v>
      </c>
      <c r="AS245">
        <v>10</v>
      </c>
      <c r="AT245">
        <v>7</v>
      </c>
      <c r="AU245">
        <v>4</v>
      </c>
      <c r="AV245">
        <v>47</v>
      </c>
    </row>
    <row r="246" spans="1:48" x14ac:dyDescent="0.2">
      <c r="A246">
        <v>39443</v>
      </c>
      <c r="B246">
        <v>0</v>
      </c>
      <c r="C246">
        <v>1999</v>
      </c>
      <c r="D246" s="1">
        <v>45598.525648148148</v>
      </c>
      <c r="E246">
        <v>1</v>
      </c>
      <c r="F246">
        <v>4</v>
      </c>
      <c r="G246">
        <v>2</v>
      </c>
      <c r="H246">
        <v>4</v>
      </c>
      <c r="I246">
        <v>4</v>
      </c>
      <c r="J246">
        <v>4</v>
      </c>
      <c r="K246">
        <v>2</v>
      </c>
      <c r="L246">
        <v>4</v>
      </c>
      <c r="M246">
        <v>3</v>
      </c>
      <c r="N246">
        <v>4</v>
      </c>
      <c r="O246">
        <v>3</v>
      </c>
      <c r="P246">
        <v>4</v>
      </c>
      <c r="Q246">
        <v>1</v>
      </c>
      <c r="R246">
        <v>4</v>
      </c>
      <c r="S246">
        <v>2</v>
      </c>
      <c r="T246">
        <v>4</v>
      </c>
      <c r="U246">
        <v>5</v>
      </c>
      <c r="V246">
        <v>11</v>
      </c>
      <c r="W246">
        <v>4</v>
      </c>
      <c r="X246">
        <v>9</v>
      </c>
      <c r="Y246">
        <v>4</v>
      </c>
      <c r="Z246">
        <v>4</v>
      </c>
      <c r="AA246">
        <v>4</v>
      </c>
      <c r="AB246">
        <v>8</v>
      </c>
      <c r="AC246">
        <v>7</v>
      </c>
      <c r="AD246">
        <v>7</v>
      </c>
      <c r="AE246">
        <v>6</v>
      </c>
      <c r="AF246">
        <v>3</v>
      </c>
      <c r="AG246">
        <v>4</v>
      </c>
      <c r="AH246">
        <v>8</v>
      </c>
      <c r="AI246">
        <v>10</v>
      </c>
      <c r="AJ246">
        <v>2</v>
      </c>
      <c r="AK246">
        <v>13</v>
      </c>
      <c r="AL246">
        <v>1</v>
      </c>
      <c r="AM246">
        <v>7</v>
      </c>
      <c r="AN246">
        <v>5</v>
      </c>
      <c r="AO246">
        <v>9</v>
      </c>
      <c r="AP246">
        <v>6</v>
      </c>
      <c r="AQ246">
        <v>3</v>
      </c>
      <c r="AR246">
        <v>4</v>
      </c>
      <c r="AS246">
        <v>11</v>
      </c>
      <c r="AT246">
        <v>14</v>
      </c>
      <c r="AU246">
        <v>12</v>
      </c>
      <c r="AV246">
        <v>50</v>
      </c>
    </row>
    <row r="247" spans="1:48" x14ac:dyDescent="0.2">
      <c r="A247">
        <v>39460</v>
      </c>
      <c r="B247">
        <v>0</v>
      </c>
      <c r="C247">
        <v>2002</v>
      </c>
      <c r="D247" s="1">
        <v>45598.611041666663</v>
      </c>
      <c r="E247">
        <v>1.61</v>
      </c>
      <c r="F247">
        <v>3</v>
      </c>
      <c r="G247">
        <v>2</v>
      </c>
      <c r="H247">
        <v>4</v>
      </c>
      <c r="I247">
        <v>4</v>
      </c>
      <c r="J247">
        <v>4</v>
      </c>
      <c r="K247">
        <v>2</v>
      </c>
      <c r="L247">
        <v>4</v>
      </c>
      <c r="M247">
        <v>3</v>
      </c>
      <c r="N247">
        <v>4</v>
      </c>
      <c r="O247">
        <v>2</v>
      </c>
      <c r="P247">
        <v>4</v>
      </c>
      <c r="Q247">
        <v>2</v>
      </c>
      <c r="R247">
        <v>3</v>
      </c>
      <c r="S247">
        <v>3</v>
      </c>
      <c r="T247">
        <v>7</v>
      </c>
      <c r="U247">
        <v>12</v>
      </c>
      <c r="V247">
        <v>6</v>
      </c>
      <c r="W247">
        <v>5</v>
      </c>
      <c r="X247">
        <v>4</v>
      </c>
      <c r="Y247">
        <v>6</v>
      </c>
      <c r="Z247">
        <v>5</v>
      </c>
      <c r="AA247">
        <v>4</v>
      </c>
      <c r="AB247">
        <v>5</v>
      </c>
      <c r="AC247">
        <v>5</v>
      </c>
      <c r="AD247">
        <v>3</v>
      </c>
      <c r="AE247">
        <v>23</v>
      </c>
      <c r="AF247">
        <v>4</v>
      </c>
      <c r="AG247">
        <v>11</v>
      </c>
      <c r="AH247">
        <v>8</v>
      </c>
      <c r="AI247">
        <v>7</v>
      </c>
      <c r="AJ247">
        <v>10</v>
      </c>
      <c r="AK247">
        <v>5</v>
      </c>
      <c r="AL247">
        <v>14</v>
      </c>
      <c r="AM247">
        <v>2</v>
      </c>
      <c r="AN247">
        <v>11</v>
      </c>
      <c r="AO247">
        <v>13</v>
      </c>
      <c r="AP247">
        <v>9</v>
      </c>
      <c r="AQ247">
        <v>4</v>
      </c>
      <c r="AR247">
        <v>12</v>
      </c>
      <c r="AS247">
        <v>6</v>
      </c>
      <c r="AT247">
        <v>3</v>
      </c>
      <c r="AU247">
        <v>1</v>
      </c>
      <c r="AV247">
        <v>48</v>
      </c>
    </row>
    <row r="248" spans="1:48" x14ac:dyDescent="0.2">
      <c r="A248">
        <v>39464</v>
      </c>
      <c r="B248">
        <v>0</v>
      </c>
      <c r="C248">
        <v>1994</v>
      </c>
      <c r="D248" s="1">
        <v>45598.634050925924</v>
      </c>
      <c r="E248">
        <v>3</v>
      </c>
      <c r="F248">
        <v>5</v>
      </c>
      <c r="G248">
        <v>3</v>
      </c>
      <c r="H248">
        <v>4</v>
      </c>
      <c r="I248">
        <v>4</v>
      </c>
      <c r="J248">
        <v>5</v>
      </c>
      <c r="K248">
        <v>3</v>
      </c>
      <c r="L248">
        <v>3</v>
      </c>
      <c r="M248">
        <v>5</v>
      </c>
      <c r="N248">
        <v>4</v>
      </c>
      <c r="O248">
        <v>3</v>
      </c>
      <c r="P248">
        <v>4</v>
      </c>
      <c r="Q248">
        <v>3</v>
      </c>
      <c r="R248">
        <v>4</v>
      </c>
      <c r="S248">
        <v>2</v>
      </c>
      <c r="T248">
        <v>5</v>
      </c>
      <c r="U248">
        <v>6</v>
      </c>
      <c r="V248">
        <v>18</v>
      </c>
      <c r="W248">
        <v>5</v>
      </c>
      <c r="X248">
        <v>4</v>
      </c>
      <c r="Y248">
        <v>6</v>
      </c>
      <c r="Z248">
        <v>4</v>
      </c>
      <c r="AA248">
        <v>3</v>
      </c>
      <c r="AB248">
        <v>6</v>
      </c>
      <c r="AC248">
        <v>7</v>
      </c>
      <c r="AD248">
        <v>6</v>
      </c>
      <c r="AE248">
        <v>7</v>
      </c>
      <c r="AF248">
        <v>3</v>
      </c>
      <c r="AG248">
        <v>5</v>
      </c>
      <c r="AH248">
        <v>9</v>
      </c>
      <c r="AI248">
        <v>12</v>
      </c>
      <c r="AJ248">
        <v>1</v>
      </c>
      <c r="AK248">
        <v>14</v>
      </c>
      <c r="AL248">
        <v>10</v>
      </c>
      <c r="AM248">
        <v>6</v>
      </c>
      <c r="AN248">
        <v>3</v>
      </c>
      <c r="AO248">
        <v>8</v>
      </c>
      <c r="AP248">
        <v>2</v>
      </c>
      <c r="AQ248">
        <v>4</v>
      </c>
      <c r="AR248">
        <v>7</v>
      </c>
      <c r="AS248">
        <v>11</v>
      </c>
      <c r="AT248">
        <v>5</v>
      </c>
      <c r="AU248">
        <v>13</v>
      </c>
      <c r="AV248">
        <v>83</v>
      </c>
    </row>
    <row r="249" spans="1:48" x14ac:dyDescent="0.2">
      <c r="A249">
        <v>39474</v>
      </c>
      <c r="B249">
        <v>0</v>
      </c>
      <c r="C249">
        <v>1996</v>
      </c>
      <c r="D249" s="1">
        <v>45598.691840277781</v>
      </c>
      <c r="E249">
        <v>1.1399999999999999</v>
      </c>
      <c r="F249">
        <v>4</v>
      </c>
      <c r="G249">
        <v>5</v>
      </c>
      <c r="H249">
        <v>4</v>
      </c>
      <c r="I249">
        <v>5</v>
      </c>
      <c r="J249">
        <v>4</v>
      </c>
      <c r="K249">
        <v>1</v>
      </c>
      <c r="L249">
        <v>4</v>
      </c>
      <c r="M249">
        <v>4</v>
      </c>
      <c r="N249">
        <v>4</v>
      </c>
      <c r="O249">
        <v>4</v>
      </c>
      <c r="P249">
        <v>4</v>
      </c>
      <c r="Q249">
        <v>2</v>
      </c>
      <c r="R249">
        <v>5</v>
      </c>
      <c r="S249">
        <v>2</v>
      </c>
      <c r="T249">
        <v>2</v>
      </c>
      <c r="U249">
        <v>14</v>
      </c>
      <c r="V249">
        <v>5</v>
      </c>
      <c r="W249">
        <v>4</v>
      </c>
      <c r="X249">
        <v>5</v>
      </c>
      <c r="Y249">
        <v>4</v>
      </c>
      <c r="Z249">
        <v>2</v>
      </c>
      <c r="AA249">
        <v>6</v>
      </c>
      <c r="AB249">
        <v>4</v>
      </c>
      <c r="AC249">
        <v>2</v>
      </c>
      <c r="AD249">
        <v>7</v>
      </c>
      <c r="AE249">
        <v>2</v>
      </c>
      <c r="AF249">
        <v>1</v>
      </c>
      <c r="AG249">
        <v>7</v>
      </c>
      <c r="AH249">
        <v>10</v>
      </c>
      <c r="AI249">
        <v>6</v>
      </c>
      <c r="AJ249">
        <v>4</v>
      </c>
      <c r="AK249">
        <v>12</v>
      </c>
      <c r="AL249">
        <v>9</v>
      </c>
      <c r="AM249">
        <v>14</v>
      </c>
      <c r="AN249">
        <v>11</v>
      </c>
      <c r="AO249">
        <v>1</v>
      </c>
      <c r="AP249">
        <v>7</v>
      </c>
      <c r="AQ249">
        <v>3</v>
      </c>
      <c r="AR249">
        <v>5</v>
      </c>
      <c r="AS249">
        <v>2</v>
      </c>
      <c r="AT249">
        <v>13</v>
      </c>
      <c r="AU249">
        <v>8</v>
      </c>
      <c r="AV249">
        <v>56</v>
      </c>
    </row>
    <row r="250" spans="1:48" x14ac:dyDescent="0.2">
      <c r="A250">
        <v>39493</v>
      </c>
      <c r="B250">
        <v>0</v>
      </c>
      <c r="C250">
        <v>2005</v>
      </c>
      <c r="D250" s="1">
        <v>45598.749837962961</v>
      </c>
      <c r="E250" t="s">
        <v>77</v>
      </c>
      <c r="F250">
        <v>4</v>
      </c>
      <c r="G250">
        <v>2</v>
      </c>
      <c r="H250">
        <v>4</v>
      </c>
      <c r="I250">
        <v>4</v>
      </c>
      <c r="J250">
        <v>2</v>
      </c>
      <c r="K250">
        <v>4</v>
      </c>
      <c r="L250">
        <v>2</v>
      </c>
      <c r="M250">
        <v>4</v>
      </c>
      <c r="N250">
        <v>2</v>
      </c>
      <c r="O250">
        <v>2</v>
      </c>
      <c r="P250">
        <v>4</v>
      </c>
      <c r="Q250">
        <v>2</v>
      </c>
      <c r="R250">
        <v>4</v>
      </c>
      <c r="S250">
        <v>2</v>
      </c>
      <c r="T250">
        <v>6</v>
      </c>
      <c r="U250">
        <v>18</v>
      </c>
      <c r="V250">
        <v>5</v>
      </c>
      <c r="W250">
        <v>3</v>
      </c>
      <c r="X250">
        <v>3</v>
      </c>
      <c r="Y250">
        <v>2</v>
      </c>
      <c r="Z250">
        <v>3</v>
      </c>
      <c r="AA250">
        <v>3</v>
      </c>
      <c r="AB250">
        <v>4</v>
      </c>
      <c r="AC250">
        <v>4</v>
      </c>
      <c r="AD250">
        <v>6</v>
      </c>
      <c r="AE250">
        <v>5</v>
      </c>
      <c r="AF250">
        <v>4</v>
      </c>
      <c r="AG250">
        <v>11</v>
      </c>
      <c r="AH250">
        <v>13</v>
      </c>
      <c r="AI250">
        <v>2</v>
      </c>
      <c r="AJ250">
        <v>7</v>
      </c>
      <c r="AK250">
        <v>12</v>
      </c>
      <c r="AL250">
        <v>9</v>
      </c>
      <c r="AM250">
        <v>10</v>
      </c>
      <c r="AN250">
        <v>5</v>
      </c>
      <c r="AO250">
        <v>6</v>
      </c>
      <c r="AP250">
        <v>4</v>
      </c>
      <c r="AQ250">
        <v>3</v>
      </c>
      <c r="AR250">
        <v>1</v>
      </c>
      <c r="AS250">
        <v>8</v>
      </c>
      <c r="AT250">
        <v>14</v>
      </c>
      <c r="AU250">
        <v>11</v>
      </c>
      <c r="AV250">
        <v>42</v>
      </c>
    </row>
    <row r="251" spans="1:48" x14ac:dyDescent="0.2">
      <c r="A251">
        <v>39490</v>
      </c>
      <c r="B251">
        <v>0</v>
      </c>
      <c r="C251">
        <v>2004</v>
      </c>
      <c r="D251" s="1">
        <v>45598.752581018518</v>
      </c>
      <c r="E251" t="s">
        <v>77</v>
      </c>
      <c r="F251">
        <v>5</v>
      </c>
      <c r="G251">
        <v>3</v>
      </c>
      <c r="H251">
        <v>4</v>
      </c>
      <c r="I251">
        <v>4</v>
      </c>
      <c r="J251">
        <v>4</v>
      </c>
      <c r="K251">
        <v>3</v>
      </c>
      <c r="L251">
        <v>4</v>
      </c>
      <c r="M251">
        <v>4</v>
      </c>
      <c r="N251">
        <v>4</v>
      </c>
      <c r="O251">
        <v>2</v>
      </c>
      <c r="P251">
        <v>5</v>
      </c>
      <c r="Q251">
        <v>2</v>
      </c>
      <c r="R251">
        <v>5</v>
      </c>
      <c r="S251">
        <v>2</v>
      </c>
      <c r="T251">
        <v>3</v>
      </c>
      <c r="U251">
        <v>5</v>
      </c>
      <c r="V251">
        <v>3</v>
      </c>
      <c r="W251">
        <v>3</v>
      </c>
      <c r="X251">
        <v>475</v>
      </c>
      <c r="Y251">
        <v>4</v>
      </c>
      <c r="Z251">
        <v>4</v>
      </c>
      <c r="AA251">
        <v>6</v>
      </c>
      <c r="AB251">
        <v>5</v>
      </c>
      <c r="AC251">
        <v>7</v>
      </c>
      <c r="AD251">
        <v>3</v>
      </c>
      <c r="AE251">
        <v>4</v>
      </c>
      <c r="AF251">
        <v>2</v>
      </c>
      <c r="AG251">
        <v>8</v>
      </c>
      <c r="AH251">
        <v>9</v>
      </c>
      <c r="AI251">
        <v>8</v>
      </c>
      <c r="AJ251">
        <v>13</v>
      </c>
      <c r="AK251">
        <v>14</v>
      </c>
      <c r="AL251">
        <v>1</v>
      </c>
      <c r="AM251">
        <v>5</v>
      </c>
      <c r="AN251">
        <v>6</v>
      </c>
      <c r="AO251">
        <v>10</v>
      </c>
      <c r="AP251">
        <v>2</v>
      </c>
      <c r="AQ251">
        <v>4</v>
      </c>
      <c r="AR251">
        <v>3</v>
      </c>
      <c r="AS251">
        <v>7</v>
      </c>
      <c r="AT251">
        <v>12</v>
      </c>
      <c r="AU251">
        <v>11</v>
      </c>
      <c r="AV251">
        <v>63</v>
      </c>
    </row>
    <row r="252" spans="1:48" x14ac:dyDescent="0.2">
      <c r="A252">
        <v>39500</v>
      </c>
      <c r="B252">
        <v>0</v>
      </c>
      <c r="C252">
        <v>1994</v>
      </c>
      <c r="D252" s="1">
        <v>45598.784537037034</v>
      </c>
      <c r="E252" t="s">
        <v>77</v>
      </c>
      <c r="F252">
        <v>5</v>
      </c>
      <c r="G252">
        <v>5</v>
      </c>
      <c r="H252">
        <v>5</v>
      </c>
      <c r="I252">
        <v>5</v>
      </c>
      <c r="J252">
        <v>5</v>
      </c>
      <c r="K252">
        <v>2</v>
      </c>
      <c r="L252">
        <v>5</v>
      </c>
      <c r="M252">
        <v>5</v>
      </c>
      <c r="N252">
        <v>5</v>
      </c>
      <c r="O252">
        <v>4</v>
      </c>
      <c r="P252">
        <v>4</v>
      </c>
      <c r="Q252">
        <v>1</v>
      </c>
      <c r="R252">
        <v>4</v>
      </c>
      <c r="S252">
        <v>2</v>
      </c>
      <c r="T252">
        <v>10</v>
      </c>
      <c r="U252">
        <v>6</v>
      </c>
      <c r="V252">
        <v>5</v>
      </c>
      <c r="W252">
        <v>8</v>
      </c>
      <c r="X252">
        <v>3</v>
      </c>
      <c r="Y252">
        <v>5</v>
      </c>
      <c r="Z252">
        <v>11</v>
      </c>
      <c r="AA252">
        <v>5</v>
      </c>
      <c r="AB252">
        <v>8</v>
      </c>
      <c r="AC252">
        <v>5</v>
      </c>
      <c r="AD252">
        <v>7</v>
      </c>
      <c r="AE252">
        <v>7</v>
      </c>
      <c r="AF252">
        <v>4</v>
      </c>
      <c r="AG252">
        <v>7</v>
      </c>
      <c r="AH252">
        <v>7</v>
      </c>
      <c r="AI252">
        <v>2</v>
      </c>
      <c r="AJ252">
        <v>9</v>
      </c>
      <c r="AK252">
        <v>5</v>
      </c>
      <c r="AL252">
        <v>3</v>
      </c>
      <c r="AM252">
        <v>14</v>
      </c>
      <c r="AN252">
        <v>1</v>
      </c>
      <c r="AO252">
        <v>8</v>
      </c>
      <c r="AP252">
        <v>4</v>
      </c>
      <c r="AQ252">
        <v>13</v>
      </c>
      <c r="AR252">
        <v>11</v>
      </c>
      <c r="AS252">
        <v>6</v>
      </c>
      <c r="AT252">
        <v>12</v>
      </c>
      <c r="AU252">
        <v>10</v>
      </c>
      <c r="AV252">
        <v>23</v>
      </c>
    </row>
    <row r="253" spans="1:48" x14ac:dyDescent="0.2">
      <c r="A253">
        <v>39518</v>
      </c>
      <c r="B253">
        <v>0</v>
      </c>
      <c r="C253">
        <v>2003</v>
      </c>
      <c r="D253" s="1">
        <v>45598.85900462963</v>
      </c>
      <c r="E253" t="s">
        <v>77</v>
      </c>
      <c r="F253">
        <v>3</v>
      </c>
      <c r="G253">
        <v>1</v>
      </c>
      <c r="H253">
        <v>4</v>
      </c>
      <c r="I253">
        <v>2</v>
      </c>
      <c r="J253">
        <v>1</v>
      </c>
      <c r="K253">
        <v>4</v>
      </c>
      <c r="L253">
        <v>2</v>
      </c>
      <c r="M253">
        <v>2</v>
      </c>
      <c r="N253">
        <v>2</v>
      </c>
      <c r="O253">
        <v>3</v>
      </c>
      <c r="P253">
        <v>4</v>
      </c>
      <c r="Q253">
        <v>2</v>
      </c>
      <c r="R253">
        <v>2</v>
      </c>
      <c r="S253">
        <v>2</v>
      </c>
      <c r="T253">
        <v>7</v>
      </c>
      <c r="U253">
        <v>5</v>
      </c>
      <c r="V253">
        <v>5</v>
      </c>
      <c r="W253">
        <v>8</v>
      </c>
      <c r="X253">
        <v>3</v>
      </c>
      <c r="Y253">
        <v>3</v>
      </c>
      <c r="Z253">
        <v>5</v>
      </c>
      <c r="AA253">
        <v>5</v>
      </c>
      <c r="AB253">
        <v>5</v>
      </c>
      <c r="AC253">
        <v>6</v>
      </c>
      <c r="AD253">
        <v>10</v>
      </c>
      <c r="AE253">
        <v>7</v>
      </c>
      <c r="AF253">
        <v>10</v>
      </c>
      <c r="AG253">
        <v>6</v>
      </c>
      <c r="AH253">
        <v>5</v>
      </c>
      <c r="AI253">
        <v>14</v>
      </c>
      <c r="AJ253">
        <v>10</v>
      </c>
      <c r="AK253">
        <v>2</v>
      </c>
      <c r="AL253">
        <v>3</v>
      </c>
      <c r="AM253">
        <v>8</v>
      </c>
      <c r="AN253">
        <v>6</v>
      </c>
      <c r="AO253">
        <v>12</v>
      </c>
      <c r="AP253">
        <v>7</v>
      </c>
      <c r="AQ253">
        <v>9</v>
      </c>
      <c r="AR253">
        <v>1</v>
      </c>
      <c r="AS253">
        <v>4</v>
      </c>
      <c r="AT253">
        <v>11</v>
      </c>
      <c r="AU253">
        <v>13</v>
      </c>
      <c r="AV253">
        <v>5</v>
      </c>
    </row>
    <row r="254" spans="1:48" x14ac:dyDescent="0.2">
      <c r="A254">
        <v>39523</v>
      </c>
      <c r="B254">
        <v>0</v>
      </c>
      <c r="C254">
        <v>2006</v>
      </c>
      <c r="D254" s="1">
        <v>45598.877743055556</v>
      </c>
      <c r="E254" t="s">
        <v>77</v>
      </c>
      <c r="F254">
        <v>4</v>
      </c>
      <c r="G254">
        <v>4</v>
      </c>
      <c r="H254">
        <v>5</v>
      </c>
      <c r="I254">
        <v>4</v>
      </c>
      <c r="J254">
        <v>4</v>
      </c>
      <c r="K254">
        <v>2</v>
      </c>
      <c r="L254">
        <v>4</v>
      </c>
      <c r="M254">
        <v>4</v>
      </c>
      <c r="N254">
        <v>4</v>
      </c>
      <c r="O254">
        <v>2</v>
      </c>
      <c r="P254">
        <v>4</v>
      </c>
      <c r="Q254">
        <v>2</v>
      </c>
      <c r="R254">
        <v>4</v>
      </c>
      <c r="S254">
        <v>2</v>
      </c>
      <c r="T254">
        <v>10</v>
      </c>
      <c r="U254">
        <v>9</v>
      </c>
      <c r="V254">
        <v>16</v>
      </c>
      <c r="W254">
        <v>5</v>
      </c>
      <c r="X254">
        <v>3</v>
      </c>
      <c r="Y254">
        <v>3</v>
      </c>
      <c r="Z254">
        <v>4</v>
      </c>
      <c r="AA254">
        <v>6</v>
      </c>
      <c r="AB254">
        <v>5</v>
      </c>
      <c r="AC254">
        <v>30</v>
      </c>
      <c r="AD254">
        <v>8</v>
      </c>
      <c r="AE254">
        <v>9</v>
      </c>
      <c r="AF254">
        <v>4</v>
      </c>
      <c r="AG254">
        <v>11</v>
      </c>
      <c r="AH254">
        <v>4</v>
      </c>
      <c r="AI254">
        <v>7</v>
      </c>
      <c r="AJ254">
        <v>3</v>
      </c>
      <c r="AK254">
        <v>10</v>
      </c>
      <c r="AL254">
        <v>8</v>
      </c>
      <c r="AM254">
        <v>9</v>
      </c>
      <c r="AN254">
        <v>14</v>
      </c>
      <c r="AO254">
        <v>6</v>
      </c>
      <c r="AP254">
        <v>12</v>
      </c>
      <c r="AQ254">
        <v>13</v>
      </c>
      <c r="AR254">
        <v>11</v>
      </c>
      <c r="AS254">
        <v>2</v>
      </c>
      <c r="AT254">
        <v>5</v>
      </c>
      <c r="AU254">
        <v>1</v>
      </c>
      <c r="AV254">
        <v>55</v>
      </c>
    </row>
    <row r="255" spans="1:48" x14ac:dyDescent="0.2">
      <c r="A255">
        <v>39524</v>
      </c>
      <c r="B255">
        <v>1</v>
      </c>
      <c r="C255">
        <v>1963</v>
      </c>
      <c r="D255" s="1">
        <v>45598.92114583333</v>
      </c>
      <c r="E255" t="s">
        <v>77</v>
      </c>
      <c r="F255">
        <v>4</v>
      </c>
      <c r="G255">
        <v>4</v>
      </c>
      <c r="H255">
        <v>4</v>
      </c>
      <c r="I255">
        <v>4</v>
      </c>
      <c r="J255">
        <v>2</v>
      </c>
      <c r="K255">
        <v>2</v>
      </c>
      <c r="L255">
        <v>4</v>
      </c>
      <c r="M255">
        <v>4</v>
      </c>
      <c r="N255">
        <v>4</v>
      </c>
      <c r="O255">
        <v>4</v>
      </c>
      <c r="P255">
        <v>4</v>
      </c>
      <c r="Q255">
        <v>2</v>
      </c>
      <c r="R255">
        <v>4</v>
      </c>
      <c r="S255">
        <v>2</v>
      </c>
      <c r="T255">
        <v>9</v>
      </c>
      <c r="U255">
        <v>12</v>
      </c>
      <c r="V255">
        <v>16</v>
      </c>
      <c r="W255">
        <v>7</v>
      </c>
      <c r="X255">
        <v>13</v>
      </c>
      <c r="Y255">
        <v>9</v>
      </c>
      <c r="Z255">
        <v>8</v>
      </c>
      <c r="AA255">
        <v>8</v>
      </c>
      <c r="AB255">
        <v>7</v>
      </c>
      <c r="AC255">
        <v>13</v>
      </c>
      <c r="AD255">
        <v>7</v>
      </c>
      <c r="AE255">
        <v>10</v>
      </c>
      <c r="AF255">
        <v>6</v>
      </c>
      <c r="AG255">
        <v>8</v>
      </c>
      <c r="AH255">
        <v>10</v>
      </c>
      <c r="AI255">
        <v>5</v>
      </c>
      <c r="AJ255">
        <v>6</v>
      </c>
      <c r="AK255">
        <v>8</v>
      </c>
      <c r="AL255">
        <v>14</v>
      </c>
      <c r="AM255">
        <v>4</v>
      </c>
      <c r="AN255">
        <v>9</v>
      </c>
      <c r="AO255">
        <v>12</v>
      </c>
      <c r="AP255">
        <v>11</v>
      </c>
      <c r="AQ255">
        <v>1</v>
      </c>
      <c r="AR255">
        <v>3</v>
      </c>
      <c r="AS255">
        <v>7</v>
      </c>
      <c r="AT255">
        <v>13</v>
      </c>
      <c r="AU255">
        <v>2</v>
      </c>
      <c r="AV255">
        <v>51</v>
      </c>
    </row>
    <row r="256" spans="1:48" x14ac:dyDescent="0.2">
      <c r="A256">
        <v>39574</v>
      </c>
      <c r="B256">
        <v>1</v>
      </c>
      <c r="C256">
        <v>1972</v>
      </c>
      <c r="D256" s="1">
        <v>45599.498530092591</v>
      </c>
      <c r="E256" t="s">
        <v>77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2</v>
      </c>
      <c r="U256">
        <v>2</v>
      </c>
      <c r="V256">
        <v>2</v>
      </c>
      <c r="W256">
        <v>2</v>
      </c>
      <c r="X256">
        <v>1</v>
      </c>
      <c r="Y256">
        <v>2</v>
      </c>
      <c r="Z256">
        <v>24</v>
      </c>
      <c r="AA256">
        <v>3</v>
      </c>
      <c r="AB256">
        <v>3</v>
      </c>
      <c r="AC256">
        <v>2</v>
      </c>
      <c r="AD256">
        <v>1</v>
      </c>
      <c r="AE256">
        <v>2</v>
      </c>
      <c r="AF256">
        <v>1</v>
      </c>
      <c r="AG256">
        <v>2</v>
      </c>
      <c r="AH256">
        <v>5</v>
      </c>
      <c r="AI256">
        <v>9</v>
      </c>
      <c r="AJ256">
        <v>2</v>
      </c>
      <c r="AK256">
        <v>11</v>
      </c>
      <c r="AL256">
        <v>12</v>
      </c>
      <c r="AM256">
        <v>10</v>
      </c>
      <c r="AN256">
        <v>1</v>
      </c>
      <c r="AO256">
        <v>3</v>
      </c>
      <c r="AP256">
        <v>8</v>
      </c>
      <c r="AQ256">
        <v>14</v>
      </c>
      <c r="AR256">
        <v>7</v>
      </c>
      <c r="AS256">
        <v>6</v>
      </c>
      <c r="AT256">
        <v>4</v>
      </c>
      <c r="AU256">
        <v>13</v>
      </c>
      <c r="AV256">
        <v>58</v>
      </c>
    </row>
    <row r="257" spans="1:48" x14ac:dyDescent="0.2">
      <c r="A257">
        <v>39599</v>
      </c>
      <c r="B257">
        <v>1</v>
      </c>
      <c r="C257">
        <v>2002</v>
      </c>
      <c r="D257" s="1">
        <v>45599.650289351855</v>
      </c>
      <c r="E257">
        <v>1.2</v>
      </c>
      <c r="F257">
        <v>5</v>
      </c>
      <c r="G257">
        <v>4</v>
      </c>
      <c r="H257">
        <v>4</v>
      </c>
      <c r="I257">
        <v>4</v>
      </c>
      <c r="J257">
        <v>4</v>
      </c>
      <c r="K257">
        <v>2</v>
      </c>
      <c r="L257">
        <v>4</v>
      </c>
      <c r="M257">
        <v>5</v>
      </c>
      <c r="N257">
        <v>4</v>
      </c>
      <c r="O257">
        <v>4</v>
      </c>
      <c r="P257">
        <v>4</v>
      </c>
      <c r="Q257">
        <v>2</v>
      </c>
      <c r="R257">
        <v>4</v>
      </c>
      <c r="S257">
        <v>2</v>
      </c>
      <c r="T257">
        <v>7</v>
      </c>
      <c r="U257">
        <v>5</v>
      </c>
      <c r="V257">
        <v>6</v>
      </c>
      <c r="W257">
        <v>4</v>
      </c>
      <c r="X257">
        <v>5</v>
      </c>
      <c r="Y257">
        <v>4</v>
      </c>
      <c r="Z257">
        <v>4</v>
      </c>
      <c r="AA257">
        <v>3</v>
      </c>
      <c r="AB257">
        <v>3</v>
      </c>
      <c r="AC257">
        <v>5</v>
      </c>
      <c r="AD257">
        <v>3</v>
      </c>
      <c r="AE257">
        <v>7</v>
      </c>
      <c r="AF257">
        <v>12</v>
      </c>
      <c r="AG257">
        <v>5</v>
      </c>
      <c r="AH257">
        <v>3</v>
      </c>
      <c r="AI257">
        <v>9</v>
      </c>
      <c r="AJ257">
        <v>8</v>
      </c>
      <c r="AK257">
        <v>5</v>
      </c>
      <c r="AL257">
        <v>6</v>
      </c>
      <c r="AM257">
        <v>10</v>
      </c>
      <c r="AN257">
        <v>14</v>
      </c>
      <c r="AO257">
        <v>7</v>
      </c>
      <c r="AP257">
        <v>4</v>
      </c>
      <c r="AQ257">
        <v>2</v>
      </c>
      <c r="AR257">
        <v>12</v>
      </c>
      <c r="AS257">
        <v>13</v>
      </c>
      <c r="AT257">
        <v>1</v>
      </c>
      <c r="AU257">
        <v>11</v>
      </c>
      <c r="AV257">
        <v>53</v>
      </c>
    </row>
    <row r="258" spans="1:48" x14ac:dyDescent="0.2">
      <c r="A258">
        <v>39605</v>
      </c>
      <c r="B258">
        <v>0</v>
      </c>
      <c r="C258">
        <v>1996</v>
      </c>
      <c r="D258" s="1">
        <v>45599.672685185185</v>
      </c>
      <c r="E258" t="s">
        <v>133</v>
      </c>
      <c r="F258">
        <v>5</v>
      </c>
      <c r="G258">
        <v>2</v>
      </c>
      <c r="H258">
        <v>5</v>
      </c>
      <c r="I258">
        <v>4</v>
      </c>
      <c r="J258">
        <v>4</v>
      </c>
      <c r="K258">
        <v>1</v>
      </c>
      <c r="L258">
        <v>4</v>
      </c>
      <c r="M258">
        <v>4</v>
      </c>
      <c r="N258">
        <v>5</v>
      </c>
      <c r="O258">
        <v>4</v>
      </c>
      <c r="P258">
        <v>4</v>
      </c>
      <c r="Q258">
        <v>1</v>
      </c>
      <c r="R258">
        <v>5</v>
      </c>
      <c r="S258">
        <v>1</v>
      </c>
      <c r="T258">
        <v>3</v>
      </c>
      <c r="U258">
        <v>7</v>
      </c>
      <c r="V258">
        <v>3</v>
      </c>
      <c r="W258">
        <v>2</v>
      </c>
      <c r="X258">
        <v>2</v>
      </c>
      <c r="Y258">
        <v>3</v>
      </c>
      <c r="Z258">
        <v>6</v>
      </c>
      <c r="AA258">
        <v>5</v>
      </c>
      <c r="AB258">
        <v>2</v>
      </c>
      <c r="AC258">
        <v>4</v>
      </c>
      <c r="AD258">
        <v>3</v>
      </c>
      <c r="AE258">
        <v>6</v>
      </c>
      <c r="AF258">
        <v>3</v>
      </c>
      <c r="AG258">
        <v>3</v>
      </c>
      <c r="AH258">
        <v>8</v>
      </c>
      <c r="AI258">
        <v>12</v>
      </c>
      <c r="AJ258">
        <v>9</v>
      </c>
      <c r="AK258">
        <v>3</v>
      </c>
      <c r="AL258">
        <v>13</v>
      </c>
      <c r="AM258">
        <v>4</v>
      </c>
      <c r="AN258">
        <v>1</v>
      </c>
      <c r="AO258">
        <v>5</v>
      </c>
      <c r="AP258">
        <v>6</v>
      </c>
      <c r="AQ258">
        <v>2</v>
      </c>
      <c r="AR258">
        <v>14</v>
      </c>
      <c r="AS258">
        <v>10</v>
      </c>
      <c r="AT258">
        <v>11</v>
      </c>
      <c r="AU258">
        <v>7</v>
      </c>
      <c r="AV258">
        <v>40</v>
      </c>
    </row>
    <row r="259" spans="1:48" x14ac:dyDescent="0.2">
      <c r="A259">
        <v>39606</v>
      </c>
      <c r="B259">
        <v>0</v>
      </c>
      <c r="C259">
        <v>2002</v>
      </c>
      <c r="D259" s="1">
        <v>45599.675891203704</v>
      </c>
      <c r="E259" t="s">
        <v>77</v>
      </c>
      <c r="F259">
        <v>5</v>
      </c>
      <c r="G259">
        <v>2</v>
      </c>
      <c r="H259">
        <v>5</v>
      </c>
      <c r="I259">
        <v>4</v>
      </c>
      <c r="J259">
        <v>4</v>
      </c>
      <c r="K259">
        <v>2</v>
      </c>
      <c r="L259">
        <v>4</v>
      </c>
      <c r="M259">
        <v>4</v>
      </c>
      <c r="N259">
        <v>4</v>
      </c>
      <c r="O259">
        <v>2</v>
      </c>
      <c r="P259">
        <v>4</v>
      </c>
      <c r="Q259">
        <v>1</v>
      </c>
      <c r="R259">
        <v>4</v>
      </c>
      <c r="S259">
        <v>2</v>
      </c>
      <c r="T259">
        <v>8</v>
      </c>
      <c r="U259">
        <v>13</v>
      </c>
      <c r="V259">
        <v>3</v>
      </c>
      <c r="W259">
        <v>5</v>
      </c>
      <c r="X259">
        <v>4</v>
      </c>
      <c r="Y259">
        <v>4</v>
      </c>
      <c r="Z259">
        <v>4</v>
      </c>
      <c r="AA259">
        <v>5</v>
      </c>
      <c r="AB259">
        <v>6</v>
      </c>
      <c r="AC259">
        <v>10</v>
      </c>
      <c r="AD259">
        <v>10</v>
      </c>
      <c r="AE259">
        <v>4</v>
      </c>
      <c r="AF259">
        <v>4</v>
      </c>
      <c r="AG259">
        <v>3</v>
      </c>
      <c r="AH259">
        <v>7</v>
      </c>
      <c r="AI259">
        <v>6</v>
      </c>
      <c r="AJ259">
        <v>8</v>
      </c>
      <c r="AK259">
        <v>9</v>
      </c>
      <c r="AL259">
        <v>5</v>
      </c>
      <c r="AM259">
        <v>13</v>
      </c>
      <c r="AN259">
        <v>11</v>
      </c>
      <c r="AO259">
        <v>10</v>
      </c>
      <c r="AP259">
        <v>3</v>
      </c>
      <c r="AQ259">
        <v>2</v>
      </c>
      <c r="AR259">
        <v>1</v>
      </c>
      <c r="AS259">
        <v>4</v>
      </c>
      <c r="AT259">
        <v>12</v>
      </c>
      <c r="AU259">
        <v>14</v>
      </c>
      <c r="AV259">
        <v>55</v>
      </c>
    </row>
    <row r="260" spans="1:48" x14ac:dyDescent="0.2">
      <c r="A260">
        <v>39627</v>
      </c>
      <c r="B260">
        <v>0</v>
      </c>
      <c r="C260">
        <v>2001</v>
      </c>
      <c r="D260" s="1">
        <v>45599.767222222225</v>
      </c>
      <c r="E260">
        <v>1.6</v>
      </c>
      <c r="F260">
        <v>4</v>
      </c>
      <c r="G260">
        <v>3</v>
      </c>
      <c r="H260">
        <v>5</v>
      </c>
      <c r="I260">
        <v>5</v>
      </c>
      <c r="J260">
        <v>4</v>
      </c>
      <c r="K260">
        <v>2</v>
      </c>
      <c r="L260">
        <v>4</v>
      </c>
      <c r="M260">
        <v>4</v>
      </c>
      <c r="N260">
        <v>4</v>
      </c>
      <c r="O260">
        <v>2</v>
      </c>
      <c r="P260">
        <v>4</v>
      </c>
      <c r="Q260">
        <v>2</v>
      </c>
      <c r="R260">
        <v>3</v>
      </c>
      <c r="S260">
        <v>3</v>
      </c>
      <c r="T260">
        <v>3</v>
      </c>
      <c r="U260">
        <v>3</v>
      </c>
      <c r="V260">
        <v>3</v>
      </c>
      <c r="W260">
        <v>5</v>
      </c>
      <c r="X260">
        <v>2</v>
      </c>
      <c r="Y260">
        <v>1</v>
      </c>
      <c r="Z260">
        <v>2</v>
      </c>
      <c r="AA260">
        <v>2</v>
      </c>
      <c r="AB260">
        <v>6</v>
      </c>
      <c r="AC260">
        <v>3</v>
      </c>
      <c r="AD260">
        <v>4</v>
      </c>
      <c r="AE260">
        <v>6</v>
      </c>
      <c r="AF260">
        <v>2</v>
      </c>
      <c r="AG260">
        <v>5</v>
      </c>
      <c r="AH260">
        <v>6</v>
      </c>
      <c r="AI260">
        <v>3</v>
      </c>
      <c r="AJ260">
        <v>2</v>
      </c>
      <c r="AK260">
        <v>1</v>
      </c>
      <c r="AL260">
        <v>11</v>
      </c>
      <c r="AM260">
        <v>12</v>
      </c>
      <c r="AN260">
        <v>14</v>
      </c>
      <c r="AO260">
        <v>5</v>
      </c>
      <c r="AP260">
        <v>13</v>
      </c>
      <c r="AQ260">
        <v>4</v>
      </c>
      <c r="AR260">
        <v>9</v>
      </c>
      <c r="AS260">
        <v>10</v>
      </c>
      <c r="AT260">
        <v>7</v>
      </c>
      <c r="AU260">
        <v>8</v>
      </c>
      <c r="AV260">
        <v>70</v>
      </c>
    </row>
    <row r="261" spans="1:48" x14ac:dyDescent="0.2">
      <c r="A261">
        <v>39633</v>
      </c>
      <c r="B261">
        <v>1</v>
      </c>
      <c r="C261">
        <v>1999</v>
      </c>
      <c r="D261" s="1">
        <v>45599.785590277781</v>
      </c>
      <c r="E261" t="s">
        <v>122</v>
      </c>
      <c r="F261">
        <v>5</v>
      </c>
      <c r="G261">
        <v>4</v>
      </c>
      <c r="H261">
        <v>5</v>
      </c>
      <c r="I261">
        <v>5</v>
      </c>
      <c r="J261">
        <v>4</v>
      </c>
      <c r="K261">
        <v>2</v>
      </c>
      <c r="L261">
        <v>4</v>
      </c>
      <c r="M261">
        <v>3</v>
      </c>
      <c r="N261">
        <v>4</v>
      </c>
      <c r="O261">
        <v>4</v>
      </c>
      <c r="P261">
        <v>5</v>
      </c>
      <c r="Q261">
        <v>2</v>
      </c>
      <c r="R261">
        <v>4</v>
      </c>
      <c r="S261">
        <v>2</v>
      </c>
      <c r="T261">
        <v>3</v>
      </c>
      <c r="U261">
        <v>4</v>
      </c>
      <c r="V261">
        <v>2</v>
      </c>
      <c r="W261">
        <v>6</v>
      </c>
      <c r="X261">
        <v>4</v>
      </c>
      <c r="Y261">
        <v>3</v>
      </c>
      <c r="Z261">
        <v>2</v>
      </c>
      <c r="AA261">
        <v>8</v>
      </c>
      <c r="AB261">
        <v>2</v>
      </c>
      <c r="AC261">
        <v>31</v>
      </c>
      <c r="AD261">
        <v>2</v>
      </c>
      <c r="AE261">
        <v>8</v>
      </c>
      <c r="AF261">
        <v>2</v>
      </c>
      <c r="AG261">
        <v>4</v>
      </c>
      <c r="AH261">
        <v>6</v>
      </c>
      <c r="AI261">
        <v>12</v>
      </c>
      <c r="AJ261">
        <v>10</v>
      </c>
      <c r="AK261">
        <v>1</v>
      </c>
      <c r="AL261">
        <v>3</v>
      </c>
      <c r="AM261">
        <v>2</v>
      </c>
      <c r="AN261">
        <v>14</v>
      </c>
      <c r="AO261">
        <v>13</v>
      </c>
      <c r="AP261">
        <v>8</v>
      </c>
      <c r="AQ261">
        <v>7</v>
      </c>
      <c r="AR261">
        <v>11</v>
      </c>
      <c r="AS261">
        <v>5</v>
      </c>
      <c r="AT261">
        <v>4</v>
      </c>
      <c r="AU261">
        <v>9</v>
      </c>
      <c r="AV261">
        <v>48</v>
      </c>
    </row>
    <row r="262" spans="1:48" x14ac:dyDescent="0.2">
      <c r="A262">
        <v>39634</v>
      </c>
      <c r="B262">
        <v>0</v>
      </c>
      <c r="C262">
        <v>2000</v>
      </c>
      <c r="D262" s="1">
        <v>45599.815462962964</v>
      </c>
      <c r="E262">
        <v>1.3</v>
      </c>
      <c r="F262">
        <v>5</v>
      </c>
      <c r="G262">
        <v>3</v>
      </c>
      <c r="H262">
        <v>5</v>
      </c>
      <c r="I262">
        <v>5</v>
      </c>
      <c r="J262">
        <v>2</v>
      </c>
      <c r="K262">
        <v>2</v>
      </c>
      <c r="L262">
        <v>4</v>
      </c>
      <c r="M262">
        <v>4</v>
      </c>
      <c r="N262">
        <v>4</v>
      </c>
      <c r="O262">
        <v>2</v>
      </c>
      <c r="P262">
        <v>4</v>
      </c>
      <c r="Q262">
        <v>2</v>
      </c>
      <c r="R262">
        <v>4</v>
      </c>
      <c r="S262">
        <v>2</v>
      </c>
      <c r="T262">
        <v>4</v>
      </c>
      <c r="U262">
        <v>7</v>
      </c>
      <c r="V262">
        <v>5</v>
      </c>
      <c r="W262">
        <v>34</v>
      </c>
      <c r="X262">
        <v>7</v>
      </c>
      <c r="Y262">
        <v>11</v>
      </c>
      <c r="Z262">
        <v>7</v>
      </c>
      <c r="AA262">
        <v>3</v>
      </c>
      <c r="AB262">
        <v>3</v>
      </c>
      <c r="AC262">
        <v>10</v>
      </c>
      <c r="AD262">
        <v>4</v>
      </c>
      <c r="AE262">
        <v>6</v>
      </c>
      <c r="AF262">
        <v>5</v>
      </c>
      <c r="AG262">
        <v>26</v>
      </c>
      <c r="AH262">
        <v>7</v>
      </c>
      <c r="AI262">
        <v>14</v>
      </c>
      <c r="AJ262">
        <v>3</v>
      </c>
      <c r="AK262">
        <v>2</v>
      </c>
      <c r="AL262">
        <v>1</v>
      </c>
      <c r="AM262">
        <v>9</v>
      </c>
      <c r="AN262">
        <v>8</v>
      </c>
      <c r="AO262">
        <v>10</v>
      </c>
      <c r="AP262">
        <v>12</v>
      </c>
      <c r="AQ262">
        <v>5</v>
      </c>
      <c r="AR262">
        <v>6</v>
      </c>
      <c r="AS262">
        <v>4</v>
      </c>
      <c r="AT262">
        <v>13</v>
      </c>
      <c r="AU262">
        <v>11</v>
      </c>
      <c r="AV262">
        <v>67</v>
      </c>
    </row>
    <row r="263" spans="1:48" x14ac:dyDescent="0.2">
      <c r="A263">
        <v>39661</v>
      </c>
      <c r="B263">
        <v>0</v>
      </c>
      <c r="C263">
        <v>1999</v>
      </c>
      <c r="D263" s="1">
        <v>45599.85087962963</v>
      </c>
      <c r="E263" t="s">
        <v>77</v>
      </c>
      <c r="F263">
        <v>5</v>
      </c>
      <c r="G263">
        <v>5</v>
      </c>
      <c r="H263">
        <v>5</v>
      </c>
      <c r="I263">
        <v>5</v>
      </c>
      <c r="J263">
        <v>5</v>
      </c>
      <c r="K263">
        <v>1</v>
      </c>
      <c r="L263">
        <v>5</v>
      </c>
      <c r="M263">
        <v>5</v>
      </c>
      <c r="N263">
        <v>5</v>
      </c>
      <c r="O263">
        <v>5</v>
      </c>
      <c r="P263">
        <v>5</v>
      </c>
      <c r="Q263">
        <v>1</v>
      </c>
      <c r="R263">
        <v>5</v>
      </c>
      <c r="S263">
        <v>1</v>
      </c>
      <c r="T263">
        <v>5</v>
      </c>
      <c r="U263">
        <v>3</v>
      </c>
      <c r="V263">
        <v>3</v>
      </c>
      <c r="W263">
        <v>6</v>
      </c>
      <c r="X263">
        <v>3</v>
      </c>
      <c r="Y263">
        <v>6</v>
      </c>
      <c r="Z263">
        <v>2</v>
      </c>
      <c r="AA263">
        <v>4</v>
      </c>
      <c r="AB263">
        <v>4</v>
      </c>
      <c r="AC263">
        <v>5</v>
      </c>
      <c r="AD263">
        <v>5</v>
      </c>
      <c r="AE263">
        <v>3</v>
      </c>
      <c r="AF263">
        <v>10</v>
      </c>
      <c r="AG263">
        <v>6</v>
      </c>
      <c r="AH263">
        <v>10</v>
      </c>
      <c r="AI263">
        <v>6</v>
      </c>
      <c r="AJ263">
        <v>3</v>
      </c>
      <c r="AK263">
        <v>9</v>
      </c>
      <c r="AL263">
        <v>11</v>
      </c>
      <c r="AM263">
        <v>2</v>
      </c>
      <c r="AN263">
        <v>12</v>
      </c>
      <c r="AO263">
        <v>8</v>
      </c>
      <c r="AP263">
        <v>4</v>
      </c>
      <c r="AQ263">
        <v>5</v>
      </c>
      <c r="AR263">
        <v>13</v>
      </c>
      <c r="AS263">
        <v>14</v>
      </c>
      <c r="AT263">
        <v>1</v>
      </c>
      <c r="AU263">
        <v>7</v>
      </c>
      <c r="AV263">
        <v>5</v>
      </c>
    </row>
    <row r="264" spans="1:48" x14ac:dyDescent="0.2">
      <c r="A264">
        <v>39668</v>
      </c>
      <c r="B264">
        <v>0</v>
      </c>
      <c r="C264">
        <v>2001</v>
      </c>
      <c r="D264" s="1">
        <v>45599.883032407408</v>
      </c>
      <c r="E264">
        <v>1.18</v>
      </c>
      <c r="F264">
        <v>4</v>
      </c>
      <c r="G264">
        <v>4</v>
      </c>
      <c r="H264">
        <v>4</v>
      </c>
      <c r="I264">
        <v>4</v>
      </c>
      <c r="J264">
        <v>3</v>
      </c>
      <c r="K264">
        <v>2</v>
      </c>
      <c r="L264">
        <v>4</v>
      </c>
      <c r="M264">
        <v>2</v>
      </c>
      <c r="N264">
        <v>4</v>
      </c>
      <c r="O264">
        <v>4</v>
      </c>
      <c r="P264">
        <v>4</v>
      </c>
      <c r="Q264">
        <v>2</v>
      </c>
      <c r="R264">
        <v>4</v>
      </c>
      <c r="S264">
        <v>2</v>
      </c>
      <c r="T264">
        <v>4</v>
      </c>
      <c r="U264">
        <v>5</v>
      </c>
      <c r="V264">
        <v>3</v>
      </c>
      <c r="W264">
        <v>3</v>
      </c>
      <c r="X264">
        <v>3</v>
      </c>
      <c r="Y264">
        <v>4</v>
      </c>
      <c r="Z264">
        <v>3</v>
      </c>
      <c r="AA264">
        <v>4</v>
      </c>
      <c r="AB264">
        <v>3</v>
      </c>
      <c r="AC264">
        <v>4</v>
      </c>
      <c r="AD264">
        <v>3</v>
      </c>
      <c r="AE264">
        <v>4</v>
      </c>
      <c r="AF264">
        <v>8</v>
      </c>
      <c r="AG264">
        <v>5</v>
      </c>
      <c r="AH264">
        <v>6</v>
      </c>
      <c r="AI264">
        <v>4</v>
      </c>
      <c r="AJ264">
        <v>12</v>
      </c>
      <c r="AK264">
        <v>10</v>
      </c>
      <c r="AL264">
        <v>8</v>
      </c>
      <c r="AM264">
        <v>2</v>
      </c>
      <c r="AN264">
        <v>7</v>
      </c>
      <c r="AO264">
        <v>13</v>
      </c>
      <c r="AP264">
        <v>11</v>
      </c>
      <c r="AQ264">
        <v>5</v>
      </c>
      <c r="AR264">
        <v>14</v>
      </c>
      <c r="AS264">
        <v>3</v>
      </c>
      <c r="AT264">
        <v>9</v>
      </c>
      <c r="AU264">
        <v>1</v>
      </c>
      <c r="AV264">
        <v>53</v>
      </c>
    </row>
    <row r="265" spans="1:48" x14ac:dyDescent="0.2">
      <c r="A265">
        <v>39686</v>
      </c>
      <c r="B265">
        <v>1</v>
      </c>
      <c r="C265">
        <v>2004</v>
      </c>
      <c r="D265" s="1">
        <v>45599.933993055558</v>
      </c>
      <c r="E265" t="s">
        <v>77</v>
      </c>
      <c r="F265">
        <v>3</v>
      </c>
      <c r="G265">
        <v>1</v>
      </c>
      <c r="H265">
        <v>4</v>
      </c>
      <c r="I265">
        <v>4</v>
      </c>
      <c r="J265">
        <v>3</v>
      </c>
      <c r="K265">
        <v>2</v>
      </c>
      <c r="L265">
        <v>2</v>
      </c>
      <c r="M265">
        <v>4</v>
      </c>
      <c r="N265">
        <v>4</v>
      </c>
      <c r="O265">
        <v>3</v>
      </c>
      <c r="P265">
        <v>4</v>
      </c>
      <c r="Q265">
        <v>2</v>
      </c>
      <c r="R265">
        <v>4</v>
      </c>
      <c r="S265">
        <v>2</v>
      </c>
      <c r="T265">
        <v>6</v>
      </c>
      <c r="U265">
        <v>39</v>
      </c>
      <c r="V265">
        <v>5</v>
      </c>
      <c r="W265">
        <v>8</v>
      </c>
      <c r="X265">
        <v>6</v>
      </c>
      <c r="Y265">
        <v>4</v>
      </c>
      <c r="Z265">
        <v>5</v>
      </c>
      <c r="AA265">
        <v>6</v>
      </c>
      <c r="AB265">
        <v>4</v>
      </c>
      <c r="AC265">
        <v>5</v>
      </c>
      <c r="AD265">
        <v>7</v>
      </c>
      <c r="AE265">
        <v>6</v>
      </c>
      <c r="AF265">
        <v>7</v>
      </c>
      <c r="AG265">
        <v>5</v>
      </c>
      <c r="AH265">
        <v>11</v>
      </c>
      <c r="AI265">
        <v>7</v>
      </c>
      <c r="AJ265">
        <v>3</v>
      </c>
      <c r="AK265">
        <v>2</v>
      </c>
      <c r="AL265">
        <v>1</v>
      </c>
      <c r="AM265">
        <v>13</v>
      </c>
      <c r="AN265">
        <v>8</v>
      </c>
      <c r="AO265">
        <v>5</v>
      </c>
      <c r="AP265">
        <v>14</v>
      </c>
      <c r="AQ265">
        <v>6</v>
      </c>
      <c r="AR265">
        <v>9</v>
      </c>
      <c r="AS265">
        <v>4</v>
      </c>
      <c r="AT265">
        <v>10</v>
      </c>
      <c r="AU265">
        <v>12</v>
      </c>
      <c r="AV265">
        <v>52</v>
      </c>
    </row>
    <row r="266" spans="1:48" x14ac:dyDescent="0.2">
      <c r="A266">
        <v>39685</v>
      </c>
      <c r="B266">
        <v>1</v>
      </c>
      <c r="C266">
        <v>2002</v>
      </c>
      <c r="D266" s="1">
        <v>45599.934872685182</v>
      </c>
      <c r="E266">
        <v>2.35</v>
      </c>
      <c r="F266">
        <v>5</v>
      </c>
      <c r="G266">
        <v>1</v>
      </c>
      <c r="H266">
        <v>4</v>
      </c>
      <c r="I266">
        <v>1</v>
      </c>
      <c r="J266">
        <v>1</v>
      </c>
      <c r="K266">
        <v>5</v>
      </c>
      <c r="L266">
        <v>2</v>
      </c>
      <c r="M266">
        <v>2</v>
      </c>
      <c r="N266">
        <v>2</v>
      </c>
      <c r="O266">
        <v>4</v>
      </c>
      <c r="P266">
        <v>3</v>
      </c>
      <c r="Q266">
        <v>2</v>
      </c>
      <c r="R266">
        <v>4</v>
      </c>
      <c r="S266">
        <v>2</v>
      </c>
      <c r="T266">
        <v>7</v>
      </c>
      <c r="U266">
        <v>5</v>
      </c>
      <c r="V266">
        <v>8</v>
      </c>
      <c r="W266">
        <v>11</v>
      </c>
      <c r="X266">
        <v>4</v>
      </c>
      <c r="Y266">
        <v>10</v>
      </c>
      <c r="Z266">
        <v>4</v>
      </c>
      <c r="AA266">
        <v>4</v>
      </c>
      <c r="AB266">
        <v>5</v>
      </c>
      <c r="AC266">
        <v>7</v>
      </c>
      <c r="AD266">
        <v>7</v>
      </c>
      <c r="AE266">
        <v>13</v>
      </c>
      <c r="AF266">
        <v>7</v>
      </c>
      <c r="AG266">
        <v>5</v>
      </c>
      <c r="AH266">
        <v>5</v>
      </c>
      <c r="AI266">
        <v>14</v>
      </c>
      <c r="AJ266">
        <v>10</v>
      </c>
      <c r="AK266">
        <v>8</v>
      </c>
      <c r="AL266">
        <v>4</v>
      </c>
      <c r="AM266">
        <v>7</v>
      </c>
      <c r="AN266">
        <v>13</v>
      </c>
      <c r="AO266">
        <v>3</v>
      </c>
      <c r="AP266">
        <v>11</v>
      </c>
      <c r="AQ266">
        <v>2</v>
      </c>
      <c r="AR266">
        <v>12</v>
      </c>
      <c r="AS266">
        <v>6</v>
      </c>
      <c r="AT266">
        <v>1</v>
      </c>
      <c r="AU266">
        <v>9</v>
      </c>
      <c r="AV266">
        <v>50</v>
      </c>
    </row>
    <row r="267" spans="1:48" x14ac:dyDescent="0.2">
      <c r="A267">
        <v>39721</v>
      </c>
      <c r="B267">
        <v>1</v>
      </c>
      <c r="C267">
        <v>2004</v>
      </c>
      <c r="D267" s="1">
        <v>45600.373865740738</v>
      </c>
      <c r="E267">
        <v>2.16</v>
      </c>
      <c r="F267">
        <v>2</v>
      </c>
      <c r="G267">
        <v>3</v>
      </c>
      <c r="H267">
        <v>4</v>
      </c>
      <c r="I267">
        <v>4</v>
      </c>
      <c r="J267">
        <v>4</v>
      </c>
      <c r="K267">
        <v>3</v>
      </c>
      <c r="L267">
        <v>2</v>
      </c>
      <c r="M267">
        <v>2</v>
      </c>
      <c r="N267">
        <v>4</v>
      </c>
      <c r="O267">
        <v>3</v>
      </c>
      <c r="P267">
        <v>3</v>
      </c>
      <c r="Q267">
        <v>4</v>
      </c>
      <c r="R267">
        <v>2</v>
      </c>
      <c r="S267">
        <v>4</v>
      </c>
      <c r="T267">
        <v>5</v>
      </c>
      <c r="U267">
        <v>5</v>
      </c>
      <c r="V267">
        <v>4</v>
      </c>
      <c r="W267">
        <v>3</v>
      </c>
      <c r="X267">
        <v>2</v>
      </c>
      <c r="Y267">
        <v>5</v>
      </c>
      <c r="Z267">
        <v>3</v>
      </c>
      <c r="AA267">
        <v>3</v>
      </c>
      <c r="AB267">
        <v>4</v>
      </c>
      <c r="AC267">
        <v>8</v>
      </c>
      <c r="AD267">
        <v>4</v>
      </c>
      <c r="AE267">
        <v>9</v>
      </c>
      <c r="AF267">
        <v>7</v>
      </c>
      <c r="AG267">
        <v>4</v>
      </c>
      <c r="AH267">
        <v>12</v>
      </c>
      <c r="AI267">
        <v>13</v>
      </c>
      <c r="AJ267">
        <v>10</v>
      </c>
      <c r="AK267">
        <v>8</v>
      </c>
      <c r="AL267">
        <v>5</v>
      </c>
      <c r="AM267">
        <v>7</v>
      </c>
      <c r="AN267">
        <v>11</v>
      </c>
      <c r="AO267">
        <v>14</v>
      </c>
      <c r="AP267">
        <v>6</v>
      </c>
      <c r="AQ267">
        <v>4</v>
      </c>
      <c r="AR267">
        <v>2</v>
      </c>
      <c r="AS267">
        <v>1</v>
      </c>
      <c r="AT267">
        <v>3</v>
      </c>
      <c r="AU267">
        <v>9</v>
      </c>
      <c r="AV267">
        <v>39</v>
      </c>
    </row>
    <row r="268" spans="1:48" x14ac:dyDescent="0.2">
      <c r="A268">
        <v>39731</v>
      </c>
      <c r="B268">
        <v>0</v>
      </c>
      <c r="C268">
        <v>2002</v>
      </c>
      <c r="D268" s="1">
        <v>45600.460347222222</v>
      </c>
      <c r="E268">
        <v>1</v>
      </c>
      <c r="F268">
        <v>4</v>
      </c>
      <c r="G268">
        <v>3</v>
      </c>
      <c r="H268">
        <v>4</v>
      </c>
      <c r="I268">
        <v>3</v>
      </c>
      <c r="J268">
        <v>2</v>
      </c>
      <c r="K268">
        <v>2</v>
      </c>
      <c r="L268">
        <v>4</v>
      </c>
      <c r="M268">
        <v>2</v>
      </c>
      <c r="N268">
        <v>4</v>
      </c>
      <c r="O268">
        <v>2</v>
      </c>
      <c r="P268">
        <v>4</v>
      </c>
      <c r="Q268">
        <v>2</v>
      </c>
      <c r="R268">
        <v>3</v>
      </c>
      <c r="S268">
        <v>2</v>
      </c>
      <c r="T268">
        <v>6</v>
      </c>
      <c r="U268">
        <v>9</v>
      </c>
      <c r="V268">
        <v>11</v>
      </c>
      <c r="W268">
        <v>9</v>
      </c>
      <c r="X268">
        <v>6</v>
      </c>
      <c r="Y268">
        <v>5</v>
      </c>
      <c r="Z268">
        <v>10</v>
      </c>
      <c r="AA268">
        <v>6</v>
      </c>
      <c r="AB268">
        <v>4</v>
      </c>
      <c r="AC268">
        <v>6</v>
      </c>
      <c r="AD268">
        <v>5</v>
      </c>
      <c r="AE268">
        <v>7</v>
      </c>
      <c r="AF268">
        <v>6</v>
      </c>
      <c r="AG268">
        <v>9</v>
      </c>
      <c r="AH268">
        <v>6</v>
      </c>
      <c r="AI268">
        <v>3</v>
      </c>
      <c r="AJ268">
        <v>8</v>
      </c>
      <c r="AK268">
        <v>2</v>
      </c>
      <c r="AL268">
        <v>12</v>
      </c>
      <c r="AM268">
        <v>7</v>
      </c>
      <c r="AN268">
        <v>1</v>
      </c>
      <c r="AO268">
        <v>13</v>
      </c>
      <c r="AP268">
        <v>5</v>
      </c>
      <c r="AQ268">
        <v>14</v>
      </c>
      <c r="AR268">
        <v>10</v>
      </c>
      <c r="AS268">
        <v>4</v>
      </c>
      <c r="AT268">
        <v>11</v>
      </c>
      <c r="AU268">
        <v>9</v>
      </c>
      <c r="AV268">
        <v>46</v>
      </c>
    </row>
    <row r="269" spans="1:48" x14ac:dyDescent="0.2">
      <c r="A269">
        <v>39786</v>
      </c>
      <c r="B269">
        <v>1</v>
      </c>
      <c r="C269">
        <v>1998</v>
      </c>
      <c r="D269" s="1">
        <v>45600.873113425929</v>
      </c>
      <c r="E269">
        <v>1.5</v>
      </c>
      <c r="F269">
        <v>4</v>
      </c>
      <c r="G269">
        <v>3</v>
      </c>
      <c r="H269">
        <v>4</v>
      </c>
      <c r="I269">
        <v>4</v>
      </c>
      <c r="J269">
        <v>3</v>
      </c>
      <c r="K269">
        <v>3</v>
      </c>
      <c r="L269">
        <v>4</v>
      </c>
      <c r="M269">
        <v>4</v>
      </c>
      <c r="N269">
        <v>4</v>
      </c>
      <c r="O269">
        <v>4</v>
      </c>
      <c r="P269">
        <v>5</v>
      </c>
      <c r="Q269">
        <v>1</v>
      </c>
      <c r="R269">
        <v>4</v>
      </c>
      <c r="S269">
        <v>2</v>
      </c>
      <c r="T269">
        <v>37</v>
      </c>
      <c r="U269">
        <v>9</v>
      </c>
      <c r="V269">
        <v>6</v>
      </c>
      <c r="W269">
        <v>5</v>
      </c>
      <c r="X269">
        <v>2</v>
      </c>
      <c r="Y269">
        <v>2</v>
      </c>
      <c r="Z269">
        <v>13</v>
      </c>
      <c r="AA269">
        <v>4</v>
      </c>
      <c r="AB269">
        <v>3</v>
      </c>
      <c r="AC269">
        <v>5</v>
      </c>
      <c r="AD269">
        <v>3</v>
      </c>
      <c r="AE269">
        <v>17</v>
      </c>
      <c r="AF269">
        <v>5</v>
      </c>
      <c r="AG269">
        <v>8</v>
      </c>
      <c r="AH269">
        <v>13</v>
      </c>
      <c r="AI269">
        <v>5</v>
      </c>
      <c r="AJ269">
        <v>6</v>
      </c>
      <c r="AK269">
        <v>11</v>
      </c>
      <c r="AL269">
        <v>8</v>
      </c>
      <c r="AM269">
        <v>12</v>
      </c>
      <c r="AN269">
        <v>7</v>
      </c>
      <c r="AO269">
        <v>10</v>
      </c>
      <c r="AP269">
        <v>14</v>
      </c>
      <c r="AQ269">
        <v>9</v>
      </c>
      <c r="AR269">
        <v>4</v>
      </c>
      <c r="AS269">
        <v>3</v>
      </c>
      <c r="AT269">
        <v>2</v>
      </c>
      <c r="AU269">
        <v>1</v>
      </c>
      <c r="AV269">
        <v>52</v>
      </c>
    </row>
    <row r="270" spans="1:48" x14ac:dyDescent="0.2">
      <c r="A270">
        <v>39719</v>
      </c>
      <c r="B270">
        <v>0</v>
      </c>
      <c r="C270">
        <v>2004</v>
      </c>
      <c r="D270" s="1">
        <v>45600.90184027778</v>
      </c>
      <c r="E270" t="s">
        <v>77</v>
      </c>
      <c r="F270">
        <v>4</v>
      </c>
      <c r="G270">
        <v>2</v>
      </c>
      <c r="H270">
        <v>5</v>
      </c>
      <c r="I270">
        <v>4</v>
      </c>
      <c r="J270">
        <v>4</v>
      </c>
      <c r="K270">
        <v>2</v>
      </c>
      <c r="L270">
        <v>4</v>
      </c>
      <c r="M270">
        <v>4</v>
      </c>
      <c r="N270">
        <v>4</v>
      </c>
      <c r="O270">
        <v>4</v>
      </c>
      <c r="P270">
        <v>5</v>
      </c>
      <c r="Q270">
        <v>2</v>
      </c>
      <c r="R270">
        <v>4</v>
      </c>
      <c r="S270">
        <v>2</v>
      </c>
      <c r="T270">
        <v>6</v>
      </c>
      <c r="U270">
        <v>7</v>
      </c>
      <c r="V270">
        <v>3</v>
      </c>
      <c r="W270">
        <v>4</v>
      </c>
      <c r="X270">
        <v>2</v>
      </c>
      <c r="Y270">
        <v>5</v>
      </c>
      <c r="Z270">
        <v>5</v>
      </c>
      <c r="AA270">
        <v>2</v>
      </c>
      <c r="AB270">
        <v>2</v>
      </c>
      <c r="AC270">
        <v>3</v>
      </c>
      <c r="AD270">
        <v>3</v>
      </c>
      <c r="AE270">
        <v>2</v>
      </c>
      <c r="AF270">
        <v>2</v>
      </c>
      <c r="AG270">
        <v>5</v>
      </c>
      <c r="AH270">
        <v>6</v>
      </c>
      <c r="AI270">
        <v>10</v>
      </c>
      <c r="AJ270">
        <v>8</v>
      </c>
      <c r="AK270">
        <v>12</v>
      </c>
      <c r="AL270">
        <v>3</v>
      </c>
      <c r="AM270">
        <v>5</v>
      </c>
      <c r="AN270">
        <v>1</v>
      </c>
      <c r="AO270">
        <v>9</v>
      </c>
      <c r="AP270">
        <v>2</v>
      </c>
      <c r="AQ270">
        <v>14</v>
      </c>
      <c r="AR270">
        <v>7</v>
      </c>
      <c r="AS270">
        <v>13</v>
      </c>
      <c r="AT270">
        <v>4</v>
      </c>
      <c r="AU270">
        <v>11</v>
      </c>
      <c r="AV270">
        <v>50</v>
      </c>
    </row>
    <row r="271" spans="1:48" x14ac:dyDescent="0.2">
      <c r="A271">
        <v>39871</v>
      </c>
      <c r="B271">
        <v>0</v>
      </c>
      <c r="C271">
        <v>2002</v>
      </c>
      <c r="D271" s="1">
        <v>45601.568472222221</v>
      </c>
      <c r="E271">
        <v>1.5</v>
      </c>
      <c r="F271">
        <v>5</v>
      </c>
      <c r="G271">
        <v>5</v>
      </c>
      <c r="H271">
        <v>5</v>
      </c>
      <c r="I271">
        <v>4</v>
      </c>
      <c r="J271">
        <v>4</v>
      </c>
      <c r="K271">
        <v>2</v>
      </c>
      <c r="L271">
        <v>5</v>
      </c>
      <c r="M271">
        <v>3</v>
      </c>
      <c r="N271">
        <v>3</v>
      </c>
      <c r="O271">
        <v>4</v>
      </c>
      <c r="P271">
        <v>5</v>
      </c>
      <c r="Q271">
        <v>1</v>
      </c>
      <c r="R271">
        <v>4</v>
      </c>
      <c r="S271">
        <v>2</v>
      </c>
      <c r="T271">
        <v>167</v>
      </c>
      <c r="U271">
        <v>16</v>
      </c>
      <c r="V271">
        <v>3</v>
      </c>
      <c r="W271">
        <v>5</v>
      </c>
      <c r="X271">
        <v>8</v>
      </c>
      <c r="Y271">
        <v>7</v>
      </c>
      <c r="Z271">
        <v>2</v>
      </c>
      <c r="AA271">
        <v>42</v>
      </c>
      <c r="AB271">
        <v>61</v>
      </c>
      <c r="AC271">
        <v>7</v>
      </c>
      <c r="AD271">
        <v>1</v>
      </c>
      <c r="AE271">
        <v>6</v>
      </c>
      <c r="AF271">
        <v>40</v>
      </c>
      <c r="AG271">
        <v>90</v>
      </c>
      <c r="AH271">
        <v>1</v>
      </c>
      <c r="AI271">
        <v>7</v>
      </c>
      <c r="AJ271">
        <v>10</v>
      </c>
      <c r="AK271">
        <v>11</v>
      </c>
      <c r="AL271">
        <v>13</v>
      </c>
      <c r="AM271">
        <v>3</v>
      </c>
      <c r="AN271">
        <v>12</v>
      </c>
      <c r="AO271">
        <v>6</v>
      </c>
      <c r="AP271">
        <v>8</v>
      </c>
      <c r="AQ271">
        <v>5</v>
      </c>
      <c r="AR271">
        <v>14</v>
      </c>
      <c r="AS271">
        <v>4</v>
      </c>
      <c r="AT271">
        <v>2</v>
      </c>
      <c r="AU271">
        <v>9</v>
      </c>
      <c r="AV271">
        <v>58</v>
      </c>
    </row>
    <row r="272" spans="1:48" x14ac:dyDescent="0.2">
      <c r="A272">
        <v>39885</v>
      </c>
      <c r="B272">
        <v>1</v>
      </c>
      <c r="C272">
        <v>2003</v>
      </c>
      <c r="D272" s="1">
        <v>45601.596365740741</v>
      </c>
      <c r="E272" t="s">
        <v>91</v>
      </c>
      <c r="F272">
        <v>4</v>
      </c>
      <c r="G272">
        <v>3</v>
      </c>
      <c r="H272">
        <v>3</v>
      </c>
      <c r="I272">
        <v>4</v>
      </c>
      <c r="J272">
        <v>4</v>
      </c>
      <c r="K272">
        <v>2</v>
      </c>
      <c r="L272">
        <v>4</v>
      </c>
      <c r="M272">
        <v>3</v>
      </c>
      <c r="N272">
        <v>3</v>
      </c>
      <c r="O272">
        <v>2</v>
      </c>
      <c r="P272">
        <v>4</v>
      </c>
      <c r="Q272">
        <v>2</v>
      </c>
      <c r="R272">
        <v>4</v>
      </c>
      <c r="S272">
        <v>2</v>
      </c>
      <c r="T272">
        <v>2</v>
      </c>
      <c r="U272">
        <v>5</v>
      </c>
      <c r="V272">
        <v>3</v>
      </c>
      <c r="W272">
        <v>5</v>
      </c>
      <c r="X272">
        <v>2</v>
      </c>
      <c r="Y272">
        <v>4</v>
      </c>
      <c r="Z272">
        <v>3</v>
      </c>
      <c r="AA272">
        <v>11</v>
      </c>
      <c r="AB272">
        <v>3</v>
      </c>
      <c r="AC272">
        <v>6</v>
      </c>
      <c r="AD272">
        <v>5</v>
      </c>
      <c r="AE272">
        <v>4</v>
      </c>
      <c r="AF272">
        <v>5</v>
      </c>
      <c r="AG272">
        <v>8</v>
      </c>
      <c r="AH272">
        <v>3</v>
      </c>
      <c r="AI272">
        <v>1</v>
      </c>
      <c r="AJ272">
        <v>11</v>
      </c>
      <c r="AK272">
        <v>4</v>
      </c>
      <c r="AL272">
        <v>7</v>
      </c>
      <c r="AM272">
        <v>9</v>
      </c>
      <c r="AN272">
        <v>2</v>
      </c>
      <c r="AO272">
        <v>6</v>
      </c>
      <c r="AP272">
        <v>8</v>
      </c>
      <c r="AQ272">
        <v>10</v>
      </c>
      <c r="AR272">
        <v>12</v>
      </c>
      <c r="AS272">
        <v>5</v>
      </c>
      <c r="AT272">
        <v>14</v>
      </c>
      <c r="AU272">
        <v>13</v>
      </c>
      <c r="AV272">
        <v>55</v>
      </c>
    </row>
    <row r="273" spans="1:48" x14ac:dyDescent="0.2">
      <c r="A273">
        <v>39889</v>
      </c>
      <c r="B273">
        <v>0</v>
      </c>
      <c r="C273">
        <v>1970</v>
      </c>
      <c r="D273" s="1">
        <v>45601.602013888885</v>
      </c>
      <c r="E273" t="s">
        <v>77</v>
      </c>
      <c r="F273">
        <v>4</v>
      </c>
      <c r="G273">
        <v>1</v>
      </c>
      <c r="H273">
        <v>4</v>
      </c>
      <c r="I273">
        <v>4</v>
      </c>
      <c r="J273">
        <v>3</v>
      </c>
      <c r="K273">
        <v>2</v>
      </c>
      <c r="L273">
        <v>3</v>
      </c>
      <c r="M273">
        <v>3</v>
      </c>
      <c r="N273">
        <v>4</v>
      </c>
      <c r="O273">
        <v>4</v>
      </c>
      <c r="P273">
        <v>3</v>
      </c>
      <c r="Q273">
        <v>2</v>
      </c>
      <c r="R273">
        <v>3</v>
      </c>
      <c r="S273">
        <v>2</v>
      </c>
      <c r="T273">
        <v>7</v>
      </c>
      <c r="U273">
        <v>6</v>
      </c>
      <c r="V273">
        <v>5</v>
      </c>
      <c r="W273">
        <v>22</v>
      </c>
      <c r="X273">
        <v>7</v>
      </c>
      <c r="Y273">
        <v>9</v>
      </c>
      <c r="Z273">
        <v>5</v>
      </c>
      <c r="AA273">
        <v>6</v>
      </c>
      <c r="AB273">
        <v>6</v>
      </c>
      <c r="AC273">
        <v>6</v>
      </c>
      <c r="AD273">
        <v>8</v>
      </c>
      <c r="AE273">
        <v>5</v>
      </c>
      <c r="AF273">
        <v>14</v>
      </c>
      <c r="AG273">
        <v>18</v>
      </c>
      <c r="AH273">
        <v>14</v>
      </c>
      <c r="AI273">
        <v>10</v>
      </c>
      <c r="AJ273">
        <v>5</v>
      </c>
      <c r="AK273">
        <v>2</v>
      </c>
      <c r="AL273">
        <v>11</v>
      </c>
      <c r="AM273">
        <v>8</v>
      </c>
      <c r="AN273">
        <v>4</v>
      </c>
      <c r="AO273">
        <v>13</v>
      </c>
      <c r="AP273">
        <v>12</v>
      </c>
      <c r="AQ273">
        <v>9</v>
      </c>
      <c r="AR273">
        <v>6</v>
      </c>
      <c r="AS273">
        <v>7</v>
      </c>
      <c r="AT273">
        <v>1</v>
      </c>
      <c r="AU273">
        <v>3</v>
      </c>
      <c r="AV273">
        <v>46</v>
      </c>
    </row>
    <row r="274" spans="1:48" x14ac:dyDescent="0.2">
      <c r="A274">
        <v>39938</v>
      </c>
      <c r="B274">
        <v>0</v>
      </c>
      <c r="C274">
        <v>2003</v>
      </c>
      <c r="D274" s="1">
        <v>45602.44054398148</v>
      </c>
      <c r="E274">
        <v>1.03</v>
      </c>
      <c r="F274">
        <v>5</v>
      </c>
      <c r="G274">
        <v>3</v>
      </c>
      <c r="H274">
        <v>5</v>
      </c>
      <c r="I274">
        <v>5</v>
      </c>
      <c r="J274">
        <v>5</v>
      </c>
      <c r="K274">
        <v>1</v>
      </c>
      <c r="L274">
        <v>4</v>
      </c>
      <c r="M274">
        <v>5</v>
      </c>
      <c r="N274">
        <v>5</v>
      </c>
      <c r="O274">
        <v>5</v>
      </c>
      <c r="P274">
        <v>5</v>
      </c>
      <c r="Q274">
        <v>1</v>
      </c>
      <c r="R274">
        <v>5</v>
      </c>
      <c r="S274">
        <v>1</v>
      </c>
      <c r="T274">
        <v>5</v>
      </c>
      <c r="U274">
        <v>9</v>
      </c>
      <c r="V274">
        <v>9</v>
      </c>
      <c r="W274">
        <v>5</v>
      </c>
      <c r="X274">
        <v>2</v>
      </c>
      <c r="Y274">
        <v>4</v>
      </c>
      <c r="Z274">
        <v>6</v>
      </c>
      <c r="AA274">
        <v>3</v>
      </c>
      <c r="AB274">
        <v>2</v>
      </c>
      <c r="AC274">
        <v>4</v>
      </c>
      <c r="AD274">
        <v>5</v>
      </c>
      <c r="AE274">
        <v>48</v>
      </c>
      <c r="AF274">
        <v>3</v>
      </c>
      <c r="AG274">
        <v>4</v>
      </c>
      <c r="AH274">
        <v>2</v>
      </c>
      <c r="AI274">
        <v>8</v>
      </c>
      <c r="AJ274">
        <v>13</v>
      </c>
      <c r="AK274">
        <v>6</v>
      </c>
      <c r="AL274">
        <v>3</v>
      </c>
      <c r="AM274">
        <v>10</v>
      </c>
      <c r="AN274">
        <v>14</v>
      </c>
      <c r="AO274">
        <v>9</v>
      </c>
      <c r="AP274">
        <v>7</v>
      </c>
      <c r="AQ274">
        <v>11</v>
      </c>
      <c r="AR274">
        <v>1</v>
      </c>
      <c r="AS274">
        <v>5</v>
      </c>
      <c r="AT274">
        <v>4</v>
      </c>
      <c r="AU274">
        <v>12</v>
      </c>
      <c r="AV274">
        <v>5</v>
      </c>
    </row>
    <row r="275" spans="1:48" x14ac:dyDescent="0.2">
      <c r="A275">
        <v>39960</v>
      </c>
      <c r="B275">
        <v>0</v>
      </c>
      <c r="C275">
        <v>2004</v>
      </c>
      <c r="D275" s="1">
        <v>45602.876446759263</v>
      </c>
      <c r="E275">
        <v>1</v>
      </c>
      <c r="F275">
        <v>4</v>
      </c>
      <c r="G275">
        <v>4</v>
      </c>
      <c r="H275">
        <v>4</v>
      </c>
      <c r="I275">
        <v>5</v>
      </c>
      <c r="J275">
        <v>4</v>
      </c>
      <c r="K275">
        <v>2</v>
      </c>
      <c r="L275">
        <v>5</v>
      </c>
      <c r="M275">
        <v>5</v>
      </c>
      <c r="N275">
        <v>4</v>
      </c>
      <c r="O275">
        <v>5</v>
      </c>
      <c r="P275">
        <v>5</v>
      </c>
      <c r="Q275">
        <v>1</v>
      </c>
      <c r="R275">
        <v>5</v>
      </c>
      <c r="S275">
        <v>2</v>
      </c>
      <c r="T275">
        <v>3</v>
      </c>
      <c r="U275">
        <v>3</v>
      </c>
      <c r="V275">
        <v>3</v>
      </c>
      <c r="W275">
        <v>4</v>
      </c>
      <c r="X275">
        <v>2</v>
      </c>
      <c r="Y275">
        <v>2</v>
      </c>
      <c r="Z275">
        <v>3</v>
      </c>
      <c r="AA275">
        <v>3</v>
      </c>
      <c r="AB275">
        <v>10</v>
      </c>
      <c r="AC275">
        <v>3</v>
      </c>
      <c r="AD275">
        <v>1</v>
      </c>
      <c r="AE275">
        <v>6</v>
      </c>
      <c r="AF275">
        <v>2</v>
      </c>
      <c r="AG275">
        <v>4</v>
      </c>
      <c r="AH275">
        <v>5</v>
      </c>
      <c r="AI275">
        <v>4</v>
      </c>
      <c r="AJ275">
        <v>11</v>
      </c>
      <c r="AK275">
        <v>9</v>
      </c>
      <c r="AL275">
        <v>10</v>
      </c>
      <c r="AM275">
        <v>7</v>
      </c>
      <c r="AN275">
        <v>3</v>
      </c>
      <c r="AO275">
        <v>8</v>
      </c>
      <c r="AP275">
        <v>1</v>
      </c>
      <c r="AQ275">
        <v>12</v>
      </c>
      <c r="AR275">
        <v>13</v>
      </c>
      <c r="AS275">
        <v>2</v>
      </c>
      <c r="AT275">
        <v>14</v>
      </c>
      <c r="AU275">
        <v>6</v>
      </c>
      <c r="AV275">
        <v>31</v>
      </c>
    </row>
    <row r="276" spans="1:48" x14ac:dyDescent="0.2">
      <c r="A276">
        <v>39988</v>
      </c>
      <c r="B276">
        <v>1</v>
      </c>
      <c r="C276">
        <v>2003</v>
      </c>
      <c r="D276" s="1">
        <v>45603.477094907408</v>
      </c>
      <c r="E276">
        <v>1</v>
      </c>
      <c r="F276">
        <v>4</v>
      </c>
      <c r="G276">
        <v>5</v>
      </c>
      <c r="H276">
        <v>5</v>
      </c>
      <c r="I276">
        <v>4</v>
      </c>
      <c r="J276">
        <v>4</v>
      </c>
      <c r="K276">
        <v>2</v>
      </c>
      <c r="L276">
        <v>5</v>
      </c>
      <c r="M276">
        <v>5</v>
      </c>
      <c r="N276">
        <v>4</v>
      </c>
      <c r="O276">
        <v>4</v>
      </c>
      <c r="P276">
        <v>5</v>
      </c>
      <c r="Q276">
        <v>1</v>
      </c>
      <c r="R276">
        <v>4</v>
      </c>
      <c r="S276">
        <v>1</v>
      </c>
      <c r="T276">
        <v>3</v>
      </c>
      <c r="U276">
        <v>4</v>
      </c>
      <c r="V276">
        <v>3</v>
      </c>
      <c r="W276">
        <v>6</v>
      </c>
      <c r="X276">
        <v>3</v>
      </c>
      <c r="Y276">
        <v>3</v>
      </c>
      <c r="Z276">
        <v>2</v>
      </c>
      <c r="AA276">
        <v>4</v>
      </c>
      <c r="AB276">
        <v>4</v>
      </c>
      <c r="AC276">
        <v>4</v>
      </c>
      <c r="AD276">
        <v>3</v>
      </c>
      <c r="AE276">
        <v>4</v>
      </c>
      <c r="AF276">
        <v>3</v>
      </c>
      <c r="AG276">
        <v>3</v>
      </c>
      <c r="AH276">
        <v>9</v>
      </c>
      <c r="AI276">
        <v>5</v>
      </c>
      <c r="AJ276">
        <v>10</v>
      </c>
      <c r="AK276">
        <v>12</v>
      </c>
      <c r="AL276">
        <v>7</v>
      </c>
      <c r="AM276">
        <v>11</v>
      </c>
      <c r="AN276">
        <v>1</v>
      </c>
      <c r="AO276">
        <v>13</v>
      </c>
      <c r="AP276">
        <v>8</v>
      </c>
      <c r="AQ276">
        <v>6</v>
      </c>
      <c r="AR276">
        <v>2</v>
      </c>
      <c r="AS276">
        <v>14</v>
      </c>
      <c r="AT276">
        <v>4</v>
      </c>
      <c r="AU276">
        <v>3</v>
      </c>
      <c r="AV276">
        <v>29</v>
      </c>
    </row>
    <row r="277" spans="1:48" x14ac:dyDescent="0.2">
      <c r="A277">
        <v>36711</v>
      </c>
      <c r="B277">
        <v>1</v>
      </c>
      <c r="C277">
        <v>2001</v>
      </c>
      <c r="D277" s="1">
        <v>45603.566331018519</v>
      </c>
      <c r="E277" t="s">
        <v>77</v>
      </c>
      <c r="F277">
        <v>3</v>
      </c>
      <c r="G277">
        <v>1</v>
      </c>
      <c r="H277">
        <v>3</v>
      </c>
      <c r="I277">
        <v>4</v>
      </c>
      <c r="J277">
        <v>2</v>
      </c>
      <c r="K277">
        <v>4</v>
      </c>
      <c r="L277">
        <v>2</v>
      </c>
      <c r="M277">
        <v>2</v>
      </c>
      <c r="N277">
        <v>3</v>
      </c>
      <c r="O277">
        <v>3</v>
      </c>
      <c r="P277">
        <v>4</v>
      </c>
      <c r="Q277">
        <v>2</v>
      </c>
      <c r="R277">
        <v>3</v>
      </c>
      <c r="S277">
        <v>2</v>
      </c>
      <c r="T277">
        <v>10</v>
      </c>
      <c r="U277">
        <v>4</v>
      </c>
      <c r="V277">
        <v>9</v>
      </c>
      <c r="W277">
        <v>13</v>
      </c>
      <c r="X277">
        <v>3</v>
      </c>
      <c r="Y277">
        <v>5</v>
      </c>
      <c r="Z277">
        <v>16</v>
      </c>
      <c r="AA277">
        <v>5</v>
      </c>
      <c r="AB277">
        <v>6</v>
      </c>
      <c r="AC277">
        <v>8</v>
      </c>
      <c r="AD277">
        <v>12</v>
      </c>
      <c r="AE277">
        <v>6</v>
      </c>
      <c r="AF277">
        <v>5</v>
      </c>
      <c r="AG277">
        <v>5</v>
      </c>
      <c r="AH277">
        <v>6</v>
      </c>
      <c r="AI277">
        <v>9</v>
      </c>
      <c r="AJ277">
        <v>10</v>
      </c>
      <c r="AK277">
        <v>5</v>
      </c>
      <c r="AL277">
        <v>4</v>
      </c>
      <c r="AM277">
        <v>11</v>
      </c>
      <c r="AN277">
        <v>2</v>
      </c>
      <c r="AO277">
        <v>3</v>
      </c>
      <c r="AP277">
        <v>13</v>
      </c>
      <c r="AQ277">
        <v>1</v>
      </c>
      <c r="AR277">
        <v>8</v>
      </c>
      <c r="AS277">
        <v>12</v>
      </c>
      <c r="AT277">
        <v>7</v>
      </c>
      <c r="AU277">
        <v>14</v>
      </c>
      <c r="AV277">
        <v>10</v>
      </c>
    </row>
    <row r="278" spans="1:48" x14ac:dyDescent="0.2">
      <c r="A278">
        <v>40002</v>
      </c>
      <c r="B278">
        <v>0</v>
      </c>
      <c r="C278">
        <v>2003</v>
      </c>
      <c r="D278" s="1">
        <v>45603.612384259257</v>
      </c>
      <c r="E278" t="s">
        <v>79</v>
      </c>
      <c r="F278">
        <v>4</v>
      </c>
      <c r="G278">
        <v>4</v>
      </c>
      <c r="H278">
        <v>4</v>
      </c>
      <c r="I278">
        <v>4</v>
      </c>
      <c r="J278">
        <v>3</v>
      </c>
      <c r="K278">
        <v>2</v>
      </c>
      <c r="L278">
        <v>4</v>
      </c>
      <c r="M278">
        <v>2</v>
      </c>
      <c r="N278">
        <v>3</v>
      </c>
      <c r="O278">
        <v>2</v>
      </c>
      <c r="P278">
        <v>4</v>
      </c>
      <c r="Q278">
        <v>2</v>
      </c>
      <c r="R278">
        <v>2</v>
      </c>
      <c r="S278">
        <v>4</v>
      </c>
      <c r="T278">
        <v>6</v>
      </c>
      <c r="U278">
        <v>5</v>
      </c>
      <c r="V278">
        <v>7</v>
      </c>
      <c r="W278">
        <v>6</v>
      </c>
      <c r="X278">
        <v>4</v>
      </c>
      <c r="Y278">
        <v>3</v>
      </c>
      <c r="Z278">
        <v>4</v>
      </c>
      <c r="AA278">
        <v>199</v>
      </c>
      <c r="AB278">
        <v>4</v>
      </c>
      <c r="AC278">
        <v>7</v>
      </c>
      <c r="AD278">
        <v>3</v>
      </c>
      <c r="AE278">
        <v>6</v>
      </c>
      <c r="AF278">
        <v>19</v>
      </c>
      <c r="AG278">
        <v>7</v>
      </c>
      <c r="AH278">
        <v>4</v>
      </c>
      <c r="AI278">
        <v>7</v>
      </c>
      <c r="AJ278">
        <v>5</v>
      </c>
      <c r="AK278">
        <v>8</v>
      </c>
      <c r="AL278">
        <v>14</v>
      </c>
      <c r="AM278">
        <v>13</v>
      </c>
      <c r="AN278">
        <v>6</v>
      </c>
      <c r="AO278">
        <v>11</v>
      </c>
      <c r="AP278">
        <v>10</v>
      </c>
      <c r="AQ278">
        <v>9</v>
      </c>
      <c r="AR278">
        <v>12</v>
      </c>
      <c r="AS278">
        <v>3</v>
      </c>
      <c r="AT278">
        <v>2</v>
      </c>
      <c r="AU278">
        <v>1</v>
      </c>
      <c r="AV278">
        <v>49</v>
      </c>
    </row>
    <row r="279" spans="1:48" x14ac:dyDescent="0.2">
      <c r="A279">
        <v>40013</v>
      </c>
      <c r="B279">
        <v>0</v>
      </c>
      <c r="C279">
        <v>1999</v>
      </c>
      <c r="D279" s="1">
        <v>45603.68855324074</v>
      </c>
      <c r="E279">
        <v>1.54</v>
      </c>
      <c r="F279">
        <v>5</v>
      </c>
      <c r="G279">
        <v>2</v>
      </c>
      <c r="H279">
        <v>4</v>
      </c>
      <c r="I279">
        <v>4</v>
      </c>
      <c r="J279">
        <v>2</v>
      </c>
      <c r="K279">
        <v>2</v>
      </c>
      <c r="L279">
        <v>5</v>
      </c>
      <c r="M279">
        <v>4</v>
      </c>
      <c r="N279">
        <v>4</v>
      </c>
      <c r="O279">
        <v>2</v>
      </c>
      <c r="P279">
        <v>4</v>
      </c>
      <c r="Q279">
        <v>1</v>
      </c>
      <c r="R279">
        <v>4</v>
      </c>
      <c r="S279">
        <v>2</v>
      </c>
      <c r="T279">
        <v>3</v>
      </c>
      <c r="U279">
        <v>3</v>
      </c>
      <c r="V279">
        <v>8</v>
      </c>
      <c r="W279">
        <v>1</v>
      </c>
      <c r="X279">
        <v>4</v>
      </c>
      <c r="Y279">
        <v>3</v>
      </c>
      <c r="Z279">
        <v>4</v>
      </c>
      <c r="AA279">
        <v>1</v>
      </c>
      <c r="AB279">
        <v>4</v>
      </c>
      <c r="AC279">
        <v>2</v>
      </c>
      <c r="AD279">
        <v>2</v>
      </c>
      <c r="AE279">
        <v>3</v>
      </c>
      <c r="AF279">
        <v>1</v>
      </c>
      <c r="AG279">
        <v>4</v>
      </c>
      <c r="AH279">
        <v>8</v>
      </c>
      <c r="AI279">
        <v>4</v>
      </c>
      <c r="AJ279">
        <v>2</v>
      </c>
      <c r="AK279">
        <v>10</v>
      </c>
      <c r="AL279">
        <v>12</v>
      </c>
      <c r="AM279">
        <v>11</v>
      </c>
      <c r="AN279">
        <v>3</v>
      </c>
      <c r="AO279">
        <v>5</v>
      </c>
      <c r="AP279">
        <v>14</v>
      </c>
      <c r="AQ279">
        <v>7</v>
      </c>
      <c r="AR279">
        <v>6</v>
      </c>
      <c r="AS279">
        <v>9</v>
      </c>
      <c r="AT279">
        <v>13</v>
      </c>
      <c r="AU279">
        <v>1</v>
      </c>
      <c r="AV279">
        <v>65</v>
      </c>
    </row>
    <row r="280" spans="1:48" x14ac:dyDescent="0.2">
      <c r="A280">
        <v>40019</v>
      </c>
      <c r="B280">
        <v>0</v>
      </c>
      <c r="C280">
        <v>1996</v>
      </c>
      <c r="D280" s="1">
        <v>45603.730347222219</v>
      </c>
      <c r="E280" t="s">
        <v>77</v>
      </c>
      <c r="F280">
        <v>5</v>
      </c>
      <c r="G280">
        <v>5</v>
      </c>
      <c r="H280">
        <v>5</v>
      </c>
      <c r="I280">
        <v>4</v>
      </c>
      <c r="J280">
        <v>5</v>
      </c>
      <c r="K280">
        <v>2</v>
      </c>
      <c r="L280">
        <v>5</v>
      </c>
      <c r="M280">
        <v>5</v>
      </c>
      <c r="N280">
        <v>5</v>
      </c>
      <c r="O280">
        <v>5</v>
      </c>
      <c r="P280">
        <v>5</v>
      </c>
      <c r="Q280">
        <v>1</v>
      </c>
      <c r="R280">
        <v>5</v>
      </c>
      <c r="S280">
        <v>2</v>
      </c>
      <c r="T280">
        <v>4</v>
      </c>
      <c r="U280">
        <v>2</v>
      </c>
      <c r="V280">
        <v>10</v>
      </c>
      <c r="W280">
        <v>4</v>
      </c>
      <c r="X280">
        <v>1</v>
      </c>
      <c r="Y280">
        <v>4</v>
      </c>
      <c r="Z280">
        <v>2</v>
      </c>
      <c r="AA280">
        <v>3</v>
      </c>
      <c r="AB280">
        <v>3</v>
      </c>
      <c r="AC280">
        <v>3</v>
      </c>
      <c r="AD280">
        <v>2</v>
      </c>
      <c r="AE280">
        <v>4</v>
      </c>
      <c r="AF280">
        <v>3</v>
      </c>
      <c r="AG280">
        <v>3</v>
      </c>
      <c r="AH280">
        <v>11</v>
      </c>
      <c r="AI280">
        <v>14</v>
      </c>
      <c r="AJ280">
        <v>1</v>
      </c>
      <c r="AK280">
        <v>12</v>
      </c>
      <c r="AL280">
        <v>7</v>
      </c>
      <c r="AM280">
        <v>8</v>
      </c>
      <c r="AN280">
        <v>5</v>
      </c>
      <c r="AO280">
        <v>13</v>
      </c>
      <c r="AP280">
        <v>3</v>
      </c>
      <c r="AQ280">
        <v>2</v>
      </c>
      <c r="AR280">
        <v>4</v>
      </c>
      <c r="AS280">
        <v>9</v>
      </c>
      <c r="AT280">
        <v>6</v>
      </c>
      <c r="AU280">
        <v>10</v>
      </c>
      <c r="AV280">
        <v>5</v>
      </c>
    </row>
    <row r="281" spans="1:48" x14ac:dyDescent="0.2">
      <c r="A281">
        <v>40020</v>
      </c>
      <c r="B281">
        <v>0</v>
      </c>
      <c r="C281">
        <v>2003</v>
      </c>
      <c r="D281" s="1">
        <v>45603.754374999997</v>
      </c>
      <c r="E281" t="s">
        <v>77</v>
      </c>
      <c r="F281">
        <v>4</v>
      </c>
      <c r="G281">
        <v>3</v>
      </c>
      <c r="H281">
        <v>4</v>
      </c>
      <c r="I281">
        <v>4</v>
      </c>
      <c r="J281">
        <v>3</v>
      </c>
      <c r="K281">
        <v>2</v>
      </c>
      <c r="L281">
        <v>4</v>
      </c>
      <c r="M281">
        <v>3</v>
      </c>
      <c r="N281">
        <v>4</v>
      </c>
      <c r="O281">
        <v>2</v>
      </c>
      <c r="P281">
        <v>4</v>
      </c>
      <c r="Q281">
        <v>1</v>
      </c>
      <c r="R281">
        <v>4</v>
      </c>
      <c r="S281">
        <v>1</v>
      </c>
      <c r="T281">
        <v>13</v>
      </c>
      <c r="U281">
        <v>12</v>
      </c>
      <c r="V281">
        <v>26</v>
      </c>
      <c r="W281">
        <v>6</v>
      </c>
      <c r="X281">
        <v>5</v>
      </c>
      <c r="Y281">
        <v>12</v>
      </c>
      <c r="Z281">
        <v>7</v>
      </c>
      <c r="AA281">
        <v>10</v>
      </c>
      <c r="AB281">
        <v>6</v>
      </c>
      <c r="AC281">
        <v>14</v>
      </c>
      <c r="AD281">
        <v>38</v>
      </c>
      <c r="AE281">
        <v>10</v>
      </c>
      <c r="AF281">
        <v>5</v>
      </c>
      <c r="AG281">
        <v>6</v>
      </c>
      <c r="AH281">
        <v>1</v>
      </c>
      <c r="AI281">
        <v>14</v>
      </c>
      <c r="AJ281">
        <v>6</v>
      </c>
      <c r="AK281">
        <v>5</v>
      </c>
      <c r="AL281">
        <v>8</v>
      </c>
      <c r="AM281">
        <v>4</v>
      </c>
      <c r="AN281">
        <v>10</v>
      </c>
      <c r="AO281">
        <v>12</v>
      </c>
      <c r="AP281">
        <v>13</v>
      </c>
      <c r="AQ281">
        <v>9</v>
      </c>
      <c r="AR281">
        <v>2</v>
      </c>
      <c r="AS281">
        <v>3</v>
      </c>
      <c r="AT281">
        <v>7</v>
      </c>
      <c r="AU281">
        <v>11</v>
      </c>
      <c r="AV281">
        <v>58</v>
      </c>
    </row>
    <row r="282" spans="1:48" x14ac:dyDescent="0.2">
      <c r="A282">
        <v>40039</v>
      </c>
      <c r="B282">
        <v>0</v>
      </c>
      <c r="C282">
        <v>2000</v>
      </c>
      <c r="D282" s="1">
        <v>45603.855509259258</v>
      </c>
      <c r="E282">
        <v>1.17</v>
      </c>
      <c r="F282">
        <v>4</v>
      </c>
      <c r="G282">
        <v>2</v>
      </c>
      <c r="H282">
        <v>5</v>
      </c>
      <c r="I282">
        <v>4</v>
      </c>
      <c r="J282">
        <v>3</v>
      </c>
      <c r="K282">
        <v>3</v>
      </c>
      <c r="L282">
        <v>4</v>
      </c>
      <c r="M282">
        <v>3</v>
      </c>
      <c r="N282">
        <v>4</v>
      </c>
      <c r="O282">
        <v>3</v>
      </c>
      <c r="P282">
        <v>5</v>
      </c>
      <c r="Q282">
        <v>1</v>
      </c>
      <c r="R282">
        <v>2</v>
      </c>
      <c r="S282">
        <v>2</v>
      </c>
      <c r="T282">
        <v>7</v>
      </c>
      <c r="U282">
        <v>9</v>
      </c>
      <c r="V282">
        <v>10</v>
      </c>
      <c r="W282">
        <v>7</v>
      </c>
      <c r="X282">
        <v>6</v>
      </c>
      <c r="Y282">
        <v>8</v>
      </c>
      <c r="Z282">
        <v>13</v>
      </c>
      <c r="AA282">
        <v>11</v>
      </c>
      <c r="AB282">
        <v>4</v>
      </c>
      <c r="AC282">
        <v>10</v>
      </c>
      <c r="AD282">
        <v>6</v>
      </c>
      <c r="AE282">
        <v>11</v>
      </c>
      <c r="AF282">
        <v>10</v>
      </c>
      <c r="AG282">
        <v>24</v>
      </c>
      <c r="AH282">
        <v>2</v>
      </c>
      <c r="AI282">
        <v>12</v>
      </c>
      <c r="AJ282">
        <v>3</v>
      </c>
      <c r="AK282">
        <v>13</v>
      </c>
      <c r="AL282">
        <v>5</v>
      </c>
      <c r="AM282">
        <v>7</v>
      </c>
      <c r="AN282">
        <v>4</v>
      </c>
      <c r="AO282">
        <v>11</v>
      </c>
      <c r="AP282">
        <v>10</v>
      </c>
      <c r="AQ282">
        <v>14</v>
      </c>
      <c r="AR282">
        <v>9</v>
      </c>
      <c r="AS282">
        <v>8</v>
      </c>
      <c r="AT282">
        <v>1</v>
      </c>
      <c r="AU282">
        <v>6</v>
      </c>
      <c r="AV282">
        <v>70</v>
      </c>
    </row>
    <row r="283" spans="1:48" x14ac:dyDescent="0.2">
      <c r="A283">
        <v>37477</v>
      </c>
      <c r="B283">
        <v>0</v>
      </c>
      <c r="C283">
        <v>2003</v>
      </c>
      <c r="D283" s="1">
        <v>45603.934988425928</v>
      </c>
      <c r="E283">
        <v>1.36</v>
      </c>
      <c r="F283">
        <v>5</v>
      </c>
      <c r="G283">
        <v>2</v>
      </c>
      <c r="H283">
        <v>5</v>
      </c>
      <c r="I283">
        <v>4</v>
      </c>
      <c r="J283">
        <v>3</v>
      </c>
      <c r="K283">
        <v>4</v>
      </c>
      <c r="L283">
        <v>3</v>
      </c>
      <c r="M283">
        <v>4</v>
      </c>
      <c r="N283">
        <v>5</v>
      </c>
      <c r="O283">
        <v>4</v>
      </c>
      <c r="P283">
        <v>4</v>
      </c>
      <c r="Q283">
        <v>1</v>
      </c>
      <c r="R283">
        <v>4</v>
      </c>
      <c r="S283">
        <v>2</v>
      </c>
      <c r="T283">
        <v>5</v>
      </c>
      <c r="U283">
        <v>3</v>
      </c>
      <c r="V283">
        <v>34</v>
      </c>
      <c r="W283">
        <v>25</v>
      </c>
      <c r="X283">
        <v>9</v>
      </c>
      <c r="Y283">
        <v>15</v>
      </c>
      <c r="Z283">
        <v>86</v>
      </c>
      <c r="AA283">
        <v>67</v>
      </c>
      <c r="AB283">
        <v>4</v>
      </c>
      <c r="AC283">
        <v>4</v>
      </c>
      <c r="AD283">
        <v>11</v>
      </c>
      <c r="AE283">
        <v>23</v>
      </c>
      <c r="AF283">
        <v>14</v>
      </c>
      <c r="AG283">
        <v>17</v>
      </c>
      <c r="AH283">
        <v>11</v>
      </c>
      <c r="AI283">
        <v>5</v>
      </c>
      <c r="AJ283">
        <v>3</v>
      </c>
      <c r="AK283">
        <v>6</v>
      </c>
      <c r="AL283">
        <v>2</v>
      </c>
      <c r="AM283">
        <v>7</v>
      </c>
      <c r="AN283">
        <v>10</v>
      </c>
      <c r="AO283">
        <v>12</v>
      </c>
      <c r="AP283">
        <v>13</v>
      </c>
      <c r="AQ283">
        <v>9</v>
      </c>
      <c r="AR283">
        <v>14</v>
      </c>
      <c r="AS283">
        <v>8</v>
      </c>
      <c r="AT283">
        <v>4</v>
      </c>
      <c r="AU283">
        <v>1</v>
      </c>
      <c r="AV283">
        <v>73</v>
      </c>
    </row>
    <row r="284" spans="1:48" x14ac:dyDescent="0.2">
      <c r="A284">
        <v>40058</v>
      </c>
      <c r="B284">
        <v>1</v>
      </c>
      <c r="C284">
        <v>1989</v>
      </c>
      <c r="D284" s="1">
        <v>45604.344050925924</v>
      </c>
      <c r="E284" t="s">
        <v>77</v>
      </c>
      <c r="F284">
        <v>4</v>
      </c>
      <c r="G284">
        <v>3</v>
      </c>
      <c r="H284">
        <v>4</v>
      </c>
      <c r="I284">
        <v>4</v>
      </c>
      <c r="J284">
        <v>4</v>
      </c>
      <c r="K284">
        <v>2</v>
      </c>
      <c r="L284">
        <v>4</v>
      </c>
      <c r="M284">
        <v>3</v>
      </c>
      <c r="N284">
        <v>4</v>
      </c>
      <c r="O284">
        <v>4</v>
      </c>
      <c r="P284">
        <v>5</v>
      </c>
      <c r="Q284">
        <v>1</v>
      </c>
      <c r="R284">
        <v>4</v>
      </c>
      <c r="S284">
        <v>2</v>
      </c>
      <c r="T284">
        <v>12</v>
      </c>
      <c r="U284">
        <v>6</v>
      </c>
      <c r="V284">
        <v>4</v>
      </c>
      <c r="W284">
        <v>7</v>
      </c>
      <c r="X284">
        <v>5</v>
      </c>
      <c r="Y284">
        <v>7</v>
      </c>
      <c r="Z284">
        <v>2</v>
      </c>
      <c r="AA284">
        <v>6</v>
      </c>
      <c r="AB284">
        <v>4</v>
      </c>
      <c r="AC284">
        <v>5</v>
      </c>
      <c r="AD284">
        <v>5</v>
      </c>
      <c r="AE284">
        <v>10</v>
      </c>
      <c r="AF284">
        <v>5</v>
      </c>
      <c r="AG284">
        <v>4</v>
      </c>
      <c r="AH284">
        <v>7</v>
      </c>
      <c r="AI284">
        <v>10</v>
      </c>
      <c r="AJ284">
        <v>14</v>
      </c>
      <c r="AK284">
        <v>1</v>
      </c>
      <c r="AL284">
        <v>12</v>
      </c>
      <c r="AM284">
        <v>6</v>
      </c>
      <c r="AN284">
        <v>13</v>
      </c>
      <c r="AO284">
        <v>11</v>
      </c>
      <c r="AP284">
        <v>2</v>
      </c>
      <c r="AQ284">
        <v>4</v>
      </c>
      <c r="AR284">
        <v>3</v>
      </c>
      <c r="AS284">
        <v>8</v>
      </c>
      <c r="AT284">
        <v>9</v>
      </c>
      <c r="AU284">
        <v>5</v>
      </c>
      <c r="AV284">
        <v>49</v>
      </c>
    </row>
    <row r="285" spans="1:48" x14ac:dyDescent="0.2">
      <c r="A285">
        <v>40060</v>
      </c>
      <c r="B285">
        <v>1</v>
      </c>
      <c r="C285">
        <v>1984</v>
      </c>
      <c r="D285" s="1">
        <v>45604.392789351848</v>
      </c>
      <c r="E285" t="s">
        <v>77</v>
      </c>
      <c r="F285">
        <v>4</v>
      </c>
      <c r="G285">
        <v>5</v>
      </c>
      <c r="H285">
        <v>4</v>
      </c>
      <c r="I285">
        <v>4</v>
      </c>
      <c r="J285">
        <v>4</v>
      </c>
      <c r="K285">
        <v>2</v>
      </c>
      <c r="L285">
        <v>4</v>
      </c>
      <c r="M285">
        <v>5</v>
      </c>
      <c r="N285">
        <v>4</v>
      </c>
      <c r="O285">
        <v>4</v>
      </c>
      <c r="P285">
        <v>4</v>
      </c>
      <c r="Q285">
        <v>1</v>
      </c>
      <c r="R285">
        <v>4</v>
      </c>
      <c r="S285">
        <v>1</v>
      </c>
      <c r="T285">
        <v>4</v>
      </c>
      <c r="U285">
        <v>3</v>
      </c>
      <c r="V285">
        <v>4</v>
      </c>
      <c r="W285">
        <v>3</v>
      </c>
      <c r="X285">
        <v>4</v>
      </c>
      <c r="Y285">
        <v>5</v>
      </c>
      <c r="Z285">
        <v>3</v>
      </c>
      <c r="AA285">
        <v>5</v>
      </c>
      <c r="AB285">
        <v>7</v>
      </c>
      <c r="AC285">
        <v>16</v>
      </c>
      <c r="AD285">
        <v>2</v>
      </c>
      <c r="AE285">
        <v>11</v>
      </c>
      <c r="AF285">
        <v>4</v>
      </c>
      <c r="AG285">
        <v>5</v>
      </c>
      <c r="AH285">
        <v>10</v>
      </c>
      <c r="AI285">
        <v>2</v>
      </c>
      <c r="AJ285">
        <v>8</v>
      </c>
      <c r="AK285">
        <v>11</v>
      </c>
      <c r="AL285">
        <v>6</v>
      </c>
      <c r="AM285">
        <v>5</v>
      </c>
      <c r="AN285">
        <v>14</v>
      </c>
      <c r="AO285">
        <v>9</v>
      </c>
      <c r="AP285">
        <v>7</v>
      </c>
      <c r="AQ285">
        <v>1</v>
      </c>
      <c r="AR285">
        <v>12</v>
      </c>
      <c r="AS285">
        <v>3</v>
      </c>
      <c r="AT285">
        <v>13</v>
      </c>
      <c r="AU285">
        <v>4</v>
      </c>
      <c r="AV285">
        <v>53</v>
      </c>
    </row>
    <row r="286" spans="1:48" x14ac:dyDescent="0.2">
      <c r="A286">
        <v>40081</v>
      </c>
      <c r="B286">
        <v>0</v>
      </c>
      <c r="C286">
        <v>2003</v>
      </c>
      <c r="D286" s="1">
        <v>45604.539930555555</v>
      </c>
      <c r="E286" t="s">
        <v>77</v>
      </c>
      <c r="F286">
        <v>4</v>
      </c>
      <c r="G286">
        <v>2</v>
      </c>
      <c r="H286">
        <v>5</v>
      </c>
      <c r="I286">
        <v>5</v>
      </c>
      <c r="J286">
        <v>4</v>
      </c>
      <c r="K286">
        <v>1</v>
      </c>
      <c r="L286">
        <v>4</v>
      </c>
      <c r="M286">
        <v>4</v>
      </c>
      <c r="N286">
        <v>4</v>
      </c>
      <c r="O286">
        <v>5</v>
      </c>
      <c r="P286">
        <v>5</v>
      </c>
      <c r="Q286">
        <v>1</v>
      </c>
      <c r="R286">
        <v>4</v>
      </c>
      <c r="S286">
        <v>1</v>
      </c>
      <c r="T286">
        <v>4</v>
      </c>
      <c r="U286">
        <v>8</v>
      </c>
      <c r="V286">
        <v>3</v>
      </c>
      <c r="W286">
        <v>5</v>
      </c>
      <c r="X286">
        <v>4</v>
      </c>
      <c r="Y286">
        <v>3</v>
      </c>
      <c r="Z286">
        <v>3</v>
      </c>
      <c r="AA286">
        <v>4</v>
      </c>
      <c r="AB286">
        <v>4</v>
      </c>
      <c r="AC286">
        <v>3</v>
      </c>
      <c r="AD286">
        <v>9</v>
      </c>
      <c r="AE286">
        <v>4</v>
      </c>
      <c r="AF286">
        <v>4</v>
      </c>
      <c r="AG286">
        <v>3</v>
      </c>
      <c r="AH286">
        <v>10</v>
      </c>
      <c r="AI286">
        <v>1</v>
      </c>
      <c r="AJ286">
        <v>8</v>
      </c>
      <c r="AK286">
        <v>5</v>
      </c>
      <c r="AL286">
        <v>9</v>
      </c>
      <c r="AM286">
        <v>3</v>
      </c>
      <c r="AN286">
        <v>13</v>
      </c>
      <c r="AO286">
        <v>4</v>
      </c>
      <c r="AP286">
        <v>2</v>
      </c>
      <c r="AQ286">
        <v>12</v>
      </c>
      <c r="AR286">
        <v>14</v>
      </c>
      <c r="AS286">
        <v>7</v>
      </c>
      <c r="AT286">
        <v>6</v>
      </c>
      <c r="AU286">
        <v>11</v>
      </c>
      <c r="AV286">
        <v>35</v>
      </c>
    </row>
    <row r="287" spans="1:48" x14ac:dyDescent="0.2">
      <c r="A287">
        <v>40088</v>
      </c>
      <c r="B287">
        <v>0</v>
      </c>
      <c r="C287">
        <v>2001</v>
      </c>
      <c r="D287" s="1">
        <v>45604.606400462966</v>
      </c>
      <c r="E287">
        <v>1.64</v>
      </c>
      <c r="F287">
        <v>4</v>
      </c>
      <c r="G287">
        <v>2</v>
      </c>
      <c r="H287">
        <v>4</v>
      </c>
      <c r="I287">
        <v>4</v>
      </c>
      <c r="J287">
        <v>4</v>
      </c>
      <c r="K287">
        <v>1</v>
      </c>
      <c r="L287">
        <v>4</v>
      </c>
      <c r="M287">
        <v>3</v>
      </c>
      <c r="N287">
        <v>4</v>
      </c>
      <c r="O287">
        <v>3</v>
      </c>
      <c r="P287">
        <v>4</v>
      </c>
      <c r="Q287">
        <v>2</v>
      </c>
      <c r="R287">
        <v>4</v>
      </c>
      <c r="S287">
        <v>2</v>
      </c>
      <c r="T287">
        <v>8</v>
      </c>
      <c r="U287">
        <v>9</v>
      </c>
      <c r="V287">
        <v>6</v>
      </c>
      <c r="W287">
        <v>12</v>
      </c>
      <c r="X287">
        <v>4</v>
      </c>
      <c r="Y287">
        <v>5</v>
      </c>
      <c r="Z287">
        <v>3</v>
      </c>
      <c r="AA287">
        <v>5</v>
      </c>
      <c r="AB287">
        <v>4</v>
      </c>
      <c r="AC287">
        <v>10</v>
      </c>
      <c r="AD287">
        <v>4</v>
      </c>
      <c r="AE287">
        <v>7</v>
      </c>
      <c r="AF287">
        <v>3</v>
      </c>
      <c r="AG287">
        <v>8</v>
      </c>
      <c r="AH287">
        <v>2</v>
      </c>
      <c r="AI287">
        <v>7</v>
      </c>
      <c r="AJ287">
        <v>4</v>
      </c>
      <c r="AK287">
        <v>3</v>
      </c>
      <c r="AL287">
        <v>11</v>
      </c>
      <c r="AM287">
        <v>13</v>
      </c>
      <c r="AN287">
        <v>12</v>
      </c>
      <c r="AO287">
        <v>6</v>
      </c>
      <c r="AP287">
        <v>14</v>
      </c>
      <c r="AQ287">
        <v>8</v>
      </c>
      <c r="AR287">
        <v>9</v>
      </c>
      <c r="AS287">
        <v>10</v>
      </c>
      <c r="AT287">
        <v>5</v>
      </c>
      <c r="AU287">
        <v>1</v>
      </c>
      <c r="AV287">
        <v>55</v>
      </c>
    </row>
    <row r="288" spans="1:48" x14ac:dyDescent="0.2">
      <c r="A288">
        <v>40111</v>
      </c>
      <c r="B288">
        <v>1</v>
      </c>
      <c r="C288">
        <v>2005</v>
      </c>
      <c r="D288" s="1">
        <v>45604.649189814816</v>
      </c>
      <c r="E288" t="s">
        <v>77</v>
      </c>
      <c r="F288">
        <v>4</v>
      </c>
      <c r="G288">
        <v>3</v>
      </c>
      <c r="H288">
        <v>3</v>
      </c>
      <c r="I288">
        <v>3</v>
      </c>
      <c r="J288">
        <v>3</v>
      </c>
      <c r="K288">
        <v>3</v>
      </c>
      <c r="L288">
        <v>3</v>
      </c>
      <c r="M288">
        <v>3</v>
      </c>
      <c r="N288">
        <v>3</v>
      </c>
      <c r="O288">
        <v>3</v>
      </c>
      <c r="P288">
        <v>5</v>
      </c>
      <c r="Q288">
        <v>1</v>
      </c>
      <c r="R288">
        <v>4</v>
      </c>
      <c r="S288">
        <v>2</v>
      </c>
      <c r="T288">
        <v>4</v>
      </c>
      <c r="U288">
        <v>4</v>
      </c>
      <c r="V288">
        <v>5</v>
      </c>
      <c r="W288">
        <v>5</v>
      </c>
      <c r="X288">
        <v>5</v>
      </c>
      <c r="Y288">
        <v>6</v>
      </c>
      <c r="Z288">
        <v>3</v>
      </c>
      <c r="AA288">
        <v>2</v>
      </c>
      <c r="AB288">
        <v>4</v>
      </c>
      <c r="AC288">
        <v>18</v>
      </c>
      <c r="AD288">
        <v>4</v>
      </c>
      <c r="AE288">
        <v>6</v>
      </c>
      <c r="AF288">
        <v>3</v>
      </c>
      <c r="AG288">
        <v>5</v>
      </c>
      <c r="AH288">
        <v>8</v>
      </c>
      <c r="AI288">
        <v>12</v>
      </c>
      <c r="AJ288">
        <v>14</v>
      </c>
      <c r="AK288">
        <v>5</v>
      </c>
      <c r="AL288">
        <v>7</v>
      </c>
      <c r="AM288">
        <v>2</v>
      </c>
      <c r="AN288">
        <v>11</v>
      </c>
      <c r="AO288">
        <v>13</v>
      </c>
      <c r="AP288">
        <v>10</v>
      </c>
      <c r="AQ288">
        <v>1</v>
      </c>
      <c r="AR288">
        <v>3</v>
      </c>
      <c r="AS288">
        <v>6</v>
      </c>
      <c r="AT288">
        <v>9</v>
      </c>
      <c r="AU288">
        <v>4</v>
      </c>
      <c r="AV288">
        <v>73</v>
      </c>
    </row>
    <row r="289" spans="1:48" x14ac:dyDescent="0.2">
      <c r="A289">
        <v>40101</v>
      </c>
      <c r="B289">
        <v>0</v>
      </c>
      <c r="C289">
        <v>2005</v>
      </c>
      <c r="D289" s="1">
        <v>45604.652418981481</v>
      </c>
      <c r="E289" t="s">
        <v>134</v>
      </c>
      <c r="F289">
        <v>1</v>
      </c>
      <c r="G289">
        <v>1</v>
      </c>
      <c r="H289">
        <v>2</v>
      </c>
      <c r="I289">
        <v>2</v>
      </c>
      <c r="J289">
        <v>2</v>
      </c>
      <c r="K289">
        <v>4</v>
      </c>
      <c r="L289">
        <v>2</v>
      </c>
      <c r="M289">
        <v>4</v>
      </c>
      <c r="N289">
        <v>4</v>
      </c>
      <c r="O289">
        <v>3</v>
      </c>
      <c r="P289">
        <v>4</v>
      </c>
      <c r="Q289">
        <v>2</v>
      </c>
      <c r="R289">
        <v>2</v>
      </c>
      <c r="S289">
        <v>2</v>
      </c>
      <c r="T289">
        <v>5</v>
      </c>
      <c r="U289">
        <v>4</v>
      </c>
      <c r="V289">
        <v>12</v>
      </c>
      <c r="W289">
        <v>7</v>
      </c>
      <c r="X289">
        <v>3</v>
      </c>
      <c r="Y289">
        <v>3</v>
      </c>
      <c r="Z289">
        <v>54</v>
      </c>
      <c r="AA289">
        <v>10</v>
      </c>
      <c r="AB289">
        <v>4</v>
      </c>
      <c r="AC289">
        <v>9</v>
      </c>
      <c r="AD289">
        <v>9</v>
      </c>
      <c r="AE289">
        <v>6</v>
      </c>
      <c r="AF289">
        <v>4</v>
      </c>
      <c r="AG289">
        <v>6</v>
      </c>
      <c r="AH289">
        <v>8</v>
      </c>
      <c r="AI289">
        <v>11</v>
      </c>
      <c r="AJ289">
        <v>3</v>
      </c>
      <c r="AK289">
        <v>12</v>
      </c>
      <c r="AL289">
        <v>4</v>
      </c>
      <c r="AM289">
        <v>14</v>
      </c>
      <c r="AN289">
        <v>13</v>
      </c>
      <c r="AO289">
        <v>1</v>
      </c>
      <c r="AP289">
        <v>5</v>
      </c>
      <c r="AQ289">
        <v>10</v>
      </c>
      <c r="AR289">
        <v>7</v>
      </c>
      <c r="AS289">
        <v>9</v>
      </c>
      <c r="AT289">
        <v>2</v>
      </c>
      <c r="AU289">
        <v>6</v>
      </c>
      <c r="AV289">
        <v>18</v>
      </c>
    </row>
    <row r="290" spans="1:48" x14ac:dyDescent="0.2">
      <c r="A290">
        <v>40109</v>
      </c>
      <c r="B290">
        <v>1</v>
      </c>
      <c r="C290">
        <v>1992</v>
      </c>
      <c r="D290" s="1">
        <v>45604.653368055559</v>
      </c>
      <c r="E290" t="s">
        <v>135</v>
      </c>
      <c r="F290">
        <v>5</v>
      </c>
      <c r="G290">
        <v>5</v>
      </c>
      <c r="H290">
        <v>4</v>
      </c>
      <c r="I290">
        <v>4</v>
      </c>
      <c r="J290">
        <v>3</v>
      </c>
      <c r="K290">
        <v>2</v>
      </c>
      <c r="L290">
        <v>5</v>
      </c>
      <c r="M290">
        <v>4</v>
      </c>
      <c r="N290">
        <v>4</v>
      </c>
      <c r="O290">
        <v>4</v>
      </c>
      <c r="P290">
        <v>4</v>
      </c>
      <c r="Q290">
        <v>1</v>
      </c>
      <c r="R290">
        <v>4</v>
      </c>
      <c r="S290">
        <v>2</v>
      </c>
      <c r="T290">
        <v>7</v>
      </c>
      <c r="U290">
        <v>5</v>
      </c>
      <c r="V290">
        <v>8</v>
      </c>
      <c r="W290">
        <v>4</v>
      </c>
      <c r="X290">
        <v>3</v>
      </c>
      <c r="Y290">
        <v>2</v>
      </c>
      <c r="Z290">
        <v>6</v>
      </c>
      <c r="AA290">
        <v>4</v>
      </c>
      <c r="AB290">
        <v>3</v>
      </c>
      <c r="AC290">
        <v>5</v>
      </c>
      <c r="AD290">
        <v>3</v>
      </c>
      <c r="AE290">
        <v>5</v>
      </c>
      <c r="AF290">
        <v>4</v>
      </c>
      <c r="AG290">
        <v>4</v>
      </c>
      <c r="AH290">
        <v>4</v>
      </c>
      <c r="AI290">
        <v>1</v>
      </c>
      <c r="AJ290">
        <v>8</v>
      </c>
      <c r="AK290">
        <v>9</v>
      </c>
      <c r="AL290">
        <v>5</v>
      </c>
      <c r="AM290">
        <v>14</v>
      </c>
      <c r="AN290">
        <v>11</v>
      </c>
      <c r="AO290">
        <v>7</v>
      </c>
      <c r="AP290">
        <v>10</v>
      </c>
      <c r="AQ290">
        <v>12</v>
      </c>
      <c r="AR290">
        <v>13</v>
      </c>
      <c r="AS290">
        <v>6</v>
      </c>
      <c r="AT290">
        <v>3</v>
      </c>
      <c r="AU290">
        <v>2</v>
      </c>
      <c r="AV290">
        <v>53</v>
      </c>
    </row>
    <row r="291" spans="1:48" x14ac:dyDescent="0.2">
      <c r="A291">
        <v>40102</v>
      </c>
      <c r="B291">
        <v>0</v>
      </c>
      <c r="C291">
        <v>2003</v>
      </c>
      <c r="D291" s="1">
        <v>45604.658726851849</v>
      </c>
      <c r="E291" t="s">
        <v>136</v>
      </c>
      <c r="F291">
        <v>4</v>
      </c>
      <c r="G291">
        <v>3</v>
      </c>
      <c r="H291">
        <v>4</v>
      </c>
      <c r="I291">
        <v>4</v>
      </c>
      <c r="J291">
        <v>4</v>
      </c>
      <c r="K291">
        <v>2</v>
      </c>
      <c r="L291">
        <v>4</v>
      </c>
      <c r="M291">
        <v>3</v>
      </c>
      <c r="N291">
        <v>4</v>
      </c>
      <c r="O291">
        <v>4</v>
      </c>
      <c r="P291">
        <v>5</v>
      </c>
      <c r="Q291">
        <v>2</v>
      </c>
      <c r="R291">
        <v>4</v>
      </c>
      <c r="S291">
        <v>2</v>
      </c>
      <c r="T291">
        <v>5</v>
      </c>
      <c r="U291">
        <v>4</v>
      </c>
      <c r="V291">
        <v>3</v>
      </c>
      <c r="W291">
        <v>4</v>
      </c>
      <c r="X291">
        <v>4</v>
      </c>
      <c r="Y291">
        <v>3</v>
      </c>
      <c r="Z291">
        <v>3</v>
      </c>
      <c r="AA291">
        <v>3</v>
      </c>
      <c r="AB291">
        <v>3</v>
      </c>
      <c r="AC291">
        <v>8</v>
      </c>
      <c r="AD291">
        <v>6</v>
      </c>
      <c r="AE291">
        <v>9</v>
      </c>
      <c r="AF291">
        <v>3</v>
      </c>
      <c r="AG291">
        <v>28</v>
      </c>
      <c r="AH291">
        <v>13</v>
      </c>
      <c r="AI291">
        <v>3</v>
      </c>
      <c r="AJ291">
        <v>14</v>
      </c>
      <c r="AK291">
        <v>5</v>
      </c>
      <c r="AL291">
        <v>8</v>
      </c>
      <c r="AM291">
        <v>7</v>
      </c>
      <c r="AN291">
        <v>4</v>
      </c>
      <c r="AO291">
        <v>6</v>
      </c>
      <c r="AP291">
        <v>12</v>
      </c>
      <c r="AQ291">
        <v>11</v>
      </c>
      <c r="AR291">
        <v>1</v>
      </c>
      <c r="AS291">
        <v>9</v>
      </c>
      <c r="AT291">
        <v>10</v>
      </c>
      <c r="AU291">
        <v>2</v>
      </c>
      <c r="AV291">
        <v>51</v>
      </c>
    </row>
    <row r="292" spans="1:48" x14ac:dyDescent="0.2">
      <c r="A292">
        <v>40129</v>
      </c>
      <c r="B292">
        <v>1</v>
      </c>
      <c r="C292">
        <v>2003</v>
      </c>
      <c r="D292" s="1">
        <v>45604.705312500002</v>
      </c>
      <c r="E292">
        <v>1.9</v>
      </c>
      <c r="F292">
        <v>5</v>
      </c>
      <c r="G292">
        <v>3</v>
      </c>
      <c r="H292">
        <v>5</v>
      </c>
      <c r="I292">
        <v>5</v>
      </c>
      <c r="J292">
        <v>2</v>
      </c>
      <c r="K292">
        <v>2</v>
      </c>
      <c r="L292">
        <v>5</v>
      </c>
      <c r="M292">
        <v>2</v>
      </c>
      <c r="N292">
        <v>5</v>
      </c>
      <c r="O292">
        <v>1</v>
      </c>
      <c r="P292">
        <v>4</v>
      </c>
      <c r="Q292">
        <v>2</v>
      </c>
      <c r="R292">
        <v>4</v>
      </c>
      <c r="S292">
        <v>2</v>
      </c>
      <c r="T292">
        <v>9</v>
      </c>
      <c r="U292">
        <v>10</v>
      </c>
      <c r="V292">
        <v>9</v>
      </c>
      <c r="W292">
        <v>29</v>
      </c>
      <c r="X292">
        <v>4</v>
      </c>
      <c r="Y292">
        <v>13</v>
      </c>
      <c r="Z292">
        <v>15</v>
      </c>
      <c r="AA292">
        <v>7</v>
      </c>
      <c r="AB292">
        <v>24</v>
      </c>
      <c r="AC292">
        <v>14</v>
      </c>
      <c r="AD292">
        <v>18</v>
      </c>
      <c r="AE292">
        <v>47</v>
      </c>
      <c r="AF292">
        <v>8</v>
      </c>
      <c r="AG292">
        <v>15</v>
      </c>
      <c r="AH292">
        <v>9</v>
      </c>
      <c r="AI292">
        <v>13</v>
      </c>
      <c r="AJ292">
        <v>10</v>
      </c>
      <c r="AK292">
        <v>1</v>
      </c>
      <c r="AL292">
        <v>7</v>
      </c>
      <c r="AM292">
        <v>3</v>
      </c>
      <c r="AN292">
        <v>6</v>
      </c>
      <c r="AO292">
        <v>12</v>
      </c>
      <c r="AP292">
        <v>5</v>
      </c>
      <c r="AQ292">
        <v>14</v>
      </c>
      <c r="AR292">
        <v>11</v>
      </c>
      <c r="AS292">
        <v>2</v>
      </c>
      <c r="AT292">
        <v>8</v>
      </c>
      <c r="AU292">
        <v>4</v>
      </c>
      <c r="AV292">
        <v>90</v>
      </c>
    </row>
    <row r="293" spans="1:48" x14ac:dyDescent="0.2">
      <c r="A293">
        <v>40142</v>
      </c>
      <c r="B293">
        <v>1</v>
      </c>
      <c r="C293">
        <v>2001</v>
      </c>
      <c r="D293" s="1">
        <v>45604.74559027778</v>
      </c>
      <c r="E293">
        <v>1.55</v>
      </c>
      <c r="F293">
        <v>5</v>
      </c>
      <c r="G293">
        <v>5</v>
      </c>
      <c r="H293">
        <v>5</v>
      </c>
      <c r="I293">
        <v>5</v>
      </c>
      <c r="J293">
        <v>4</v>
      </c>
      <c r="K293">
        <v>2</v>
      </c>
      <c r="L293">
        <v>5</v>
      </c>
      <c r="M293">
        <v>3</v>
      </c>
      <c r="N293">
        <v>5</v>
      </c>
      <c r="O293">
        <v>5</v>
      </c>
      <c r="P293">
        <v>5</v>
      </c>
      <c r="Q293">
        <v>1</v>
      </c>
      <c r="R293">
        <v>5</v>
      </c>
      <c r="S293">
        <v>2</v>
      </c>
      <c r="T293">
        <v>5</v>
      </c>
      <c r="U293">
        <v>8</v>
      </c>
      <c r="V293">
        <v>3</v>
      </c>
      <c r="W293">
        <v>33</v>
      </c>
      <c r="X293">
        <v>4</v>
      </c>
      <c r="Y293">
        <v>13</v>
      </c>
      <c r="Z293">
        <v>4</v>
      </c>
      <c r="AA293">
        <v>5</v>
      </c>
      <c r="AB293">
        <v>7</v>
      </c>
      <c r="AC293">
        <v>7</v>
      </c>
      <c r="AD293">
        <v>3</v>
      </c>
      <c r="AE293">
        <v>10</v>
      </c>
      <c r="AF293">
        <v>3</v>
      </c>
      <c r="AG293">
        <v>11</v>
      </c>
      <c r="AH293">
        <v>12</v>
      </c>
      <c r="AI293">
        <v>1</v>
      </c>
      <c r="AJ293">
        <v>7</v>
      </c>
      <c r="AK293">
        <v>11</v>
      </c>
      <c r="AL293">
        <v>13</v>
      </c>
      <c r="AM293">
        <v>2</v>
      </c>
      <c r="AN293">
        <v>3</v>
      </c>
      <c r="AO293">
        <v>10</v>
      </c>
      <c r="AP293">
        <v>4</v>
      </c>
      <c r="AQ293">
        <v>9</v>
      </c>
      <c r="AR293">
        <v>5</v>
      </c>
      <c r="AS293">
        <v>14</v>
      </c>
      <c r="AT293">
        <v>6</v>
      </c>
      <c r="AU293">
        <v>8</v>
      </c>
      <c r="AV293">
        <v>13</v>
      </c>
    </row>
    <row r="294" spans="1:48" x14ac:dyDescent="0.2">
      <c r="A294">
        <v>40134</v>
      </c>
      <c r="B294">
        <v>1</v>
      </c>
      <c r="C294">
        <v>2003</v>
      </c>
      <c r="D294" s="1">
        <v>45604.834236111114</v>
      </c>
      <c r="E294">
        <v>3.3</v>
      </c>
      <c r="F294">
        <v>4</v>
      </c>
      <c r="G294">
        <v>3</v>
      </c>
      <c r="H294">
        <v>4</v>
      </c>
      <c r="I294">
        <v>4</v>
      </c>
      <c r="J294">
        <v>2</v>
      </c>
      <c r="K294">
        <v>3</v>
      </c>
      <c r="L294">
        <v>3</v>
      </c>
      <c r="M294">
        <v>3</v>
      </c>
      <c r="N294">
        <v>3</v>
      </c>
      <c r="O294">
        <v>2</v>
      </c>
      <c r="P294">
        <v>4</v>
      </c>
      <c r="Q294">
        <v>2</v>
      </c>
      <c r="R294">
        <v>2</v>
      </c>
      <c r="S294">
        <v>4</v>
      </c>
      <c r="T294">
        <v>6</v>
      </c>
      <c r="U294">
        <v>6</v>
      </c>
      <c r="V294">
        <v>5</v>
      </c>
      <c r="W294">
        <v>9</v>
      </c>
      <c r="X294">
        <v>5</v>
      </c>
      <c r="Y294">
        <v>3</v>
      </c>
      <c r="Z294">
        <v>5</v>
      </c>
      <c r="AA294">
        <v>5</v>
      </c>
      <c r="AB294">
        <v>5</v>
      </c>
      <c r="AC294">
        <v>5</v>
      </c>
      <c r="AD294">
        <v>3</v>
      </c>
      <c r="AE294">
        <v>10</v>
      </c>
      <c r="AF294">
        <v>5</v>
      </c>
      <c r="AG294">
        <v>6</v>
      </c>
      <c r="AH294">
        <v>6</v>
      </c>
      <c r="AI294">
        <v>11</v>
      </c>
      <c r="AJ294">
        <v>3</v>
      </c>
      <c r="AK294">
        <v>9</v>
      </c>
      <c r="AL294">
        <v>8</v>
      </c>
      <c r="AM294">
        <v>4</v>
      </c>
      <c r="AN294">
        <v>1</v>
      </c>
      <c r="AO294">
        <v>7</v>
      </c>
      <c r="AP294">
        <v>13</v>
      </c>
      <c r="AQ294">
        <v>14</v>
      </c>
      <c r="AR294">
        <v>12</v>
      </c>
      <c r="AS294">
        <v>10</v>
      </c>
      <c r="AT294">
        <v>2</v>
      </c>
      <c r="AU294">
        <v>5</v>
      </c>
      <c r="AV294">
        <v>29</v>
      </c>
    </row>
    <row r="295" spans="1:48" x14ac:dyDescent="0.2">
      <c r="A295">
        <v>40171</v>
      </c>
      <c r="B295">
        <v>1</v>
      </c>
      <c r="C295">
        <v>2000</v>
      </c>
      <c r="D295" s="1">
        <v>45604.908206018517</v>
      </c>
      <c r="E295" t="s">
        <v>137</v>
      </c>
      <c r="F295">
        <v>4</v>
      </c>
      <c r="G295">
        <v>3</v>
      </c>
      <c r="H295">
        <v>5</v>
      </c>
      <c r="I295">
        <v>4</v>
      </c>
      <c r="J295">
        <v>3</v>
      </c>
      <c r="K295">
        <v>1</v>
      </c>
      <c r="L295">
        <v>5</v>
      </c>
      <c r="M295">
        <v>2</v>
      </c>
      <c r="N295">
        <v>3</v>
      </c>
      <c r="O295">
        <v>3</v>
      </c>
      <c r="P295">
        <v>5</v>
      </c>
      <c r="Q295">
        <v>1</v>
      </c>
      <c r="R295">
        <v>5</v>
      </c>
      <c r="S295">
        <v>2</v>
      </c>
      <c r="T295">
        <v>5</v>
      </c>
      <c r="U295">
        <v>6</v>
      </c>
      <c r="V295">
        <v>6</v>
      </c>
      <c r="W295">
        <v>12</v>
      </c>
      <c r="X295">
        <v>4</v>
      </c>
      <c r="Y295">
        <v>8</v>
      </c>
      <c r="Z295">
        <v>6</v>
      </c>
      <c r="AA295">
        <v>10</v>
      </c>
      <c r="AB295">
        <v>25</v>
      </c>
      <c r="AC295">
        <v>9</v>
      </c>
      <c r="AD295">
        <v>4</v>
      </c>
      <c r="AE295">
        <v>14</v>
      </c>
      <c r="AF295">
        <v>6</v>
      </c>
      <c r="AG295">
        <v>11</v>
      </c>
      <c r="AH295">
        <v>7</v>
      </c>
      <c r="AI295">
        <v>8</v>
      </c>
      <c r="AJ295">
        <v>2</v>
      </c>
      <c r="AK295">
        <v>1</v>
      </c>
      <c r="AL295">
        <v>10</v>
      </c>
      <c r="AM295">
        <v>14</v>
      </c>
      <c r="AN295">
        <v>4</v>
      </c>
      <c r="AO295">
        <v>12</v>
      </c>
      <c r="AP295">
        <v>13</v>
      </c>
      <c r="AQ295">
        <v>11</v>
      </c>
      <c r="AR295">
        <v>5</v>
      </c>
      <c r="AS295">
        <v>3</v>
      </c>
      <c r="AT295">
        <v>6</v>
      </c>
      <c r="AU295">
        <v>9</v>
      </c>
      <c r="AV295">
        <v>84</v>
      </c>
    </row>
    <row r="296" spans="1:48" x14ac:dyDescent="0.2">
      <c r="A296">
        <v>40193</v>
      </c>
      <c r="B296">
        <v>0</v>
      </c>
      <c r="C296">
        <v>2002</v>
      </c>
      <c r="D296" s="1">
        <v>45605.428993055553</v>
      </c>
      <c r="E296" t="s">
        <v>138</v>
      </c>
      <c r="F296">
        <v>2</v>
      </c>
      <c r="G296">
        <v>3</v>
      </c>
      <c r="H296">
        <v>2</v>
      </c>
      <c r="I296">
        <v>2</v>
      </c>
      <c r="J296">
        <v>4</v>
      </c>
      <c r="K296">
        <v>2</v>
      </c>
      <c r="L296">
        <v>4</v>
      </c>
      <c r="M296">
        <v>4</v>
      </c>
      <c r="N296">
        <v>4</v>
      </c>
      <c r="O296">
        <v>2</v>
      </c>
      <c r="P296">
        <v>4</v>
      </c>
      <c r="Q296">
        <v>2</v>
      </c>
      <c r="R296">
        <v>4</v>
      </c>
      <c r="S296">
        <v>2</v>
      </c>
      <c r="T296">
        <v>4</v>
      </c>
      <c r="U296">
        <v>3</v>
      </c>
      <c r="V296">
        <v>31</v>
      </c>
      <c r="W296">
        <v>5</v>
      </c>
      <c r="X296">
        <v>2</v>
      </c>
      <c r="Y296">
        <v>2</v>
      </c>
      <c r="Z296">
        <v>8</v>
      </c>
      <c r="AA296">
        <v>3</v>
      </c>
      <c r="AB296">
        <v>10</v>
      </c>
      <c r="AC296">
        <v>3</v>
      </c>
      <c r="AD296">
        <v>2</v>
      </c>
      <c r="AE296">
        <v>4</v>
      </c>
      <c r="AF296">
        <v>3</v>
      </c>
      <c r="AG296">
        <v>7</v>
      </c>
      <c r="AH296">
        <v>9</v>
      </c>
      <c r="AI296">
        <v>6</v>
      </c>
      <c r="AJ296">
        <v>10</v>
      </c>
      <c r="AK296">
        <v>8</v>
      </c>
      <c r="AL296">
        <v>14</v>
      </c>
      <c r="AM296">
        <v>2</v>
      </c>
      <c r="AN296">
        <v>12</v>
      </c>
      <c r="AO296">
        <v>13</v>
      </c>
      <c r="AP296">
        <v>1</v>
      </c>
      <c r="AQ296">
        <v>11</v>
      </c>
      <c r="AR296">
        <v>5</v>
      </c>
      <c r="AS296">
        <v>7</v>
      </c>
      <c r="AT296">
        <v>4</v>
      </c>
      <c r="AU296">
        <v>3</v>
      </c>
      <c r="AV296">
        <v>63</v>
      </c>
    </row>
    <row r="297" spans="1:48" x14ac:dyDescent="0.2">
      <c r="A297">
        <v>40232</v>
      </c>
      <c r="B297">
        <v>0</v>
      </c>
      <c r="C297">
        <v>1972</v>
      </c>
      <c r="D297" s="1">
        <v>45605.766886574071</v>
      </c>
      <c r="E297" t="s">
        <v>77</v>
      </c>
      <c r="F297">
        <v>2</v>
      </c>
      <c r="G297">
        <v>1</v>
      </c>
      <c r="H297">
        <v>4</v>
      </c>
      <c r="I297">
        <v>5</v>
      </c>
      <c r="J297">
        <v>4</v>
      </c>
      <c r="K297">
        <v>3</v>
      </c>
      <c r="L297">
        <v>3</v>
      </c>
      <c r="M297">
        <v>4</v>
      </c>
      <c r="N297">
        <v>4</v>
      </c>
      <c r="O297">
        <v>5</v>
      </c>
      <c r="P297">
        <v>4</v>
      </c>
      <c r="Q297">
        <v>1</v>
      </c>
      <c r="R297">
        <v>3</v>
      </c>
      <c r="S297">
        <v>2</v>
      </c>
      <c r="T297">
        <v>11</v>
      </c>
      <c r="U297">
        <v>11</v>
      </c>
      <c r="V297">
        <v>8</v>
      </c>
      <c r="W297">
        <v>5</v>
      </c>
      <c r="X297">
        <v>4</v>
      </c>
      <c r="Y297">
        <v>7</v>
      </c>
      <c r="Z297">
        <v>6</v>
      </c>
      <c r="AA297">
        <v>5</v>
      </c>
      <c r="AB297">
        <v>5</v>
      </c>
      <c r="AC297">
        <v>5</v>
      </c>
      <c r="AD297">
        <v>7</v>
      </c>
      <c r="AE297">
        <v>11</v>
      </c>
      <c r="AF297">
        <v>6</v>
      </c>
      <c r="AG297">
        <v>9</v>
      </c>
      <c r="AH297">
        <v>14</v>
      </c>
      <c r="AI297">
        <v>6</v>
      </c>
      <c r="AJ297">
        <v>7</v>
      </c>
      <c r="AK297">
        <v>2</v>
      </c>
      <c r="AL297">
        <v>4</v>
      </c>
      <c r="AM297">
        <v>1</v>
      </c>
      <c r="AN297">
        <v>12</v>
      </c>
      <c r="AO297">
        <v>10</v>
      </c>
      <c r="AP297">
        <v>8</v>
      </c>
      <c r="AQ297">
        <v>3</v>
      </c>
      <c r="AR297">
        <v>13</v>
      </c>
      <c r="AS297">
        <v>5</v>
      </c>
      <c r="AT297">
        <v>9</v>
      </c>
      <c r="AU297">
        <v>11</v>
      </c>
      <c r="AV297">
        <v>82</v>
      </c>
    </row>
    <row r="298" spans="1:48" x14ac:dyDescent="0.2">
      <c r="A298">
        <v>40253</v>
      </c>
      <c r="B298">
        <v>0</v>
      </c>
      <c r="C298">
        <v>1963</v>
      </c>
      <c r="D298" s="1">
        <v>45606.617789351854</v>
      </c>
      <c r="E298" t="s">
        <v>77</v>
      </c>
      <c r="F298">
        <v>5</v>
      </c>
      <c r="G298">
        <v>4</v>
      </c>
      <c r="H298">
        <v>4</v>
      </c>
      <c r="I298">
        <v>4</v>
      </c>
      <c r="J298">
        <v>4</v>
      </c>
      <c r="K298">
        <v>2</v>
      </c>
      <c r="L298">
        <v>3</v>
      </c>
      <c r="M298">
        <v>4</v>
      </c>
      <c r="N298">
        <v>4</v>
      </c>
      <c r="O298">
        <v>4</v>
      </c>
      <c r="P298">
        <v>5</v>
      </c>
      <c r="Q298">
        <v>1</v>
      </c>
      <c r="R298">
        <v>4</v>
      </c>
      <c r="S298">
        <v>1</v>
      </c>
      <c r="T298">
        <v>7</v>
      </c>
      <c r="U298">
        <v>7</v>
      </c>
      <c r="V298">
        <v>6</v>
      </c>
      <c r="W298">
        <v>6</v>
      </c>
      <c r="X298">
        <v>5</v>
      </c>
      <c r="Y298">
        <v>5</v>
      </c>
      <c r="Z298">
        <v>7</v>
      </c>
      <c r="AA298">
        <v>6</v>
      </c>
      <c r="AB298">
        <v>6</v>
      </c>
      <c r="AC298">
        <v>7</v>
      </c>
      <c r="AD298">
        <v>5</v>
      </c>
      <c r="AE298">
        <v>7</v>
      </c>
      <c r="AF298">
        <v>7</v>
      </c>
      <c r="AG298">
        <v>6</v>
      </c>
      <c r="AH298">
        <v>7</v>
      </c>
      <c r="AI298">
        <v>8</v>
      </c>
      <c r="AJ298">
        <v>4</v>
      </c>
      <c r="AK298">
        <v>5</v>
      </c>
      <c r="AL298">
        <v>14</v>
      </c>
      <c r="AM298">
        <v>9</v>
      </c>
      <c r="AN298">
        <v>6</v>
      </c>
      <c r="AO298">
        <v>11</v>
      </c>
      <c r="AP298">
        <v>2</v>
      </c>
      <c r="AQ298">
        <v>3</v>
      </c>
      <c r="AR298">
        <v>10</v>
      </c>
      <c r="AS298">
        <v>12</v>
      </c>
      <c r="AT298">
        <v>1</v>
      </c>
      <c r="AU298">
        <v>13</v>
      </c>
      <c r="AV298">
        <v>49</v>
      </c>
    </row>
    <row r="299" spans="1:48" x14ac:dyDescent="0.2">
      <c r="A299">
        <v>40272</v>
      </c>
      <c r="B299">
        <v>0</v>
      </c>
      <c r="C299">
        <v>1975</v>
      </c>
      <c r="D299" s="1">
        <v>45607.456377314818</v>
      </c>
      <c r="E299" t="s">
        <v>77</v>
      </c>
      <c r="F299">
        <v>3</v>
      </c>
      <c r="G299">
        <v>2</v>
      </c>
      <c r="H299">
        <v>4</v>
      </c>
      <c r="I299">
        <v>4</v>
      </c>
      <c r="J299">
        <v>2</v>
      </c>
      <c r="K299">
        <v>2</v>
      </c>
      <c r="L299">
        <v>3</v>
      </c>
      <c r="M299">
        <v>3</v>
      </c>
      <c r="N299">
        <v>4</v>
      </c>
      <c r="O299">
        <v>3</v>
      </c>
      <c r="P299">
        <v>4</v>
      </c>
      <c r="Q299">
        <v>2</v>
      </c>
      <c r="R299">
        <v>3</v>
      </c>
      <c r="S299">
        <v>2</v>
      </c>
      <c r="T299">
        <v>3</v>
      </c>
      <c r="U299">
        <v>6</v>
      </c>
      <c r="V299">
        <v>7</v>
      </c>
      <c r="W299">
        <v>7</v>
      </c>
      <c r="X299">
        <v>4</v>
      </c>
      <c r="Y299">
        <v>6</v>
      </c>
      <c r="Z299">
        <v>4</v>
      </c>
      <c r="AA299">
        <v>5</v>
      </c>
      <c r="AB299">
        <v>3</v>
      </c>
      <c r="AC299">
        <v>5</v>
      </c>
      <c r="AD299">
        <v>2</v>
      </c>
      <c r="AE299">
        <v>4</v>
      </c>
      <c r="AF299">
        <v>3</v>
      </c>
      <c r="AG299">
        <v>3</v>
      </c>
      <c r="AH299">
        <v>8</v>
      </c>
      <c r="AI299">
        <v>13</v>
      </c>
      <c r="AJ299">
        <v>1</v>
      </c>
      <c r="AK299">
        <v>10</v>
      </c>
      <c r="AL299">
        <v>7</v>
      </c>
      <c r="AM299">
        <v>11</v>
      </c>
      <c r="AN299">
        <v>5</v>
      </c>
      <c r="AO299">
        <v>4</v>
      </c>
      <c r="AP299">
        <v>3</v>
      </c>
      <c r="AQ299">
        <v>6</v>
      </c>
      <c r="AR299">
        <v>2</v>
      </c>
      <c r="AS299">
        <v>12</v>
      </c>
      <c r="AT299">
        <v>14</v>
      </c>
      <c r="AU299">
        <v>9</v>
      </c>
      <c r="AV299">
        <v>42</v>
      </c>
    </row>
    <row r="300" spans="1:48" x14ac:dyDescent="0.2">
      <c r="A300">
        <v>40303</v>
      </c>
      <c r="B300">
        <v>0</v>
      </c>
      <c r="C300">
        <v>1965</v>
      </c>
      <c r="D300" s="1">
        <v>45607.912349537037</v>
      </c>
      <c r="E300">
        <v>1.7</v>
      </c>
      <c r="F300">
        <v>4</v>
      </c>
      <c r="G300">
        <v>1</v>
      </c>
      <c r="H300">
        <v>4</v>
      </c>
      <c r="I300">
        <v>4</v>
      </c>
      <c r="J300">
        <v>4</v>
      </c>
      <c r="K300">
        <v>1</v>
      </c>
      <c r="L300">
        <v>4</v>
      </c>
      <c r="M300">
        <v>4</v>
      </c>
      <c r="N300">
        <v>4</v>
      </c>
      <c r="O300">
        <v>4</v>
      </c>
      <c r="P300">
        <v>4</v>
      </c>
      <c r="Q300">
        <v>1</v>
      </c>
      <c r="R300">
        <v>4</v>
      </c>
      <c r="S300">
        <v>2</v>
      </c>
      <c r="T300">
        <v>4</v>
      </c>
      <c r="U300">
        <v>8</v>
      </c>
      <c r="V300">
        <v>5</v>
      </c>
      <c r="W300">
        <v>3</v>
      </c>
      <c r="X300">
        <v>6</v>
      </c>
      <c r="Y300">
        <v>6</v>
      </c>
      <c r="Z300">
        <v>2</v>
      </c>
      <c r="AA300">
        <v>3</v>
      </c>
      <c r="AB300">
        <v>7</v>
      </c>
      <c r="AC300">
        <v>4</v>
      </c>
      <c r="AD300">
        <v>3</v>
      </c>
      <c r="AE300">
        <v>9</v>
      </c>
      <c r="AF300">
        <v>5</v>
      </c>
      <c r="AG300">
        <v>6</v>
      </c>
      <c r="AH300">
        <v>11</v>
      </c>
      <c r="AI300">
        <v>12</v>
      </c>
      <c r="AJ300">
        <v>7</v>
      </c>
      <c r="AK300">
        <v>8</v>
      </c>
      <c r="AL300">
        <v>2</v>
      </c>
      <c r="AM300">
        <v>14</v>
      </c>
      <c r="AN300">
        <v>5</v>
      </c>
      <c r="AO300">
        <v>3</v>
      </c>
      <c r="AP300">
        <v>10</v>
      </c>
      <c r="AQ300">
        <v>4</v>
      </c>
      <c r="AR300">
        <v>9</v>
      </c>
      <c r="AS300">
        <v>13</v>
      </c>
      <c r="AT300">
        <v>1</v>
      </c>
      <c r="AU300">
        <v>6</v>
      </c>
      <c r="AV300">
        <v>55</v>
      </c>
    </row>
    <row r="301" spans="1:48" x14ac:dyDescent="0.2">
      <c r="A301">
        <v>40336</v>
      </c>
      <c r="B301">
        <v>0</v>
      </c>
      <c r="C301">
        <v>2002</v>
      </c>
      <c r="D301" s="1">
        <v>45608.402719907404</v>
      </c>
      <c r="E301" t="s">
        <v>242</v>
      </c>
      <c r="F301">
        <v>5</v>
      </c>
      <c r="G301">
        <v>3</v>
      </c>
      <c r="H301">
        <v>4</v>
      </c>
      <c r="I301">
        <v>4</v>
      </c>
      <c r="J301">
        <v>4</v>
      </c>
      <c r="K301">
        <v>2</v>
      </c>
      <c r="L301">
        <v>4</v>
      </c>
      <c r="M301">
        <v>4</v>
      </c>
      <c r="N301">
        <v>3</v>
      </c>
      <c r="O301">
        <v>4</v>
      </c>
      <c r="P301">
        <v>4</v>
      </c>
      <c r="Q301">
        <v>2</v>
      </c>
      <c r="R301">
        <v>4</v>
      </c>
      <c r="S301">
        <v>2</v>
      </c>
      <c r="T301">
        <v>5</v>
      </c>
      <c r="U301">
        <v>7</v>
      </c>
      <c r="V301">
        <v>9</v>
      </c>
      <c r="W301">
        <v>4</v>
      </c>
      <c r="X301">
        <v>3</v>
      </c>
      <c r="Y301">
        <v>31</v>
      </c>
      <c r="Z301">
        <v>2</v>
      </c>
      <c r="AA301">
        <v>2</v>
      </c>
      <c r="AB301">
        <v>3</v>
      </c>
      <c r="AC301">
        <v>4</v>
      </c>
      <c r="AD301">
        <v>3</v>
      </c>
      <c r="AE301">
        <v>4</v>
      </c>
      <c r="AF301">
        <v>3</v>
      </c>
      <c r="AG301">
        <v>3</v>
      </c>
      <c r="AH301">
        <v>2</v>
      </c>
      <c r="AI301">
        <v>6</v>
      </c>
      <c r="AJ301">
        <v>1</v>
      </c>
      <c r="AK301">
        <v>14</v>
      </c>
      <c r="AL301">
        <v>11</v>
      </c>
      <c r="AM301">
        <v>7</v>
      </c>
      <c r="AN301">
        <v>5</v>
      </c>
      <c r="AO301">
        <v>9</v>
      </c>
      <c r="AP301">
        <v>8</v>
      </c>
      <c r="AQ301">
        <v>12</v>
      </c>
      <c r="AR301">
        <v>4</v>
      </c>
      <c r="AS301">
        <v>10</v>
      </c>
      <c r="AT301">
        <v>13</v>
      </c>
      <c r="AU301">
        <v>3</v>
      </c>
      <c r="AV301">
        <v>55</v>
      </c>
    </row>
    <row r="302" spans="1:48" x14ac:dyDescent="0.2">
      <c r="A302">
        <v>40385</v>
      </c>
      <c r="B302">
        <v>0</v>
      </c>
      <c r="C302">
        <v>2005</v>
      </c>
      <c r="D302" s="1">
        <v>45608.539467592593</v>
      </c>
      <c r="E302" t="s">
        <v>245</v>
      </c>
      <c r="F302">
        <v>5</v>
      </c>
      <c r="G302">
        <v>4</v>
      </c>
      <c r="H302">
        <v>4</v>
      </c>
      <c r="I302">
        <v>4</v>
      </c>
      <c r="J302">
        <v>4</v>
      </c>
      <c r="K302">
        <v>1</v>
      </c>
      <c r="L302">
        <v>4</v>
      </c>
      <c r="M302">
        <v>4</v>
      </c>
      <c r="N302">
        <v>4</v>
      </c>
      <c r="O302">
        <v>5</v>
      </c>
      <c r="P302">
        <v>4</v>
      </c>
      <c r="Q302">
        <v>1</v>
      </c>
      <c r="R302">
        <v>4</v>
      </c>
      <c r="S302">
        <v>2</v>
      </c>
      <c r="T302">
        <v>2</v>
      </c>
      <c r="U302">
        <v>3</v>
      </c>
      <c r="V302">
        <v>3</v>
      </c>
      <c r="W302">
        <v>52</v>
      </c>
      <c r="X302">
        <v>3</v>
      </c>
      <c r="Y302">
        <v>2</v>
      </c>
      <c r="Z302">
        <v>2</v>
      </c>
      <c r="AA302">
        <v>102</v>
      </c>
      <c r="AB302">
        <v>3</v>
      </c>
      <c r="AC302">
        <v>6</v>
      </c>
      <c r="AD302">
        <v>39</v>
      </c>
      <c r="AE302">
        <v>5</v>
      </c>
      <c r="AF302">
        <v>3</v>
      </c>
      <c r="AG302">
        <v>26</v>
      </c>
      <c r="AH302">
        <v>3</v>
      </c>
      <c r="AI302">
        <v>12</v>
      </c>
      <c r="AJ302">
        <v>4</v>
      </c>
      <c r="AK302">
        <v>8</v>
      </c>
      <c r="AL302">
        <v>2</v>
      </c>
      <c r="AM302">
        <v>11</v>
      </c>
      <c r="AN302">
        <v>6</v>
      </c>
      <c r="AO302">
        <v>1</v>
      </c>
      <c r="AP302">
        <v>10</v>
      </c>
      <c r="AQ302">
        <v>7</v>
      </c>
      <c r="AR302">
        <v>5</v>
      </c>
      <c r="AS302">
        <v>9</v>
      </c>
      <c r="AT302">
        <v>14</v>
      </c>
      <c r="AU302">
        <v>13</v>
      </c>
      <c r="AV302">
        <v>46</v>
      </c>
    </row>
    <row r="303" spans="1:48" x14ac:dyDescent="0.2">
      <c r="A303">
        <v>40407</v>
      </c>
      <c r="B303">
        <v>0</v>
      </c>
      <c r="C303">
        <v>1982</v>
      </c>
      <c r="D303" s="1">
        <v>45608.603310185186</v>
      </c>
      <c r="E303" t="s">
        <v>77</v>
      </c>
      <c r="F303">
        <v>3</v>
      </c>
      <c r="G303">
        <v>3</v>
      </c>
      <c r="H303">
        <v>3</v>
      </c>
      <c r="I303">
        <v>3</v>
      </c>
      <c r="J303">
        <v>3</v>
      </c>
      <c r="K303">
        <v>3</v>
      </c>
      <c r="L303">
        <v>3</v>
      </c>
      <c r="M303">
        <v>3</v>
      </c>
      <c r="N303">
        <v>3</v>
      </c>
      <c r="O303">
        <v>3</v>
      </c>
      <c r="P303">
        <v>3</v>
      </c>
      <c r="Q303">
        <v>3</v>
      </c>
      <c r="R303">
        <v>3</v>
      </c>
      <c r="S303">
        <v>3</v>
      </c>
      <c r="T303">
        <v>2</v>
      </c>
      <c r="U303">
        <v>6</v>
      </c>
      <c r="V303">
        <v>3</v>
      </c>
      <c r="W303">
        <v>4</v>
      </c>
      <c r="X303">
        <v>3</v>
      </c>
      <c r="Y303">
        <v>2</v>
      </c>
      <c r="Z303">
        <v>2</v>
      </c>
      <c r="AA303">
        <v>2</v>
      </c>
      <c r="AB303">
        <v>7</v>
      </c>
      <c r="AC303">
        <v>3</v>
      </c>
      <c r="AD303">
        <v>2</v>
      </c>
      <c r="AE303">
        <v>2</v>
      </c>
      <c r="AF303">
        <v>3</v>
      </c>
      <c r="AG303">
        <v>3</v>
      </c>
      <c r="AH303">
        <v>14</v>
      </c>
      <c r="AI303">
        <v>5</v>
      </c>
      <c r="AJ303">
        <v>7</v>
      </c>
      <c r="AK303">
        <v>2</v>
      </c>
      <c r="AL303">
        <v>4</v>
      </c>
      <c r="AM303">
        <v>6</v>
      </c>
      <c r="AN303">
        <v>3</v>
      </c>
      <c r="AO303">
        <v>8</v>
      </c>
      <c r="AP303">
        <v>1</v>
      </c>
      <c r="AQ303">
        <v>9</v>
      </c>
      <c r="AR303">
        <v>11</v>
      </c>
      <c r="AS303">
        <v>12</v>
      </c>
      <c r="AT303">
        <v>10</v>
      </c>
      <c r="AU303">
        <v>13</v>
      </c>
      <c r="AV303">
        <v>19</v>
      </c>
    </row>
    <row r="304" spans="1:48" x14ac:dyDescent="0.2">
      <c r="A304">
        <v>40429</v>
      </c>
      <c r="B304">
        <v>0</v>
      </c>
      <c r="C304">
        <v>1987</v>
      </c>
      <c r="D304" s="1">
        <v>45608.639108796298</v>
      </c>
      <c r="E304" t="s">
        <v>77</v>
      </c>
      <c r="F304">
        <v>4</v>
      </c>
      <c r="G304">
        <v>4</v>
      </c>
      <c r="H304">
        <v>4</v>
      </c>
      <c r="I304">
        <v>2</v>
      </c>
      <c r="J304">
        <v>4</v>
      </c>
      <c r="K304">
        <v>4</v>
      </c>
      <c r="L304">
        <v>3</v>
      </c>
      <c r="M304">
        <v>3</v>
      </c>
      <c r="N304">
        <v>4</v>
      </c>
      <c r="O304">
        <v>3</v>
      </c>
      <c r="P304">
        <v>4</v>
      </c>
      <c r="Q304">
        <v>3</v>
      </c>
      <c r="R304">
        <v>3</v>
      </c>
      <c r="S304">
        <v>2</v>
      </c>
      <c r="T304">
        <v>2</v>
      </c>
      <c r="U304">
        <v>3</v>
      </c>
      <c r="V304">
        <v>3</v>
      </c>
      <c r="W304">
        <v>3</v>
      </c>
      <c r="X304">
        <v>2</v>
      </c>
      <c r="Y304">
        <v>2</v>
      </c>
      <c r="Z304">
        <v>6</v>
      </c>
      <c r="AA304">
        <v>3</v>
      </c>
      <c r="AB304">
        <v>3</v>
      </c>
      <c r="AC304">
        <v>1</v>
      </c>
      <c r="AD304">
        <v>4</v>
      </c>
      <c r="AE304">
        <v>7</v>
      </c>
      <c r="AF304">
        <v>3</v>
      </c>
      <c r="AG304">
        <v>4</v>
      </c>
      <c r="AH304">
        <v>9</v>
      </c>
      <c r="AI304">
        <v>11</v>
      </c>
      <c r="AJ304">
        <v>7</v>
      </c>
      <c r="AK304">
        <v>4</v>
      </c>
      <c r="AL304">
        <v>12</v>
      </c>
      <c r="AM304">
        <v>14</v>
      </c>
      <c r="AN304">
        <v>1</v>
      </c>
      <c r="AO304">
        <v>6</v>
      </c>
      <c r="AP304">
        <v>8</v>
      </c>
      <c r="AQ304">
        <v>10</v>
      </c>
      <c r="AR304">
        <v>5</v>
      </c>
      <c r="AS304">
        <v>3</v>
      </c>
      <c r="AT304">
        <v>13</v>
      </c>
      <c r="AU304">
        <v>2</v>
      </c>
      <c r="AV304">
        <v>55</v>
      </c>
    </row>
    <row r="305" spans="1:48" x14ac:dyDescent="0.2">
      <c r="A305">
        <v>40442</v>
      </c>
      <c r="B305">
        <v>0</v>
      </c>
      <c r="C305">
        <v>1988</v>
      </c>
      <c r="D305" s="1">
        <v>45608.688356481478</v>
      </c>
      <c r="E305">
        <v>1.1000000000000001</v>
      </c>
      <c r="F305">
        <v>3</v>
      </c>
      <c r="G305">
        <v>1</v>
      </c>
      <c r="H305">
        <v>4</v>
      </c>
      <c r="I305">
        <v>2</v>
      </c>
      <c r="J305">
        <v>2</v>
      </c>
      <c r="K305">
        <v>2</v>
      </c>
      <c r="L305">
        <v>4</v>
      </c>
      <c r="M305">
        <v>2</v>
      </c>
      <c r="N305">
        <v>4</v>
      </c>
      <c r="O305">
        <v>2</v>
      </c>
      <c r="P305">
        <v>3</v>
      </c>
      <c r="Q305">
        <v>2</v>
      </c>
      <c r="R305">
        <v>2</v>
      </c>
      <c r="S305">
        <v>2</v>
      </c>
      <c r="T305">
        <v>4</v>
      </c>
      <c r="U305">
        <v>5</v>
      </c>
      <c r="V305">
        <v>4</v>
      </c>
      <c r="W305">
        <v>3</v>
      </c>
      <c r="X305">
        <v>3</v>
      </c>
      <c r="Y305">
        <v>3</v>
      </c>
      <c r="Z305">
        <v>6</v>
      </c>
      <c r="AA305">
        <v>3</v>
      </c>
      <c r="AB305">
        <v>5</v>
      </c>
      <c r="AC305">
        <v>4</v>
      </c>
      <c r="AD305">
        <v>9</v>
      </c>
      <c r="AE305">
        <v>5</v>
      </c>
      <c r="AF305">
        <v>9</v>
      </c>
      <c r="AG305">
        <v>9</v>
      </c>
      <c r="AH305">
        <v>3</v>
      </c>
      <c r="AI305">
        <v>4</v>
      </c>
      <c r="AJ305">
        <v>11</v>
      </c>
      <c r="AK305">
        <v>10</v>
      </c>
      <c r="AL305">
        <v>6</v>
      </c>
      <c r="AM305">
        <v>14</v>
      </c>
      <c r="AN305">
        <v>2</v>
      </c>
      <c r="AO305">
        <v>13</v>
      </c>
      <c r="AP305">
        <v>7</v>
      </c>
      <c r="AQ305">
        <v>9</v>
      </c>
      <c r="AR305">
        <v>12</v>
      </c>
      <c r="AS305">
        <v>5</v>
      </c>
      <c r="AT305">
        <v>8</v>
      </c>
      <c r="AU305">
        <v>1</v>
      </c>
      <c r="AV305">
        <v>30</v>
      </c>
    </row>
    <row r="306" spans="1:48" x14ac:dyDescent="0.2">
      <c r="A306">
        <v>40465</v>
      </c>
      <c r="B306">
        <v>0</v>
      </c>
      <c r="C306">
        <v>1979</v>
      </c>
      <c r="D306" s="1">
        <v>45608.80127314815</v>
      </c>
      <c r="E306">
        <v>1</v>
      </c>
      <c r="F306">
        <v>5</v>
      </c>
      <c r="G306">
        <v>5</v>
      </c>
      <c r="H306">
        <v>5</v>
      </c>
      <c r="I306">
        <v>5</v>
      </c>
      <c r="J306">
        <v>5</v>
      </c>
      <c r="K306">
        <v>5</v>
      </c>
      <c r="L306">
        <v>5</v>
      </c>
      <c r="M306">
        <v>5</v>
      </c>
      <c r="N306">
        <v>5</v>
      </c>
      <c r="O306">
        <v>5</v>
      </c>
      <c r="P306">
        <v>5</v>
      </c>
      <c r="Q306">
        <v>5</v>
      </c>
      <c r="R306">
        <v>5</v>
      </c>
      <c r="S306">
        <v>1</v>
      </c>
      <c r="T306">
        <v>2</v>
      </c>
      <c r="U306">
        <v>6</v>
      </c>
      <c r="V306">
        <v>3</v>
      </c>
      <c r="W306">
        <v>8</v>
      </c>
      <c r="X306">
        <v>4</v>
      </c>
      <c r="Y306">
        <v>2</v>
      </c>
      <c r="Z306">
        <v>4</v>
      </c>
      <c r="AA306">
        <v>4</v>
      </c>
      <c r="AB306">
        <v>4</v>
      </c>
      <c r="AC306">
        <v>7</v>
      </c>
      <c r="AD306">
        <v>2</v>
      </c>
      <c r="AE306">
        <v>2</v>
      </c>
      <c r="AF306">
        <v>2</v>
      </c>
      <c r="AG306">
        <v>4</v>
      </c>
      <c r="AH306">
        <v>6</v>
      </c>
      <c r="AI306">
        <v>10</v>
      </c>
      <c r="AJ306">
        <v>14</v>
      </c>
      <c r="AK306">
        <v>3</v>
      </c>
      <c r="AL306">
        <v>2</v>
      </c>
      <c r="AM306">
        <v>5</v>
      </c>
      <c r="AN306">
        <v>12</v>
      </c>
      <c r="AO306">
        <v>7</v>
      </c>
      <c r="AP306">
        <v>8</v>
      </c>
      <c r="AQ306">
        <v>13</v>
      </c>
      <c r="AR306">
        <v>9</v>
      </c>
      <c r="AS306">
        <v>11</v>
      </c>
      <c r="AT306">
        <v>4</v>
      </c>
      <c r="AU306">
        <v>1</v>
      </c>
      <c r="AV306">
        <v>42</v>
      </c>
    </row>
    <row r="307" spans="1:48" x14ac:dyDescent="0.2">
      <c r="A307">
        <v>40504</v>
      </c>
      <c r="B307">
        <v>1</v>
      </c>
      <c r="C307">
        <v>1992</v>
      </c>
      <c r="D307" s="1">
        <v>45608.984814814816</v>
      </c>
      <c r="E307" t="s">
        <v>246</v>
      </c>
      <c r="F307">
        <v>5</v>
      </c>
      <c r="G307">
        <v>4</v>
      </c>
      <c r="H307">
        <v>4</v>
      </c>
      <c r="I307">
        <v>4</v>
      </c>
      <c r="J307">
        <v>3</v>
      </c>
      <c r="K307">
        <v>2</v>
      </c>
      <c r="L307">
        <v>4</v>
      </c>
      <c r="M307">
        <v>4</v>
      </c>
      <c r="N307">
        <v>4</v>
      </c>
      <c r="O307">
        <v>2</v>
      </c>
      <c r="P307">
        <v>5</v>
      </c>
      <c r="Q307">
        <v>1</v>
      </c>
      <c r="R307">
        <v>5</v>
      </c>
      <c r="S307">
        <v>2</v>
      </c>
      <c r="T307">
        <v>7</v>
      </c>
      <c r="U307">
        <v>8</v>
      </c>
      <c r="V307">
        <v>6</v>
      </c>
      <c r="W307">
        <v>4</v>
      </c>
      <c r="X307">
        <v>5</v>
      </c>
      <c r="Y307">
        <v>4</v>
      </c>
      <c r="Z307">
        <v>5</v>
      </c>
      <c r="AA307">
        <v>5</v>
      </c>
      <c r="AB307">
        <v>5</v>
      </c>
      <c r="AC307">
        <v>10</v>
      </c>
      <c r="AD307">
        <v>4</v>
      </c>
      <c r="AE307">
        <v>9</v>
      </c>
      <c r="AF307">
        <v>5</v>
      </c>
      <c r="AG307">
        <v>6</v>
      </c>
      <c r="AH307">
        <v>10</v>
      </c>
      <c r="AI307">
        <v>1</v>
      </c>
      <c r="AJ307">
        <v>14</v>
      </c>
      <c r="AK307">
        <v>3</v>
      </c>
      <c r="AL307">
        <v>11</v>
      </c>
      <c r="AM307">
        <v>7</v>
      </c>
      <c r="AN307">
        <v>5</v>
      </c>
      <c r="AO307">
        <v>6</v>
      </c>
      <c r="AP307">
        <v>13</v>
      </c>
      <c r="AQ307">
        <v>12</v>
      </c>
      <c r="AR307">
        <v>4</v>
      </c>
      <c r="AS307">
        <v>8</v>
      </c>
      <c r="AT307">
        <v>9</v>
      </c>
      <c r="AU307">
        <v>2</v>
      </c>
      <c r="AV307">
        <v>55</v>
      </c>
    </row>
    <row r="308" spans="1:48" x14ac:dyDescent="0.2">
      <c r="A308">
        <v>40530</v>
      </c>
      <c r="B308">
        <v>0</v>
      </c>
      <c r="C308">
        <v>2001</v>
      </c>
      <c r="D308" s="1">
        <v>45609.440347222226</v>
      </c>
      <c r="E308">
        <v>1.1000000000000001</v>
      </c>
      <c r="F308">
        <v>4</v>
      </c>
      <c r="G308">
        <v>2</v>
      </c>
      <c r="H308">
        <v>4</v>
      </c>
      <c r="I308">
        <v>4</v>
      </c>
      <c r="J308">
        <v>4</v>
      </c>
      <c r="K308">
        <v>2</v>
      </c>
      <c r="L308">
        <v>4</v>
      </c>
      <c r="M308">
        <v>2</v>
      </c>
      <c r="N308">
        <v>4</v>
      </c>
      <c r="O308">
        <v>2</v>
      </c>
      <c r="P308">
        <v>4</v>
      </c>
      <c r="Q308">
        <v>2</v>
      </c>
      <c r="R308">
        <v>2</v>
      </c>
      <c r="S308">
        <v>4</v>
      </c>
      <c r="T308">
        <v>1</v>
      </c>
      <c r="U308">
        <v>6</v>
      </c>
      <c r="V308">
        <v>6</v>
      </c>
      <c r="W308">
        <v>5</v>
      </c>
      <c r="X308">
        <v>7</v>
      </c>
      <c r="Y308">
        <v>4</v>
      </c>
      <c r="Z308">
        <v>9</v>
      </c>
      <c r="AA308">
        <v>4</v>
      </c>
      <c r="AB308">
        <v>4</v>
      </c>
      <c r="AC308">
        <v>8</v>
      </c>
      <c r="AD308">
        <v>4</v>
      </c>
      <c r="AE308">
        <v>6</v>
      </c>
      <c r="AF308">
        <v>6</v>
      </c>
      <c r="AG308">
        <v>5</v>
      </c>
      <c r="AH308">
        <v>6</v>
      </c>
      <c r="AI308">
        <v>8</v>
      </c>
      <c r="AJ308">
        <v>10</v>
      </c>
      <c r="AK308">
        <v>5</v>
      </c>
      <c r="AL308">
        <v>4</v>
      </c>
      <c r="AM308">
        <v>3</v>
      </c>
      <c r="AN308">
        <v>12</v>
      </c>
      <c r="AO308">
        <v>7</v>
      </c>
      <c r="AP308">
        <v>11</v>
      </c>
      <c r="AQ308">
        <v>13</v>
      </c>
      <c r="AR308">
        <v>14</v>
      </c>
      <c r="AS308">
        <v>9</v>
      </c>
      <c r="AT308">
        <v>1</v>
      </c>
      <c r="AU308">
        <v>2</v>
      </c>
      <c r="AV308">
        <v>50</v>
      </c>
    </row>
    <row r="309" spans="1:48" x14ac:dyDescent="0.2">
      <c r="A309">
        <v>35707</v>
      </c>
      <c r="B309">
        <v>0</v>
      </c>
      <c r="C309">
        <v>2001</v>
      </c>
      <c r="D309" s="1">
        <v>45609.443425925929</v>
      </c>
      <c r="E309">
        <v>1.1000000000000001</v>
      </c>
      <c r="F309">
        <v>4</v>
      </c>
      <c r="G309">
        <v>2</v>
      </c>
      <c r="H309">
        <v>4</v>
      </c>
      <c r="I309">
        <v>4</v>
      </c>
      <c r="J309">
        <v>4</v>
      </c>
      <c r="K309">
        <v>2</v>
      </c>
      <c r="L309">
        <v>4</v>
      </c>
      <c r="M309">
        <v>2</v>
      </c>
      <c r="N309">
        <v>4</v>
      </c>
      <c r="O309">
        <v>2</v>
      </c>
      <c r="P309">
        <v>4</v>
      </c>
      <c r="Q309">
        <v>2</v>
      </c>
      <c r="R309">
        <v>4</v>
      </c>
      <c r="S309">
        <v>2</v>
      </c>
      <c r="T309">
        <v>2</v>
      </c>
      <c r="U309">
        <v>6</v>
      </c>
      <c r="V309">
        <v>5</v>
      </c>
      <c r="W309">
        <v>3</v>
      </c>
      <c r="X309">
        <v>22</v>
      </c>
      <c r="Y309">
        <v>3</v>
      </c>
      <c r="Z309">
        <v>2</v>
      </c>
      <c r="AA309">
        <v>5</v>
      </c>
      <c r="AB309">
        <v>16</v>
      </c>
      <c r="AC309">
        <v>5</v>
      </c>
      <c r="AD309">
        <v>3</v>
      </c>
      <c r="AE309">
        <v>9</v>
      </c>
      <c r="AF309">
        <v>3</v>
      </c>
      <c r="AG309">
        <v>3</v>
      </c>
      <c r="AH309">
        <v>3</v>
      </c>
      <c r="AI309">
        <v>1</v>
      </c>
      <c r="AJ309">
        <v>12</v>
      </c>
      <c r="AK309">
        <v>8</v>
      </c>
      <c r="AL309">
        <v>10</v>
      </c>
      <c r="AM309">
        <v>5</v>
      </c>
      <c r="AN309">
        <v>7</v>
      </c>
      <c r="AO309">
        <v>6</v>
      </c>
      <c r="AP309">
        <v>11</v>
      </c>
      <c r="AQ309">
        <v>4</v>
      </c>
      <c r="AR309">
        <v>2</v>
      </c>
      <c r="AS309">
        <v>9</v>
      </c>
      <c r="AT309">
        <v>13</v>
      </c>
      <c r="AU309">
        <v>14</v>
      </c>
      <c r="AV309">
        <v>51</v>
      </c>
    </row>
    <row r="310" spans="1:48" x14ac:dyDescent="0.2">
      <c r="A310">
        <v>36137</v>
      </c>
      <c r="B310">
        <v>1</v>
      </c>
      <c r="C310">
        <v>2002</v>
      </c>
      <c r="D310" s="1">
        <v>45609.734583333331</v>
      </c>
      <c r="E310" t="s">
        <v>242</v>
      </c>
      <c r="F310">
        <v>5</v>
      </c>
      <c r="G310">
        <v>4</v>
      </c>
      <c r="H310">
        <v>5</v>
      </c>
      <c r="I310">
        <v>5</v>
      </c>
      <c r="J310">
        <v>4</v>
      </c>
      <c r="K310">
        <v>1</v>
      </c>
      <c r="L310">
        <v>5</v>
      </c>
      <c r="M310">
        <v>4</v>
      </c>
      <c r="N310">
        <v>5</v>
      </c>
      <c r="O310">
        <v>4</v>
      </c>
      <c r="P310">
        <v>4</v>
      </c>
      <c r="Q310">
        <v>1</v>
      </c>
      <c r="R310">
        <v>5</v>
      </c>
      <c r="S310">
        <v>1</v>
      </c>
      <c r="T310">
        <v>3</v>
      </c>
      <c r="U310">
        <v>5</v>
      </c>
      <c r="V310">
        <v>3</v>
      </c>
      <c r="W310">
        <v>3</v>
      </c>
      <c r="X310">
        <v>3</v>
      </c>
      <c r="Y310">
        <v>3</v>
      </c>
      <c r="Z310">
        <v>4</v>
      </c>
      <c r="AA310">
        <v>2</v>
      </c>
      <c r="AB310">
        <v>2</v>
      </c>
      <c r="AC310">
        <v>2</v>
      </c>
      <c r="AD310">
        <v>3</v>
      </c>
      <c r="AE310">
        <v>3</v>
      </c>
      <c r="AF310">
        <v>3</v>
      </c>
      <c r="AG310">
        <v>5</v>
      </c>
      <c r="AH310">
        <v>11</v>
      </c>
      <c r="AI310">
        <v>4</v>
      </c>
      <c r="AJ310">
        <v>8</v>
      </c>
      <c r="AK310">
        <v>9</v>
      </c>
      <c r="AL310">
        <v>10</v>
      </c>
      <c r="AM310">
        <v>5</v>
      </c>
      <c r="AN310">
        <v>1</v>
      </c>
      <c r="AO310">
        <v>14</v>
      </c>
      <c r="AP310">
        <v>6</v>
      </c>
      <c r="AQ310">
        <v>13</v>
      </c>
      <c r="AR310">
        <v>12</v>
      </c>
      <c r="AS310">
        <v>3</v>
      </c>
      <c r="AT310">
        <v>7</v>
      </c>
      <c r="AU310">
        <v>2</v>
      </c>
      <c r="AV310">
        <v>10</v>
      </c>
    </row>
    <row r="311" spans="1:48" x14ac:dyDescent="0.2">
      <c r="A311">
        <v>40565</v>
      </c>
      <c r="B311">
        <v>0</v>
      </c>
      <c r="C311">
        <v>2004</v>
      </c>
      <c r="D311" s="1">
        <v>45609.844305555554</v>
      </c>
      <c r="E311" t="s">
        <v>247</v>
      </c>
      <c r="F311">
        <v>4</v>
      </c>
      <c r="G311">
        <v>4</v>
      </c>
      <c r="H311">
        <v>4</v>
      </c>
      <c r="I311">
        <v>4</v>
      </c>
      <c r="J311">
        <v>3</v>
      </c>
      <c r="K311">
        <v>2</v>
      </c>
      <c r="L311">
        <v>4</v>
      </c>
      <c r="M311">
        <v>4</v>
      </c>
      <c r="N311">
        <v>4</v>
      </c>
      <c r="O311">
        <v>4</v>
      </c>
      <c r="P311">
        <v>4</v>
      </c>
      <c r="Q311">
        <v>1</v>
      </c>
      <c r="R311">
        <v>4</v>
      </c>
      <c r="S311">
        <v>3</v>
      </c>
      <c r="T311">
        <v>2</v>
      </c>
      <c r="U311">
        <v>5</v>
      </c>
      <c r="V311">
        <v>6</v>
      </c>
      <c r="W311">
        <v>3</v>
      </c>
      <c r="X311">
        <v>19</v>
      </c>
      <c r="Y311">
        <v>5</v>
      </c>
      <c r="Z311">
        <v>5</v>
      </c>
      <c r="AA311">
        <v>8</v>
      </c>
      <c r="AB311">
        <v>4</v>
      </c>
      <c r="AC311">
        <v>15</v>
      </c>
      <c r="AD311">
        <v>2</v>
      </c>
      <c r="AE311">
        <v>5</v>
      </c>
      <c r="AF311">
        <v>4</v>
      </c>
      <c r="AG311">
        <v>25</v>
      </c>
      <c r="AH311">
        <v>10</v>
      </c>
      <c r="AI311">
        <v>1</v>
      </c>
      <c r="AJ311">
        <v>3</v>
      </c>
      <c r="AK311">
        <v>9</v>
      </c>
      <c r="AL311">
        <v>7</v>
      </c>
      <c r="AM311">
        <v>8</v>
      </c>
      <c r="AN311">
        <v>5</v>
      </c>
      <c r="AO311">
        <v>14</v>
      </c>
      <c r="AP311">
        <v>12</v>
      </c>
      <c r="AQ311">
        <v>4</v>
      </c>
      <c r="AR311">
        <v>13</v>
      </c>
      <c r="AS311">
        <v>11</v>
      </c>
      <c r="AT311">
        <v>6</v>
      </c>
      <c r="AU311">
        <v>2</v>
      </c>
      <c r="AV311">
        <v>53</v>
      </c>
    </row>
    <row r="312" spans="1:48" x14ac:dyDescent="0.2">
      <c r="A312">
        <v>40570</v>
      </c>
      <c r="B312">
        <v>0</v>
      </c>
      <c r="C312">
        <v>2005</v>
      </c>
      <c r="D312" s="1">
        <v>45609.871331018519</v>
      </c>
      <c r="E312" t="s">
        <v>77</v>
      </c>
      <c r="F312">
        <v>4</v>
      </c>
      <c r="G312">
        <v>2</v>
      </c>
      <c r="H312">
        <v>5</v>
      </c>
      <c r="I312">
        <v>4</v>
      </c>
      <c r="J312">
        <v>4</v>
      </c>
      <c r="K312">
        <v>3</v>
      </c>
      <c r="L312">
        <v>4</v>
      </c>
      <c r="M312">
        <v>4</v>
      </c>
      <c r="N312">
        <v>4</v>
      </c>
      <c r="O312">
        <v>2</v>
      </c>
      <c r="P312">
        <v>5</v>
      </c>
      <c r="Q312">
        <v>2</v>
      </c>
      <c r="R312">
        <v>2</v>
      </c>
      <c r="S312">
        <v>4</v>
      </c>
      <c r="T312">
        <v>4</v>
      </c>
      <c r="U312">
        <v>8</v>
      </c>
      <c r="V312">
        <v>8</v>
      </c>
      <c r="W312">
        <v>4</v>
      </c>
      <c r="X312">
        <v>6</v>
      </c>
      <c r="Y312">
        <v>5</v>
      </c>
      <c r="Z312">
        <v>4</v>
      </c>
      <c r="AA312">
        <v>4</v>
      </c>
      <c r="AB312">
        <v>8</v>
      </c>
      <c r="AC312">
        <v>5</v>
      </c>
      <c r="AD312">
        <v>3</v>
      </c>
      <c r="AE312">
        <v>5</v>
      </c>
      <c r="AF312">
        <v>8</v>
      </c>
      <c r="AG312">
        <v>6</v>
      </c>
      <c r="AH312">
        <v>11</v>
      </c>
      <c r="AI312">
        <v>12</v>
      </c>
      <c r="AJ312">
        <v>14</v>
      </c>
      <c r="AK312">
        <v>2</v>
      </c>
      <c r="AL312">
        <v>5</v>
      </c>
      <c r="AM312">
        <v>7</v>
      </c>
      <c r="AN312">
        <v>6</v>
      </c>
      <c r="AO312">
        <v>10</v>
      </c>
      <c r="AP312">
        <v>1</v>
      </c>
      <c r="AQ312">
        <v>4</v>
      </c>
      <c r="AR312">
        <v>9</v>
      </c>
      <c r="AS312">
        <v>13</v>
      </c>
      <c r="AT312">
        <v>8</v>
      </c>
      <c r="AU312">
        <v>3</v>
      </c>
      <c r="AV312">
        <v>78</v>
      </c>
    </row>
    <row r="313" spans="1:48" x14ac:dyDescent="0.2">
      <c r="A313">
        <v>40574</v>
      </c>
      <c r="B313">
        <v>0</v>
      </c>
      <c r="C313">
        <v>2004</v>
      </c>
      <c r="D313" s="1">
        <v>45609.983969907407</v>
      </c>
      <c r="E313" t="s">
        <v>248</v>
      </c>
      <c r="F313">
        <v>5</v>
      </c>
      <c r="G313">
        <v>3</v>
      </c>
      <c r="H313">
        <v>5</v>
      </c>
      <c r="I313">
        <v>5</v>
      </c>
      <c r="J313">
        <v>2</v>
      </c>
      <c r="K313">
        <v>2</v>
      </c>
      <c r="L313">
        <v>1</v>
      </c>
      <c r="M313">
        <v>4</v>
      </c>
      <c r="N313">
        <v>1</v>
      </c>
      <c r="O313">
        <v>4</v>
      </c>
      <c r="P313">
        <v>4</v>
      </c>
      <c r="Q313">
        <v>1</v>
      </c>
      <c r="R313">
        <v>4</v>
      </c>
      <c r="S313">
        <v>2</v>
      </c>
      <c r="T313">
        <v>6</v>
      </c>
      <c r="U313">
        <v>10</v>
      </c>
      <c r="V313">
        <v>5</v>
      </c>
      <c r="W313">
        <v>11</v>
      </c>
      <c r="X313">
        <v>8</v>
      </c>
      <c r="Y313">
        <v>3</v>
      </c>
      <c r="Z313">
        <v>6</v>
      </c>
      <c r="AA313">
        <v>5</v>
      </c>
      <c r="AB313">
        <v>7</v>
      </c>
      <c r="AC313">
        <v>7</v>
      </c>
      <c r="AD313">
        <v>7</v>
      </c>
      <c r="AE313">
        <v>5</v>
      </c>
      <c r="AF313">
        <v>5</v>
      </c>
      <c r="AG313">
        <v>6</v>
      </c>
      <c r="AH313">
        <v>5</v>
      </c>
      <c r="AI313">
        <v>13</v>
      </c>
      <c r="AJ313">
        <v>3</v>
      </c>
      <c r="AK313">
        <v>8</v>
      </c>
      <c r="AL313">
        <v>11</v>
      </c>
      <c r="AM313">
        <v>6</v>
      </c>
      <c r="AN313">
        <v>14</v>
      </c>
      <c r="AO313">
        <v>7</v>
      </c>
      <c r="AP313">
        <v>4</v>
      </c>
      <c r="AQ313">
        <v>12</v>
      </c>
      <c r="AR313">
        <v>1</v>
      </c>
      <c r="AS313">
        <v>10</v>
      </c>
      <c r="AT313">
        <v>9</v>
      </c>
      <c r="AU313">
        <v>2</v>
      </c>
      <c r="AV313">
        <v>91</v>
      </c>
    </row>
    <row r="314" spans="1:48" x14ac:dyDescent="0.2">
      <c r="A314">
        <v>40589</v>
      </c>
      <c r="B314">
        <v>0</v>
      </c>
      <c r="C314">
        <v>1999</v>
      </c>
      <c r="D314" s="1">
        <v>45610.531076388892</v>
      </c>
      <c r="E314" t="s">
        <v>77</v>
      </c>
      <c r="F314">
        <v>5</v>
      </c>
      <c r="G314">
        <v>3</v>
      </c>
      <c r="H314">
        <v>5</v>
      </c>
      <c r="I314">
        <v>5</v>
      </c>
      <c r="J314">
        <v>4</v>
      </c>
      <c r="K314">
        <v>2</v>
      </c>
      <c r="L314">
        <v>5</v>
      </c>
      <c r="M314">
        <v>5</v>
      </c>
      <c r="N314">
        <v>4</v>
      </c>
      <c r="O314">
        <v>5</v>
      </c>
      <c r="P314">
        <v>5</v>
      </c>
      <c r="Q314">
        <v>1</v>
      </c>
      <c r="R314">
        <v>5</v>
      </c>
      <c r="S314">
        <v>1</v>
      </c>
      <c r="T314">
        <v>5</v>
      </c>
      <c r="U314">
        <v>5</v>
      </c>
      <c r="V314">
        <v>10</v>
      </c>
      <c r="W314">
        <v>5</v>
      </c>
      <c r="X314">
        <v>4</v>
      </c>
      <c r="Y314">
        <v>4</v>
      </c>
      <c r="Z314">
        <v>4</v>
      </c>
      <c r="AA314">
        <v>5</v>
      </c>
      <c r="AB314">
        <v>3</v>
      </c>
      <c r="AC314">
        <v>10</v>
      </c>
      <c r="AD314">
        <v>4</v>
      </c>
      <c r="AE314">
        <v>3</v>
      </c>
      <c r="AF314">
        <v>4</v>
      </c>
      <c r="AG314">
        <v>4</v>
      </c>
      <c r="AH314">
        <v>9</v>
      </c>
      <c r="AI314">
        <v>14</v>
      </c>
      <c r="AJ314">
        <v>6</v>
      </c>
      <c r="AK314">
        <v>13</v>
      </c>
      <c r="AL314">
        <v>8</v>
      </c>
      <c r="AM314">
        <v>4</v>
      </c>
      <c r="AN314">
        <v>3</v>
      </c>
      <c r="AO314">
        <v>5</v>
      </c>
      <c r="AP314">
        <v>12</v>
      </c>
      <c r="AQ314">
        <v>2</v>
      </c>
      <c r="AR314">
        <v>11</v>
      </c>
      <c r="AS314">
        <v>10</v>
      </c>
      <c r="AT314">
        <v>1</v>
      </c>
      <c r="AU314">
        <v>7</v>
      </c>
      <c r="AV314">
        <v>5</v>
      </c>
    </row>
    <row r="315" spans="1:48" x14ac:dyDescent="0.2">
      <c r="A315">
        <v>40595</v>
      </c>
      <c r="B315">
        <v>0</v>
      </c>
      <c r="C315">
        <v>2000</v>
      </c>
      <c r="D315" s="1">
        <v>45610.559074074074</v>
      </c>
      <c r="E315" t="s">
        <v>249</v>
      </c>
      <c r="F315">
        <v>3</v>
      </c>
      <c r="G315">
        <v>2</v>
      </c>
      <c r="H315">
        <v>4</v>
      </c>
      <c r="I315">
        <v>3</v>
      </c>
      <c r="J315">
        <v>3</v>
      </c>
      <c r="K315">
        <v>3</v>
      </c>
      <c r="L315">
        <v>3</v>
      </c>
      <c r="M315">
        <v>4</v>
      </c>
      <c r="N315">
        <v>4</v>
      </c>
      <c r="O315">
        <v>4</v>
      </c>
      <c r="P315">
        <v>4</v>
      </c>
      <c r="Q315">
        <v>2</v>
      </c>
      <c r="R315">
        <v>4</v>
      </c>
      <c r="S315">
        <v>2</v>
      </c>
      <c r="T315">
        <v>3</v>
      </c>
      <c r="U315">
        <v>5</v>
      </c>
      <c r="V315">
        <v>7</v>
      </c>
      <c r="W315">
        <v>4</v>
      </c>
      <c r="X315">
        <v>4</v>
      </c>
      <c r="Y315">
        <v>7</v>
      </c>
      <c r="Z315">
        <v>4</v>
      </c>
      <c r="AA315">
        <v>4</v>
      </c>
      <c r="AB315">
        <v>4</v>
      </c>
      <c r="AC315">
        <v>16</v>
      </c>
      <c r="AD315">
        <v>3</v>
      </c>
      <c r="AE315">
        <v>5</v>
      </c>
      <c r="AF315">
        <v>7</v>
      </c>
      <c r="AG315">
        <v>3</v>
      </c>
      <c r="AH315">
        <v>10</v>
      </c>
      <c r="AI315">
        <v>6</v>
      </c>
      <c r="AJ315">
        <v>3</v>
      </c>
      <c r="AK315">
        <v>8</v>
      </c>
      <c r="AL315">
        <v>13</v>
      </c>
      <c r="AM315">
        <v>1</v>
      </c>
      <c r="AN315">
        <v>11</v>
      </c>
      <c r="AO315">
        <v>9</v>
      </c>
      <c r="AP315">
        <v>4</v>
      </c>
      <c r="AQ315">
        <v>5</v>
      </c>
      <c r="AR315">
        <v>14</v>
      </c>
      <c r="AS315">
        <v>2</v>
      </c>
      <c r="AT315">
        <v>7</v>
      </c>
      <c r="AU315">
        <v>12</v>
      </c>
      <c r="AV315">
        <v>52</v>
      </c>
    </row>
    <row r="316" spans="1:48" x14ac:dyDescent="0.2">
      <c r="A316">
        <v>37541</v>
      </c>
      <c r="B316">
        <v>0</v>
      </c>
      <c r="C316">
        <v>1999</v>
      </c>
      <c r="D316" s="1">
        <v>45612.459988425922</v>
      </c>
      <c r="E316">
        <v>1.5</v>
      </c>
      <c r="F316">
        <v>4</v>
      </c>
      <c r="G316">
        <v>2</v>
      </c>
      <c r="H316">
        <v>4</v>
      </c>
      <c r="I316">
        <v>4</v>
      </c>
      <c r="J316">
        <v>2</v>
      </c>
      <c r="K316">
        <v>3</v>
      </c>
      <c r="L316">
        <v>4</v>
      </c>
      <c r="M316">
        <v>4</v>
      </c>
      <c r="N316">
        <v>4</v>
      </c>
      <c r="O316">
        <v>3</v>
      </c>
      <c r="P316">
        <v>4</v>
      </c>
      <c r="Q316">
        <v>2</v>
      </c>
      <c r="R316">
        <v>3</v>
      </c>
      <c r="S316">
        <v>2</v>
      </c>
      <c r="T316">
        <v>3</v>
      </c>
      <c r="U316">
        <v>5</v>
      </c>
      <c r="V316">
        <v>4</v>
      </c>
      <c r="W316">
        <v>7</v>
      </c>
      <c r="X316">
        <v>2</v>
      </c>
      <c r="Y316">
        <v>2</v>
      </c>
      <c r="Z316">
        <v>3</v>
      </c>
      <c r="AA316">
        <v>4</v>
      </c>
      <c r="AB316">
        <v>3</v>
      </c>
      <c r="AC316">
        <v>6</v>
      </c>
      <c r="AD316">
        <v>3</v>
      </c>
      <c r="AE316">
        <v>6</v>
      </c>
      <c r="AF316">
        <v>9</v>
      </c>
      <c r="AG316">
        <v>3</v>
      </c>
      <c r="AH316">
        <v>13</v>
      </c>
      <c r="AI316">
        <v>11</v>
      </c>
      <c r="AJ316">
        <v>7</v>
      </c>
      <c r="AK316">
        <v>12</v>
      </c>
      <c r="AL316">
        <v>4</v>
      </c>
      <c r="AM316">
        <v>10</v>
      </c>
      <c r="AN316">
        <v>9</v>
      </c>
      <c r="AO316">
        <v>2</v>
      </c>
      <c r="AP316">
        <v>3</v>
      </c>
      <c r="AQ316">
        <v>6</v>
      </c>
      <c r="AR316">
        <v>5</v>
      </c>
      <c r="AS316">
        <v>1</v>
      </c>
      <c r="AT316">
        <v>8</v>
      </c>
      <c r="AU316">
        <v>14</v>
      </c>
      <c r="AV316">
        <v>46</v>
      </c>
    </row>
    <row r="317" spans="1:48" x14ac:dyDescent="0.2">
      <c r="A317">
        <v>40648</v>
      </c>
      <c r="B317">
        <v>0</v>
      </c>
      <c r="C317">
        <v>2002</v>
      </c>
      <c r="D317" s="1">
        <v>45612.690555555557</v>
      </c>
      <c r="E317" t="s">
        <v>77</v>
      </c>
      <c r="F317">
        <v>5</v>
      </c>
      <c r="G317">
        <v>5</v>
      </c>
      <c r="H317">
        <v>4</v>
      </c>
      <c r="I317">
        <v>4</v>
      </c>
      <c r="J317">
        <v>3</v>
      </c>
      <c r="K317">
        <v>3</v>
      </c>
      <c r="L317">
        <v>4</v>
      </c>
      <c r="M317">
        <v>4</v>
      </c>
      <c r="N317">
        <v>4</v>
      </c>
      <c r="O317">
        <v>3</v>
      </c>
      <c r="P317">
        <v>4</v>
      </c>
      <c r="Q317">
        <v>1</v>
      </c>
      <c r="R317">
        <v>4</v>
      </c>
      <c r="S317">
        <v>1</v>
      </c>
      <c r="T317">
        <v>7</v>
      </c>
      <c r="U317">
        <v>3</v>
      </c>
      <c r="V317">
        <v>6</v>
      </c>
      <c r="W317">
        <v>4</v>
      </c>
      <c r="X317">
        <v>3</v>
      </c>
      <c r="Y317">
        <v>3</v>
      </c>
      <c r="Z317">
        <v>3</v>
      </c>
      <c r="AA317">
        <v>5</v>
      </c>
      <c r="AB317">
        <v>5</v>
      </c>
      <c r="AC317">
        <v>15</v>
      </c>
      <c r="AD317">
        <v>3</v>
      </c>
      <c r="AE317">
        <v>6</v>
      </c>
      <c r="AF317">
        <v>5</v>
      </c>
      <c r="AG317">
        <v>6</v>
      </c>
      <c r="AH317">
        <v>10</v>
      </c>
      <c r="AI317">
        <v>14</v>
      </c>
      <c r="AJ317">
        <v>9</v>
      </c>
      <c r="AK317">
        <v>7</v>
      </c>
      <c r="AL317">
        <v>5</v>
      </c>
      <c r="AM317">
        <v>6</v>
      </c>
      <c r="AN317">
        <v>13</v>
      </c>
      <c r="AO317">
        <v>4</v>
      </c>
      <c r="AP317">
        <v>11</v>
      </c>
      <c r="AQ317">
        <v>3</v>
      </c>
      <c r="AR317">
        <v>12</v>
      </c>
      <c r="AS317">
        <v>8</v>
      </c>
      <c r="AT317">
        <v>2</v>
      </c>
      <c r="AU317">
        <v>1</v>
      </c>
      <c r="AV317">
        <v>60</v>
      </c>
    </row>
    <row r="318" spans="1:48" x14ac:dyDescent="0.2">
      <c r="A318">
        <v>40668</v>
      </c>
      <c r="B318">
        <v>0</v>
      </c>
      <c r="C318">
        <v>1990</v>
      </c>
      <c r="D318" s="1">
        <v>45613.831747685188</v>
      </c>
      <c r="E318">
        <v>1.5</v>
      </c>
      <c r="F318">
        <v>5</v>
      </c>
      <c r="G318">
        <v>4</v>
      </c>
      <c r="H318">
        <v>4</v>
      </c>
      <c r="I318">
        <v>4</v>
      </c>
      <c r="J318">
        <v>4</v>
      </c>
      <c r="K318">
        <v>2</v>
      </c>
      <c r="L318">
        <v>4</v>
      </c>
      <c r="M318">
        <v>4</v>
      </c>
      <c r="N318">
        <v>4</v>
      </c>
      <c r="O318">
        <v>4</v>
      </c>
      <c r="P318">
        <v>4</v>
      </c>
      <c r="Q318">
        <v>1</v>
      </c>
      <c r="R318">
        <v>4</v>
      </c>
      <c r="S318">
        <v>2</v>
      </c>
      <c r="T318">
        <v>2</v>
      </c>
      <c r="U318">
        <v>4</v>
      </c>
      <c r="V318">
        <v>3</v>
      </c>
      <c r="W318">
        <v>1</v>
      </c>
      <c r="X318">
        <v>2</v>
      </c>
      <c r="Y318">
        <v>3</v>
      </c>
      <c r="Z318">
        <v>2</v>
      </c>
      <c r="AA318">
        <v>2</v>
      </c>
      <c r="AB318">
        <v>3</v>
      </c>
      <c r="AC318">
        <v>2</v>
      </c>
      <c r="AD318">
        <v>4</v>
      </c>
      <c r="AE318">
        <v>3</v>
      </c>
      <c r="AF318">
        <v>3</v>
      </c>
      <c r="AG318">
        <v>1</v>
      </c>
      <c r="AH318">
        <v>7</v>
      </c>
      <c r="AI318">
        <v>8</v>
      </c>
      <c r="AJ318">
        <v>10</v>
      </c>
      <c r="AK318">
        <v>6</v>
      </c>
      <c r="AL318">
        <v>11</v>
      </c>
      <c r="AM318">
        <v>1</v>
      </c>
      <c r="AN318">
        <v>12</v>
      </c>
      <c r="AO318">
        <v>14</v>
      </c>
      <c r="AP318">
        <v>4</v>
      </c>
      <c r="AQ318">
        <v>5</v>
      </c>
      <c r="AR318">
        <v>3</v>
      </c>
      <c r="AS318">
        <v>9</v>
      </c>
      <c r="AT318">
        <v>13</v>
      </c>
      <c r="AU318">
        <v>2</v>
      </c>
      <c r="AV318">
        <v>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C833-B774-EB4D-9C69-8E773044CFBA}">
  <dimension ref="A1:N313"/>
  <sheetViews>
    <sheetView workbookViewId="0">
      <selection activeCell="N1" sqref="N1"/>
    </sheetView>
  </sheetViews>
  <sheetFormatPr baseColWidth="10" defaultColWidth="11.5" defaultRowHeight="15" x14ac:dyDescent="0.2"/>
  <sheetData>
    <row r="1" spans="1:14" s="63" customFormat="1" x14ac:dyDescent="0.2">
      <c r="A1" s="63" t="s">
        <v>34</v>
      </c>
      <c r="B1" s="63" t="s">
        <v>35</v>
      </c>
      <c r="C1" s="63" t="s">
        <v>36</v>
      </c>
      <c r="D1" s="63" t="s">
        <v>37</v>
      </c>
      <c r="E1" s="63" t="s">
        <v>38</v>
      </c>
      <c r="F1" s="64" t="s">
        <v>250</v>
      </c>
      <c r="G1" s="63" t="s">
        <v>40</v>
      </c>
      <c r="H1" s="63" t="s">
        <v>41</v>
      </c>
      <c r="I1" s="63" t="s">
        <v>42</v>
      </c>
      <c r="J1" s="63" t="s">
        <v>43</v>
      </c>
      <c r="K1" s="63" t="s">
        <v>44</v>
      </c>
      <c r="L1" s="64" t="s">
        <v>251</v>
      </c>
      <c r="M1" s="63" t="s">
        <v>46</v>
      </c>
      <c r="N1" s="64" t="s">
        <v>252</v>
      </c>
    </row>
    <row r="2" spans="1:14" x14ac:dyDescent="0.2">
      <c r="A2" s="62">
        <v>2</v>
      </c>
      <c r="B2" s="62">
        <v>1</v>
      </c>
      <c r="C2" s="62">
        <v>2</v>
      </c>
      <c r="D2" s="62">
        <v>4</v>
      </c>
      <c r="E2" s="62">
        <v>1</v>
      </c>
      <c r="F2" s="62">
        <v>2</v>
      </c>
      <c r="G2" s="62">
        <v>3</v>
      </c>
      <c r="H2" s="62">
        <v>4</v>
      </c>
      <c r="I2" s="62">
        <v>4</v>
      </c>
      <c r="J2" s="62">
        <v>3</v>
      </c>
      <c r="K2" s="62">
        <v>4</v>
      </c>
      <c r="L2" s="62">
        <v>2</v>
      </c>
      <c r="M2" s="62">
        <v>4</v>
      </c>
      <c r="N2" s="62">
        <v>4</v>
      </c>
    </row>
    <row r="3" spans="1:14" x14ac:dyDescent="0.2">
      <c r="A3" s="62">
        <v>4</v>
      </c>
      <c r="B3" s="62">
        <v>1</v>
      </c>
      <c r="C3" s="62">
        <v>4</v>
      </c>
      <c r="D3" s="62">
        <v>4</v>
      </c>
      <c r="E3" s="62">
        <v>1</v>
      </c>
      <c r="F3" s="62">
        <v>2</v>
      </c>
      <c r="G3" s="62">
        <v>4</v>
      </c>
      <c r="H3" s="62">
        <v>4</v>
      </c>
      <c r="I3" s="62">
        <v>4</v>
      </c>
      <c r="J3" s="62">
        <v>4</v>
      </c>
      <c r="K3" s="62">
        <v>4</v>
      </c>
      <c r="L3" s="62">
        <v>5</v>
      </c>
      <c r="M3" s="62">
        <v>4</v>
      </c>
      <c r="N3" s="62">
        <v>5</v>
      </c>
    </row>
    <row r="4" spans="1:14" x14ac:dyDescent="0.2">
      <c r="A4" s="62">
        <v>4</v>
      </c>
      <c r="B4" s="62">
        <v>1</v>
      </c>
      <c r="C4" s="62">
        <v>4</v>
      </c>
      <c r="D4" s="62">
        <v>2</v>
      </c>
      <c r="E4" s="62">
        <v>4</v>
      </c>
      <c r="F4" s="62">
        <v>4</v>
      </c>
      <c r="G4" s="62">
        <v>4</v>
      </c>
      <c r="H4" s="62">
        <v>4</v>
      </c>
      <c r="I4" s="62">
        <v>4</v>
      </c>
      <c r="J4" s="62">
        <v>4</v>
      </c>
      <c r="K4" s="62">
        <v>4</v>
      </c>
      <c r="L4" s="62">
        <v>4</v>
      </c>
      <c r="M4" s="62">
        <v>5</v>
      </c>
      <c r="N4" s="62">
        <v>4</v>
      </c>
    </row>
    <row r="5" spans="1:14" x14ac:dyDescent="0.2">
      <c r="A5" s="62">
        <v>5</v>
      </c>
      <c r="B5" s="62">
        <v>3</v>
      </c>
      <c r="C5" s="62">
        <v>5</v>
      </c>
      <c r="D5" s="62">
        <v>4</v>
      </c>
      <c r="E5" s="62">
        <v>4</v>
      </c>
      <c r="F5" s="62">
        <v>4</v>
      </c>
      <c r="G5" s="62">
        <v>4</v>
      </c>
      <c r="H5" s="62">
        <v>4</v>
      </c>
      <c r="I5" s="62">
        <v>4</v>
      </c>
      <c r="J5" s="62">
        <v>2</v>
      </c>
      <c r="K5" s="62">
        <v>5</v>
      </c>
      <c r="L5" s="62">
        <v>5</v>
      </c>
      <c r="M5" s="62">
        <v>4</v>
      </c>
      <c r="N5" s="62">
        <v>5</v>
      </c>
    </row>
    <row r="6" spans="1:14" x14ac:dyDescent="0.2">
      <c r="A6" s="62">
        <v>5</v>
      </c>
      <c r="B6" s="62">
        <v>5</v>
      </c>
      <c r="C6" s="62">
        <v>5</v>
      </c>
      <c r="D6" s="62">
        <v>4</v>
      </c>
      <c r="E6" s="62">
        <v>5</v>
      </c>
      <c r="F6" s="62">
        <v>5</v>
      </c>
      <c r="G6" s="62">
        <v>4</v>
      </c>
      <c r="H6" s="62">
        <v>4</v>
      </c>
      <c r="I6" s="62">
        <v>4</v>
      </c>
      <c r="J6" s="62">
        <v>3</v>
      </c>
      <c r="K6" s="62">
        <v>5</v>
      </c>
      <c r="L6" s="62">
        <v>5</v>
      </c>
      <c r="M6" s="62">
        <v>5</v>
      </c>
      <c r="N6" s="62">
        <v>2</v>
      </c>
    </row>
    <row r="7" spans="1:14" x14ac:dyDescent="0.2">
      <c r="A7" s="62">
        <v>3</v>
      </c>
      <c r="B7" s="62">
        <v>3</v>
      </c>
      <c r="C7" s="62">
        <v>4</v>
      </c>
      <c r="D7" s="62">
        <v>3</v>
      </c>
      <c r="E7" s="62">
        <v>3</v>
      </c>
      <c r="F7" s="62">
        <v>4</v>
      </c>
      <c r="G7" s="62">
        <v>3</v>
      </c>
      <c r="H7" s="62">
        <v>4</v>
      </c>
      <c r="I7" s="62">
        <v>4</v>
      </c>
      <c r="J7" s="62">
        <v>5</v>
      </c>
      <c r="K7" s="62">
        <v>4</v>
      </c>
      <c r="L7" s="62">
        <v>4</v>
      </c>
      <c r="M7" s="62">
        <v>5</v>
      </c>
      <c r="N7" s="62">
        <v>5</v>
      </c>
    </row>
    <row r="8" spans="1:14" x14ac:dyDescent="0.2">
      <c r="A8" s="62">
        <v>3</v>
      </c>
      <c r="B8" s="62">
        <v>1</v>
      </c>
      <c r="C8" s="62">
        <v>4</v>
      </c>
      <c r="D8" s="62">
        <v>4</v>
      </c>
      <c r="E8" s="62">
        <v>2</v>
      </c>
      <c r="F8" s="62">
        <v>2</v>
      </c>
      <c r="G8" s="62">
        <v>3</v>
      </c>
      <c r="H8" s="62">
        <v>3</v>
      </c>
      <c r="I8" s="62">
        <v>3</v>
      </c>
      <c r="J8" s="62">
        <v>4</v>
      </c>
      <c r="K8" s="62">
        <v>4</v>
      </c>
      <c r="L8" s="62">
        <v>4</v>
      </c>
      <c r="M8" s="62">
        <v>4</v>
      </c>
      <c r="N8" s="62">
        <v>3</v>
      </c>
    </row>
    <row r="9" spans="1:14" x14ac:dyDescent="0.2">
      <c r="A9" s="62">
        <v>3</v>
      </c>
      <c r="B9" s="62">
        <v>1</v>
      </c>
      <c r="C9" s="62">
        <v>4</v>
      </c>
      <c r="D9" s="62">
        <v>4</v>
      </c>
      <c r="E9" s="62">
        <v>2</v>
      </c>
      <c r="F9" s="62">
        <v>2</v>
      </c>
      <c r="G9" s="62">
        <v>4</v>
      </c>
      <c r="H9" s="62">
        <v>4</v>
      </c>
      <c r="I9" s="62">
        <v>4</v>
      </c>
      <c r="J9" s="62">
        <v>2</v>
      </c>
      <c r="K9" s="62">
        <v>4</v>
      </c>
      <c r="L9" s="62">
        <v>4</v>
      </c>
      <c r="M9" s="62">
        <v>4</v>
      </c>
      <c r="N9" s="62">
        <v>4</v>
      </c>
    </row>
    <row r="10" spans="1:14" x14ac:dyDescent="0.2">
      <c r="A10" s="62">
        <v>3</v>
      </c>
      <c r="B10" s="62">
        <v>3</v>
      </c>
      <c r="C10" s="62">
        <v>3</v>
      </c>
      <c r="D10" s="62">
        <v>4</v>
      </c>
      <c r="E10" s="62">
        <v>3</v>
      </c>
      <c r="F10" s="62">
        <v>3</v>
      </c>
      <c r="G10" s="62">
        <v>3</v>
      </c>
      <c r="H10" s="62">
        <v>3</v>
      </c>
      <c r="I10" s="62">
        <v>4</v>
      </c>
      <c r="J10" s="62">
        <v>5</v>
      </c>
      <c r="K10" s="62">
        <v>3</v>
      </c>
      <c r="L10" s="62">
        <v>3</v>
      </c>
      <c r="M10" s="62">
        <v>4</v>
      </c>
      <c r="N10" s="62">
        <v>4</v>
      </c>
    </row>
    <row r="11" spans="1:14" x14ac:dyDescent="0.2">
      <c r="A11" s="62">
        <v>4</v>
      </c>
      <c r="B11" s="62">
        <v>3</v>
      </c>
      <c r="C11" s="62">
        <v>4</v>
      </c>
      <c r="D11" s="62">
        <v>4</v>
      </c>
      <c r="E11" s="62">
        <v>3</v>
      </c>
      <c r="F11" s="62">
        <v>4</v>
      </c>
      <c r="G11" s="62">
        <v>4</v>
      </c>
      <c r="H11" s="62">
        <v>4</v>
      </c>
      <c r="I11" s="62">
        <v>4</v>
      </c>
      <c r="J11" s="62">
        <v>4</v>
      </c>
      <c r="K11" s="62">
        <v>4</v>
      </c>
      <c r="L11" s="62">
        <v>5</v>
      </c>
      <c r="M11" s="62">
        <v>4</v>
      </c>
      <c r="N11" s="62">
        <v>5</v>
      </c>
    </row>
    <row r="12" spans="1:14" x14ac:dyDescent="0.2">
      <c r="A12" s="62">
        <v>4</v>
      </c>
      <c r="B12" s="62">
        <v>3</v>
      </c>
      <c r="C12" s="62">
        <v>4</v>
      </c>
      <c r="D12" s="62">
        <v>4</v>
      </c>
      <c r="E12" s="62">
        <v>4</v>
      </c>
      <c r="F12" s="62">
        <v>4</v>
      </c>
      <c r="G12" s="62">
        <v>4</v>
      </c>
      <c r="H12" s="62">
        <v>3</v>
      </c>
      <c r="I12" s="62">
        <v>3</v>
      </c>
      <c r="J12" s="62">
        <v>3</v>
      </c>
      <c r="K12" s="62">
        <v>4</v>
      </c>
      <c r="L12" s="62">
        <v>4</v>
      </c>
      <c r="M12" s="62">
        <v>3</v>
      </c>
      <c r="N12" s="62">
        <v>4</v>
      </c>
    </row>
    <row r="13" spans="1:14" x14ac:dyDescent="0.2">
      <c r="A13" s="62">
        <v>5</v>
      </c>
      <c r="B13" s="62">
        <v>3</v>
      </c>
      <c r="C13" s="62">
        <v>4</v>
      </c>
      <c r="D13" s="62">
        <v>4</v>
      </c>
      <c r="E13" s="62">
        <v>4</v>
      </c>
      <c r="F13" s="62">
        <v>4</v>
      </c>
      <c r="G13" s="62">
        <v>4</v>
      </c>
      <c r="H13" s="62">
        <v>4</v>
      </c>
      <c r="I13" s="62">
        <v>4</v>
      </c>
      <c r="J13" s="62">
        <v>4</v>
      </c>
      <c r="K13" s="62">
        <v>4</v>
      </c>
      <c r="L13" s="62">
        <v>4</v>
      </c>
      <c r="M13" s="62">
        <v>4</v>
      </c>
      <c r="N13" s="62">
        <v>4</v>
      </c>
    </row>
    <row r="14" spans="1:14" x14ac:dyDescent="0.2">
      <c r="A14" s="62">
        <v>5</v>
      </c>
      <c r="B14" s="62">
        <v>2</v>
      </c>
      <c r="C14" s="62">
        <v>4</v>
      </c>
      <c r="D14" s="62">
        <v>4</v>
      </c>
      <c r="E14" s="62">
        <v>4</v>
      </c>
      <c r="F14" s="62">
        <v>4</v>
      </c>
      <c r="G14" s="62">
        <v>4</v>
      </c>
      <c r="H14" s="62">
        <v>4</v>
      </c>
      <c r="I14" s="62">
        <v>5</v>
      </c>
      <c r="J14" s="62">
        <v>4</v>
      </c>
      <c r="K14" s="62">
        <v>4</v>
      </c>
      <c r="L14" s="62">
        <v>4</v>
      </c>
      <c r="M14" s="62">
        <v>4</v>
      </c>
      <c r="N14" s="62">
        <v>4</v>
      </c>
    </row>
    <row r="15" spans="1:14" x14ac:dyDescent="0.2">
      <c r="A15" s="62">
        <v>5</v>
      </c>
      <c r="B15" s="62">
        <v>1</v>
      </c>
      <c r="C15" s="62">
        <v>5</v>
      </c>
      <c r="D15" s="62">
        <v>4</v>
      </c>
      <c r="E15" s="62">
        <v>1</v>
      </c>
      <c r="F15" s="62">
        <v>2</v>
      </c>
      <c r="G15" s="62">
        <v>4</v>
      </c>
      <c r="H15" s="62">
        <v>2</v>
      </c>
      <c r="I15" s="62">
        <v>2</v>
      </c>
      <c r="J15" s="62">
        <v>2</v>
      </c>
      <c r="K15" s="62">
        <v>5</v>
      </c>
      <c r="L15" s="62">
        <v>5</v>
      </c>
      <c r="M15" s="62">
        <v>2</v>
      </c>
      <c r="N15" s="62">
        <v>4</v>
      </c>
    </row>
    <row r="16" spans="1:14" x14ac:dyDescent="0.2">
      <c r="A16" s="62">
        <v>4</v>
      </c>
      <c r="B16" s="62">
        <v>2</v>
      </c>
      <c r="C16" s="62">
        <v>5</v>
      </c>
      <c r="D16" s="62">
        <v>4</v>
      </c>
      <c r="E16" s="62">
        <v>4</v>
      </c>
      <c r="F16" s="62">
        <v>4</v>
      </c>
      <c r="G16" s="62">
        <v>4</v>
      </c>
      <c r="H16" s="62">
        <v>4</v>
      </c>
      <c r="I16" s="62">
        <v>4</v>
      </c>
      <c r="J16" s="62">
        <v>2</v>
      </c>
      <c r="K16" s="62">
        <v>4</v>
      </c>
      <c r="L16" s="62">
        <v>5</v>
      </c>
      <c r="M16" s="62">
        <v>2</v>
      </c>
      <c r="N16" s="62">
        <v>4</v>
      </c>
    </row>
    <row r="17" spans="1:14" x14ac:dyDescent="0.2">
      <c r="A17" s="62">
        <v>4</v>
      </c>
      <c r="B17" s="62">
        <v>2</v>
      </c>
      <c r="C17" s="62">
        <v>4</v>
      </c>
      <c r="D17" s="62">
        <v>4</v>
      </c>
      <c r="E17" s="62">
        <v>3</v>
      </c>
      <c r="F17" s="62">
        <v>4</v>
      </c>
      <c r="G17" s="62">
        <v>4</v>
      </c>
      <c r="H17" s="62">
        <v>4</v>
      </c>
      <c r="I17" s="62">
        <v>3</v>
      </c>
      <c r="J17" s="62">
        <v>3</v>
      </c>
      <c r="K17" s="62">
        <v>4</v>
      </c>
      <c r="L17" s="62">
        <v>5</v>
      </c>
      <c r="M17" s="62">
        <v>4</v>
      </c>
      <c r="N17" s="62">
        <v>4</v>
      </c>
    </row>
    <row r="18" spans="1:14" x14ac:dyDescent="0.2">
      <c r="A18" s="62">
        <v>4</v>
      </c>
      <c r="B18" s="62">
        <v>4</v>
      </c>
      <c r="C18" s="62">
        <v>4</v>
      </c>
      <c r="D18" s="62">
        <v>4</v>
      </c>
      <c r="E18" s="62">
        <v>4</v>
      </c>
      <c r="F18" s="62">
        <v>5</v>
      </c>
      <c r="G18" s="62">
        <v>5</v>
      </c>
      <c r="H18" s="62">
        <v>3</v>
      </c>
      <c r="I18" s="62">
        <v>4</v>
      </c>
      <c r="J18" s="62">
        <v>4</v>
      </c>
      <c r="K18" s="62">
        <v>5</v>
      </c>
      <c r="L18" s="62">
        <v>5</v>
      </c>
      <c r="M18" s="62">
        <v>4</v>
      </c>
      <c r="N18" s="62">
        <v>4</v>
      </c>
    </row>
    <row r="19" spans="1:14" x14ac:dyDescent="0.2">
      <c r="A19" s="62">
        <v>4</v>
      </c>
      <c r="B19" s="62">
        <v>3</v>
      </c>
      <c r="C19" s="62">
        <v>4</v>
      </c>
      <c r="D19" s="62">
        <v>4</v>
      </c>
      <c r="E19" s="62">
        <v>3</v>
      </c>
      <c r="F19" s="62">
        <v>4</v>
      </c>
      <c r="G19" s="62">
        <v>4</v>
      </c>
      <c r="H19" s="62">
        <v>4</v>
      </c>
      <c r="I19" s="62">
        <v>4</v>
      </c>
      <c r="J19" s="62">
        <v>4</v>
      </c>
      <c r="K19" s="62">
        <v>5</v>
      </c>
      <c r="L19" s="62">
        <v>4</v>
      </c>
      <c r="M19" s="62">
        <v>4</v>
      </c>
      <c r="N19" s="62">
        <v>4</v>
      </c>
    </row>
    <row r="20" spans="1:14" x14ac:dyDescent="0.2">
      <c r="A20" s="62">
        <v>4</v>
      </c>
      <c r="B20" s="62">
        <v>2</v>
      </c>
      <c r="C20" s="62">
        <v>4</v>
      </c>
      <c r="D20" s="62">
        <v>4</v>
      </c>
      <c r="E20" s="62">
        <v>2</v>
      </c>
      <c r="F20" s="62">
        <v>4</v>
      </c>
      <c r="G20" s="62">
        <v>4</v>
      </c>
      <c r="H20" s="62">
        <v>4</v>
      </c>
      <c r="I20" s="62">
        <v>4</v>
      </c>
      <c r="J20" s="62">
        <v>3</v>
      </c>
      <c r="K20" s="62">
        <v>4</v>
      </c>
      <c r="L20" s="62">
        <v>4</v>
      </c>
      <c r="M20" s="62">
        <v>4</v>
      </c>
      <c r="N20" s="62">
        <v>4</v>
      </c>
    </row>
    <row r="21" spans="1:14" x14ac:dyDescent="0.2">
      <c r="A21" s="62">
        <v>4</v>
      </c>
      <c r="B21" s="62">
        <v>2</v>
      </c>
      <c r="C21" s="62">
        <v>4</v>
      </c>
      <c r="D21" s="62">
        <v>4</v>
      </c>
      <c r="E21" s="62">
        <v>3</v>
      </c>
      <c r="F21" s="62">
        <v>3</v>
      </c>
      <c r="G21" s="62">
        <v>4</v>
      </c>
      <c r="H21" s="62">
        <v>4</v>
      </c>
      <c r="I21" s="62">
        <v>4</v>
      </c>
      <c r="J21" s="62">
        <v>4</v>
      </c>
      <c r="K21" s="62">
        <v>4</v>
      </c>
      <c r="L21" s="62">
        <v>5</v>
      </c>
      <c r="M21" s="62">
        <v>4</v>
      </c>
      <c r="N21" s="62">
        <v>4</v>
      </c>
    </row>
    <row r="22" spans="1:14" x14ac:dyDescent="0.2">
      <c r="A22" s="62">
        <v>4</v>
      </c>
      <c r="B22" s="62">
        <v>4</v>
      </c>
      <c r="C22" s="62">
        <v>4</v>
      </c>
      <c r="D22" s="62">
        <v>5</v>
      </c>
      <c r="E22" s="62">
        <v>3</v>
      </c>
      <c r="F22" s="62">
        <v>4</v>
      </c>
      <c r="G22" s="62">
        <v>4</v>
      </c>
      <c r="H22" s="62">
        <v>4</v>
      </c>
      <c r="I22" s="62">
        <v>5</v>
      </c>
      <c r="J22" s="62">
        <v>5</v>
      </c>
      <c r="K22" s="62">
        <v>4</v>
      </c>
      <c r="L22" s="62">
        <v>2</v>
      </c>
      <c r="M22" s="62">
        <v>4</v>
      </c>
      <c r="N22" s="62">
        <v>4</v>
      </c>
    </row>
    <row r="23" spans="1:14" x14ac:dyDescent="0.2">
      <c r="A23" s="62">
        <v>4</v>
      </c>
      <c r="B23" s="62">
        <v>1</v>
      </c>
      <c r="C23" s="62">
        <v>4</v>
      </c>
      <c r="D23" s="62">
        <v>5</v>
      </c>
      <c r="E23" s="62">
        <v>4</v>
      </c>
      <c r="F23" s="62">
        <v>4</v>
      </c>
      <c r="G23" s="62">
        <v>4</v>
      </c>
      <c r="H23" s="62">
        <v>3</v>
      </c>
      <c r="I23" s="62">
        <v>5</v>
      </c>
      <c r="J23" s="62">
        <v>4</v>
      </c>
      <c r="K23" s="62">
        <v>5</v>
      </c>
      <c r="L23" s="62">
        <v>4</v>
      </c>
      <c r="M23" s="62">
        <v>4</v>
      </c>
      <c r="N23" s="62">
        <v>4</v>
      </c>
    </row>
    <row r="24" spans="1:14" x14ac:dyDescent="0.2">
      <c r="A24" s="62">
        <v>5</v>
      </c>
      <c r="B24" s="62">
        <v>1</v>
      </c>
      <c r="C24" s="62">
        <v>5</v>
      </c>
      <c r="D24" s="62">
        <v>4</v>
      </c>
      <c r="E24" s="62">
        <v>5</v>
      </c>
      <c r="F24" s="62">
        <v>5</v>
      </c>
      <c r="G24" s="62">
        <v>4</v>
      </c>
      <c r="H24" s="62">
        <v>3</v>
      </c>
      <c r="I24" s="62">
        <v>4</v>
      </c>
      <c r="J24" s="62">
        <v>5</v>
      </c>
      <c r="K24" s="62">
        <v>4</v>
      </c>
      <c r="L24" s="62">
        <v>5</v>
      </c>
      <c r="M24" s="62">
        <v>4</v>
      </c>
      <c r="N24" s="62">
        <v>5</v>
      </c>
    </row>
    <row r="25" spans="1:14" x14ac:dyDescent="0.2">
      <c r="A25" s="62">
        <v>4</v>
      </c>
      <c r="B25" s="62">
        <v>2</v>
      </c>
      <c r="C25" s="62">
        <v>4</v>
      </c>
      <c r="D25" s="62">
        <v>4</v>
      </c>
      <c r="E25" s="62">
        <v>3</v>
      </c>
      <c r="F25" s="62">
        <v>3</v>
      </c>
      <c r="G25" s="62">
        <v>4</v>
      </c>
      <c r="H25" s="62">
        <v>4</v>
      </c>
      <c r="I25" s="62">
        <v>4</v>
      </c>
      <c r="J25" s="62">
        <v>4</v>
      </c>
      <c r="K25" s="62">
        <v>4</v>
      </c>
      <c r="L25" s="62">
        <v>3</v>
      </c>
      <c r="M25" s="62">
        <v>4</v>
      </c>
      <c r="N25" s="62">
        <v>4</v>
      </c>
    </row>
    <row r="26" spans="1:14" x14ac:dyDescent="0.2">
      <c r="A26" s="62">
        <v>4</v>
      </c>
      <c r="B26" s="62">
        <v>1</v>
      </c>
      <c r="C26" s="62">
        <v>2</v>
      </c>
      <c r="D26" s="62">
        <v>4</v>
      </c>
      <c r="E26" s="62">
        <v>3</v>
      </c>
      <c r="F26" s="62">
        <v>3</v>
      </c>
      <c r="G26" s="62">
        <v>2</v>
      </c>
      <c r="H26" s="62">
        <v>3</v>
      </c>
      <c r="I26" s="62">
        <v>3</v>
      </c>
      <c r="J26" s="62">
        <v>2</v>
      </c>
      <c r="K26" s="62">
        <v>4</v>
      </c>
      <c r="L26" s="62">
        <v>3</v>
      </c>
      <c r="M26" s="62">
        <v>4</v>
      </c>
      <c r="N26" s="62">
        <v>4</v>
      </c>
    </row>
    <row r="27" spans="1:14" x14ac:dyDescent="0.2">
      <c r="A27" s="62">
        <v>4</v>
      </c>
      <c r="B27" s="62">
        <v>3</v>
      </c>
      <c r="C27" s="62">
        <v>3</v>
      </c>
      <c r="D27" s="62">
        <v>4</v>
      </c>
      <c r="E27" s="62">
        <v>4</v>
      </c>
      <c r="F27" s="62">
        <v>3</v>
      </c>
      <c r="G27" s="62">
        <v>4</v>
      </c>
      <c r="H27" s="62">
        <v>4</v>
      </c>
      <c r="I27" s="62">
        <v>4</v>
      </c>
      <c r="J27" s="62">
        <v>4</v>
      </c>
      <c r="K27" s="62">
        <v>5</v>
      </c>
      <c r="L27" s="62">
        <v>4</v>
      </c>
      <c r="M27" s="62">
        <v>4</v>
      </c>
      <c r="N27" s="62">
        <v>5</v>
      </c>
    </row>
    <row r="28" spans="1:14" x14ac:dyDescent="0.2">
      <c r="A28" s="62">
        <v>4</v>
      </c>
      <c r="B28" s="62">
        <v>4</v>
      </c>
      <c r="C28" s="62">
        <v>3</v>
      </c>
      <c r="D28" s="62">
        <v>2</v>
      </c>
      <c r="E28" s="62">
        <v>3</v>
      </c>
      <c r="F28" s="62">
        <v>4</v>
      </c>
      <c r="G28" s="62">
        <v>4</v>
      </c>
      <c r="H28" s="62">
        <v>3</v>
      </c>
      <c r="I28" s="62">
        <v>2</v>
      </c>
      <c r="J28" s="62">
        <v>2</v>
      </c>
      <c r="K28" s="62">
        <v>4</v>
      </c>
      <c r="L28" s="62">
        <v>4</v>
      </c>
      <c r="M28" s="62">
        <v>2</v>
      </c>
      <c r="N28" s="62">
        <v>2</v>
      </c>
    </row>
    <row r="29" spans="1:14" x14ac:dyDescent="0.2">
      <c r="A29" s="62">
        <v>5</v>
      </c>
      <c r="B29" s="62">
        <v>5</v>
      </c>
      <c r="C29" s="62">
        <v>5</v>
      </c>
      <c r="D29" s="62">
        <v>5</v>
      </c>
      <c r="E29" s="62">
        <v>5</v>
      </c>
      <c r="F29" s="62">
        <v>5</v>
      </c>
      <c r="G29" s="62">
        <v>5</v>
      </c>
      <c r="H29" s="62">
        <v>5</v>
      </c>
      <c r="I29" s="62">
        <v>5</v>
      </c>
      <c r="J29" s="62">
        <v>5</v>
      </c>
      <c r="K29" s="62">
        <v>5</v>
      </c>
      <c r="L29" s="62">
        <v>5</v>
      </c>
      <c r="M29" s="62">
        <v>5</v>
      </c>
      <c r="N29" s="62">
        <v>5</v>
      </c>
    </row>
    <row r="30" spans="1:14" x14ac:dyDescent="0.2">
      <c r="A30" s="62">
        <v>3</v>
      </c>
      <c r="B30" s="62">
        <v>1</v>
      </c>
      <c r="C30" s="62">
        <v>5</v>
      </c>
      <c r="D30" s="62">
        <v>4</v>
      </c>
      <c r="E30" s="62">
        <v>3</v>
      </c>
      <c r="F30" s="62">
        <v>3</v>
      </c>
      <c r="G30" s="62">
        <v>3</v>
      </c>
      <c r="H30" s="62">
        <v>4</v>
      </c>
      <c r="I30" s="62">
        <v>4</v>
      </c>
      <c r="J30" s="62">
        <v>5</v>
      </c>
      <c r="K30" s="62">
        <v>5</v>
      </c>
      <c r="L30" s="62">
        <v>5</v>
      </c>
      <c r="M30" s="62">
        <v>5</v>
      </c>
      <c r="N30" s="62">
        <v>2</v>
      </c>
    </row>
    <row r="31" spans="1:14" x14ac:dyDescent="0.2">
      <c r="A31" s="62">
        <v>5</v>
      </c>
      <c r="B31" s="62">
        <v>4</v>
      </c>
      <c r="C31" s="62">
        <v>5</v>
      </c>
      <c r="D31" s="62">
        <v>4</v>
      </c>
      <c r="E31" s="62">
        <v>4</v>
      </c>
      <c r="F31" s="62">
        <v>3</v>
      </c>
      <c r="G31" s="62">
        <v>5</v>
      </c>
      <c r="H31" s="62">
        <v>5</v>
      </c>
      <c r="I31" s="62">
        <v>4</v>
      </c>
      <c r="J31" s="62">
        <v>4</v>
      </c>
      <c r="K31" s="62">
        <v>4</v>
      </c>
      <c r="L31" s="62">
        <v>5</v>
      </c>
      <c r="M31" s="62">
        <v>5</v>
      </c>
      <c r="N31" s="62">
        <v>4</v>
      </c>
    </row>
    <row r="32" spans="1:14" x14ac:dyDescent="0.2">
      <c r="A32" s="62">
        <v>5</v>
      </c>
      <c r="B32" s="62">
        <v>1</v>
      </c>
      <c r="C32" s="62">
        <v>1</v>
      </c>
      <c r="D32" s="62">
        <v>5</v>
      </c>
      <c r="E32" s="62">
        <v>5</v>
      </c>
      <c r="F32" s="62">
        <v>1</v>
      </c>
      <c r="G32" s="62">
        <v>1</v>
      </c>
      <c r="H32" s="62">
        <v>3</v>
      </c>
      <c r="I32" s="62">
        <v>5</v>
      </c>
      <c r="J32" s="62">
        <v>5</v>
      </c>
      <c r="K32" s="62">
        <v>1</v>
      </c>
      <c r="L32" s="62">
        <v>5</v>
      </c>
      <c r="M32" s="62">
        <v>3</v>
      </c>
      <c r="N32" s="62">
        <v>5</v>
      </c>
    </row>
    <row r="33" spans="1:14" x14ac:dyDescent="0.2">
      <c r="A33" s="62">
        <v>5</v>
      </c>
      <c r="B33" s="62">
        <v>2</v>
      </c>
      <c r="C33" s="62">
        <v>5</v>
      </c>
      <c r="D33" s="62">
        <v>5</v>
      </c>
      <c r="E33" s="62">
        <v>3</v>
      </c>
      <c r="F33" s="62">
        <v>3</v>
      </c>
      <c r="G33" s="62">
        <v>3</v>
      </c>
      <c r="H33" s="62">
        <v>3</v>
      </c>
      <c r="I33" s="62">
        <v>3</v>
      </c>
      <c r="J33" s="62">
        <v>3</v>
      </c>
      <c r="K33" s="62">
        <v>5</v>
      </c>
      <c r="L33" s="62">
        <v>4</v>
      </c>
      <c r="M33" s="62">
        <v>3</v>
      </c>
      <c r="N33" s="62">
        <v>4</v>
      </c>
    </row>
    <row r="34" spans="1:14" x14ac:dyDescent="0.2">
      <c r="A34" s="62">
        <v>5</v>
      </c>
      <c r="B34" s="62">
        <v>5</v>
      </c>
      <c r="C34" s="62">
        <v>5</v>
      </c>
      <c r="D34" s="62">
        <v>5</v>
      </c>
      <c r="E34" s="62">
        <v>4</v>
      </c>
      <c r="F34" s="62">
        <v>5</v>
      </c>
      <c r="G34" s="62">
        <v>5</v>
      </c>
      <c r="H34" s="62">
        <v>5</v>
      </c>
      <c r="I34" s="62">
        <v>5</v>
      </c>
      <c r="J34" s="62">
        <v>5</v>
      </c>
      <c r="K34" s="62">
        <v>5</v>
      </c>
      <c r="L34" s="62">
        <v>5</v>
      </c>
      <c r="M34" s="62">
        <v>5</v>
      </c>
      <c r="N34" s="62">
        <v>5</v>
      </c>
    </row>
    <row r="35" spans="1:14" x14ac:dyDescent="0.2">
      <c r="A35" s="62">
        <v>4</v>
      </c>
      <c r="B35" s="62">
        <v>2</v>
      </c>
      <c r="C35" s="62">
        <v>4</v>
      </c>
      <c r="D35" s="62">
        <v>5</v>
      </c>
      <c r="E35" s="62">
        <v>4</v>
      </c>
      <c r="F35" s="62">
        <v>4</v>
      </c>
      <c r="G35" s="62">
        <v>4</v>
      </c>
      <c r="H35" s="62">
        <v>4</v>
      </c>
      <c r="I35" s="62">
        <v>4</v>
      </c>
      <c r="J35" s="62">
        <v>3</v>
      </c>
      <c r="K35" s="62">
        <v>4</v>
      </c>
      <c r="L35" s="62">
        <v>5</v>
      </c>
      <c r="M35" s="62">
        <v>4</v>
      </c>
      <c r="N35" s="62">
        <v>4</v>
      </c>
    </row>
    <row r="36" spans="1:14" x14ac:dyDescent="0.2">
      <c r="A36" s="62">
        <v>5</v>
      </c>
      <c r="B36" s="62">
        <v>1</v>
      </c>
      <c r="C36" s="62">
        <v>5</v>
      </c>
      <c r="D36" s="62">
        <v>5</v>
      </c>
      <c r="E36" s="62">
        <v>2</v>
      </c>
      <c r="F36" s="62">
        <v>4</v>
      </c>
      <c r="G36" s="62">
        <v>5</v>
      </c>
      <c r="H36" s="62">
        <v>3</v>
      </c>
      <c r="I36" s="62">
        <v>5</v>
      </c>
      <c r="J36" s="62">
        <v>4</v>
      </c>
      <c r="K36" s="62">
        <v>5</v>
      </c>
      <c r="L36" s="62">
        <v>5</v>
      </c>
      <c r="M36" s="62">
        <v>4</v>
      </c>
      <c r="N36" s="62">
        <v>5</v>
      </c>
    </row>
    <row r="37" spans="1:14" x14ac:dyDescent="0.2">
      <c r="A37" s="62">
        <v>5</v>
      </c>
      <c r="B37" s="62">
        <v>3</v>
      </c>
      <c r="C37" s="62">
        <v>4</v>
      </c>
      <c r="D37" s="62">
        <v>4</v>
      </c>
      <c r="E37" s="62">
        <v>3</v>
      </c>
      <c r="F37" s="62">
        <v>5</v>
      </c>
      <c r="G37" s="62">
        <v>5</v>
      </c>
      <c r="H37" s="62">
        <v>4</v>
      </c>
      <c r="I37" s="62">
        <v>5</v>
      </c>
      <c r="J37" s="62">
        <v>4</v>
      </c>
      <c r="K37" s="62">
        <v>5</v>
      </c>
      <c r="L37" s="62">
        <v>5</v>
      </c>
      <c r="M37" s="62">
        <v>5</v>
      </c>
      <c r="N37" s="62">
        <v>4</v>
      </c>
    </row>
    <row r="38" spans="1:14" x14ac:dyDescent="0.2">
      <c r="A38" s="62">
        <v>5</v>
      </c>
      <c r="B38" s="62">
        <v>3</v>
      </c>
      <c r="C38" s="62">
        <v>4</v>
      </c>
      <c r="D38" s="62">
        <v>4</v>
      </c>
      <c r="E38" s="62">
        <v>3</v>
      </c>
      <c r="F38" s="62">
        <v>4</v>
      </c>
      <c r="G38" s="62">
        <v>3</v>
      </c>
      <c r="H38" s="62">
        <v>5</v>
      </c>
      <c r="I38" s="62">
        <v>4</v>
      </c>
      <c r="J38" s="62">
        <v>4</v>
      </c>
      <c r="K38" s="62">
        <v>4</v>
      </c>
      <c r="L38" s="62">
        <v>5</v>
      </c>
      <c r="M38" s="62">
        <v>3</v>
      </c>
      <c r="N38" s="62">
        <v>4</v>
      </c>
    </row>
    <row r="39" spans="1:14" x14ac:dyDescent="0.2">
      <c r="A39" s="62">
        <v>4</v>
      </c>
      <c r="B39" s="62">
        <v>2</v>
      </c>
      <c r="C39" s="62">
        <v>3</v>
      </c>
      <c r="D39" s="62">
        <v>4</v>
      </c>
      <c r="E39" s="62">
        <v>1</v>
      </c>
      <c r="F39" s="62">
        <v>4</v>
      </c>
      <c r="G39" s="62">
        <v>4</v>
      </c>
      <c r="H39" s="62">
        <v>4</v>
      </c>
      <c r="I39" s="62">
        <v>4</v>
      </c>
      <c r="J39" s="62">
        <v>4</v>
      </c>
      <c r="K39" s="62">
        <v>4</v>
      </c>
      <c r="L39" s="62">
        <v>4</v>
      </c>
      <c r="M39" s="62">
        <v>4</v>
      </c>
      <c r="N39" s="62">
        <v>4</v>
      </c>
    </row>
    <row r="40" spans="1:14" x14ac:dyDescent="0.2">
      <c r="A40" s="62">
        <v>3</v>
      </c>
      <c r="B40" s="62">
        <v>2</v>
      </c>
      <c r="C40" s="62">
        <v>4</v>
      </c>
      <c r="D40" s="62">
        <v>4</v>
      </c>
      <c r="E40" s="62">
        <v>2</v>
      </c>
      <c r="F40" s="62">
        <v>4</v>
      </c>
      <c r="G40" s="62">
        <v>4</v>
      </c>
      <c r="H40" s="62">
        <v>3</v>
      </c>
      <c r="I40" s="62">
        <v>4</v>
      </c>
      <c r="J40" s="62">
        <v>3</v>
      </c>
      <c r="K40" s="62">
        <v>4</v>
      </c>
      <c r="L40" s="62">
        <v>4</v>
      </c>
      <c r="M40" s="62">
        <v>3</v>
      </c>
      <c r="N40" s="62">
        <v>4</v>
      </c>
    </row>
    <row r="41" spans="1:14" x14ac:dyDescent="0.2">
      <c r="A41" s="62">
        <v>5</v>
      </c>
      <c r="B41" s="62">
        <v>3</v>
      </c>
      <c r="C41" s="62">
        <v>5</v>
      </c>
      <c r="D41" s="62">
        <v>5</v>
      </c>
      <c r="E41" s="62">
        <v>4</v>
      </c>
      <c r="F41" s="62">
        <v>5</v>
      </c>
      <c r="G41" s="62">
        <v>5</v>
      </c>
      <c r="H41" s="62">
        <v>4</v>
      </c>
      <c r="I41" s="62">
        <v>5</v>
      </c>
      <c r="J41" s="62">
        <v>4</v>
      </c>
      <c r="K41" s="62">
        <v>4</v>
      </c>
      <c r="L41" s="62">
        <v>5</v>
      </c>
      <c r="M41" s="62">
        <v>4</v>
      </c>
      <c r="N41" s="62">
        <v>4</v>
      </c>
    </row>
    <row r="42" spans="1:14" x14ac:dyDescent="0.2">
      <c r="A42" s="62">
        <v>4</v>
      </c>
      <c r="B42" s="62">
        <v>2</v>
      </c>
      <c r="C42" s="62">
        <v>4</v>
      </c>
      <c r="D42" s="62">
        <v>4</v>
      </c>
      <c r="E42" s="62">
        <v>2</v>
      </c>
      <c r="F42" s="62">
        <v>2</v>
      </c>
      <c r="G42" s="62">
        <v>4</v>
      </c>
      <c r="H42" s="62">
        <v>2</v>
      </c>
      <c r="I42" s="62">
        <v>4</v>
      </c>
      <c r="J42" s="62">
        <v>2</v>
      </c>
      <c r="K42" s="62">
        <v>4</v>
      </c>
      <c r="L42" s="62">
        <v>4</v>
      </c>
      <c r="M42" s="62">
        <v>2</v>
      </c>
      <c r="N42" s="62">
        <v>4</v>
      </c>
    </row>
    <row r="43" spans="1:14" x14ac:dyDescent="0.2">
      <c r="A43" s="62">
        <v>4</v>
      </c>
      <c r="B43" s="62">
        <v>4</v>
      </c>
      <c r="C43" s="62">
        <v>5</v>
      </c>
      <c r="D43" s="62">
        <v>5</v>
      </c>
      <c r="E43" s="62">
        <v>4</v>
      </c>
      <c r="F43" s="62">
        <v>5</v>
      </c>
      <c r="G43" s="62">
        <v>5</v>
      </c>
      <c r="H43" s="62">
        <v>3</v>
      </c>
      <c r="I43" s="62">
        <v>4</v>
      </c>
      <c r="J43" s="62">
        <v>2</v>
      </c>
      <c r="K43" s="62">
        <v>5</v>
      </c>
      <c r="L43" s="62">
        <v>5</v>
      </c>
      <c r="M43" s="62">
        <v>4</v>
      </c>
      <c r="N43" s="62">
        <v>4</v>
      </c>
    </row>
    <row r="44" spans="1:14" x14ac:dyDescent="0.2">
      <c r="A44" s="62">
        <v>4</v>
      </c>
      <c r="B44" s="62">
        <v>1</v>
      </c>
      <c r="C44" s="62">
        <v>4</v>
      </c>
      <c r="D44" s="62">
        <v>4</v>
      </c>
      <c r="E44" s="62">
        <v>2</v>
      </c>
      <c r="F44" s="62">
        <v>2</v>
      </c>
      <c r="G44" s="62">
        <v>3</v>
      </c>
      <c r="H44" s="62">
        <v>4</v>
      </c>
      <c r="I44" s="62">
        <v>3</v>
      </c>
      <c r="J44" s="62">
        <v>2</v>
      </c>
      <c r="K44" s="62">
        <v>4</v>
      </c>
      <c r="L44" s="62">
        <v>4</v>
      </c>
      <c r="M44" s="62">
        <v>2</v>
      </c>
      <c r="N44" s="62">
        <v>4</v>
      </c>
    </row>
    <row r="45" spans="1:14" x14ac:dyDescent="0.2">
      <c r="A45" s="62">
        <v>3</v>
      </c>
      <c r="B45" s="62">
        <v>3</v>
      </c>
      <c r="C45" s="62">
        <v>4</v>
      </c>
      <c r="D45" s="62">
        <v>3</v>
      </c>
      <c r="E45" s="62">
        <v>3</v>
      </c>
      <c r="F45" s="62">
        <v>3</v>
      </c>
      <c r="G45" s="62">
        <v>4</v>
      </c>
      <c r="H45" s="62">
        <v>4</v>
      </c>
      <c r="I45" s="62">
        <v>4</v>
      </c>
      <c r="J45" s="62">
        <v>4</v>
      </c>
      <c r="K45" s="62">
        <v>5</v>
      </c>
      <c r="L45" s="62">
        <v>4</v>
      </c>
      <c r="M45" s="62">
        <v>4</v>
      </c>
      <c r="N45" s="62">
        <v>4</v>
      </c>
    </row>
    <row r="46" spans="1:14" x14ac:dyDescent="0.2">
      <c r="A46" s="62">
        <v>5</v>
      </c>
      <c r="B46" s="62">
        <v>4</v>
      </c>
      <c r="C46" s="62">
        <v>4</v>
      </c>
      <c r="D46" s="62">
        <v>5</v>
      </c>
      <c r="E46" s="62">
        <v>4</v>
      </c>
      <c r="F46" s="62">
        <v>5</v>
      </c>
      <c r="G46" s="62">
        <v>4</v>
      </c>
      <c r="H46" s="62">
        <v>4</v>
      </c>
      <c r="I46" s="62">
        <v>4</v>
      </c>
      <c r="J46" s="62">
        <v>4</v>
      </c>
      <c r="K46" s="62">
        <v>5</v>
      </c>
      <c r="L46" s="62">
        <v>5</v>
      </c>
      <c r="M46" s="62">
        <v>4</v>
      </c>
      <c r="N46" s="62">
        <v>4</v>
      </c>
    </row>
    <row r="47" spans="1:14" x14ac:dyDescent="0.2">
      <c r="A47" s="62">
        <v>3</v>
      </c>
      <c r="B47" s="62">
        <v>2</v>
      </c>
      <c r="C47" s="62">
        <v>3</v>
      </c>
      <c r="D47" s="62">
        <v>4</v>
      </c>
      <c r="E47" s="62">
        <v>2</v>
      </c>
      <c r="F47" s="62">
        <v>2</v>
      </c>
      <c r="G47" s="62">
        <v>2</v>
      </c>
      <c r="H47" s="62">
        <v>2</v>
      </c>
      <c r="I47" s="62">
        <v>4</v>
      </c>
      <c r="J47" s="62">
        <v>2</v>
      </c>
      <c r="K47" s="62">
        <v>2</v>
      </c>
      <c r="L47" s="62">
        <v>2</v>
      </c>
      <c r="M47" s="62">
        <v>2</v>
      </c>
      <c r="N47" s="62">
        <v>2</v>
      </c>
    </row>
    <row r="48" spans="1:14" x14ac:dyDescent="0.2">
      <c r="A48" s="62">
        <v>4</v>
      </c>
      <c r="B48" s="62">
        <v>4</v>
      </c>
      <c r="C48" s="62">
        <v>4</v>
      </c>
      <c r="D48" s="62">
        <v>2</v>
      </c>
      <c r="E48" s="62">
        <v>3</v>
      </c>
      <c r="F48" s="62">
        <v>3</v>
      </c>
      <c r="G48" s="62">
        <v>4</v>
      </c>
      <c r="H48" s="62">
        <v>4</v>
      </c>
      <c r="I48" s="62">
        <v>3</v>
      </c>
      <c r="J48" s="62">
        <v>3</v>
      </c>
      <c r="K48" s="62">
        <v>4</v>
      </c>
      <c r="L48" s="62">
        <v>4</v>
      </c>
      <c r="M48" s="62">
        <v>3</v>
      </c>
      <c r="N48" s="62">
        <v>3</v>
      </c>
    </row>
    <row r="49" spans="1:14" x14ac:dyDescent="0.2">
      <c r="A49" s="62">
        <v>5</v>
      </c>
      <c r="B49" s="62">
        <v>3</v>
      </c>
      <c r="C49" s="62">
        <v>5</v>
      </c>
      <c r="D49" s="62">
        <v>5</v>
      </c>
      <c r="E49" s="62">
        <v>4</v>
      </c>
      <c r="F49" s="62">
        <v>5</v>
      </c>
      <c r="G49" s="62">
        <v>4</v>
      </c>
      <c r="H49" s="62">
        <v>4</v>
      </c>
      <c r="I49" s="62">
        <v>5</v>
      </c>
      <c r="J49" s="62">
        <v>5</v>
      </c>
      <c r="K49" s="62">
        <v>4</v>
      </c>
      <c r="L49" s="62">
        <v>4</v>
      </c>
      <c r="M49" s="62">
        <v>5</v>
      </c>
      <c r="N49" s="62">
        <v>5</v>
      </c>
    </row>
    <row r="50" spans="1:14" x14ac:dyDescent="0.2">
      <c r="A50" s="62">
        <v>4</v>
      </c>
      <c r="B50" s="62">
        <v>4</v>
      </c>
      <c r="C50" s="62">
        <v>4</v>
      </c>
      <c r="D50" s="62">
        <v>4</v>
      </c>
      <c r="E50" s="62">
        <v>4</v>
      </c>
      <c r="F50" s="62">
        <v>5</v>
      </c>
      <c r="G50" s="62">
        <v>5</v>
      </c>
      <c r="H50" s="62">
        <v>4</v>
      </c>
      <c r="I50" s="62">
        <v>4</v>
      </c>
      <c r="J50" s="62">
        <v>4</v>
      </c>
      <c r="K50" s="62">
        <v>5</v>
      </c>
      <c r="L50" s="62">
        <v>1</v>
      </c>
      <c r="M50" s="62">
        <v>4</v>
      </c>
      <c r="N50" s="62">
        <v>4</v>
      </c>
    </row>
    <row r="51" spans="1:14" x14ac:dyDescent="0.2">
      <c r="A51" s="62">
        <v>4</v>
      </c>
      <c r="B51" s="62">
        <v>4</v>
      </c>
      <c r="C51" s="62">
        <v>5</v>
      </c>
      <c r="D51" s="62">
        <v>4</v>
      </c>
      <c r="E51" s="62">
        <v>4</v>
      </c>
      <c r="F51" s="62">
        <v>5</v>
      </c>
      <c r="G51" s="62">
        <v>4</v>
      </c>
      <c r="H51" s="62">
        <v>5</v>
      </c>
      <c r="I51" s="62">
        <v>5</v>
      </c>
      <c r="J51" s="62">
        <v>5</v>
      </c>
      <c r="K51" s="62">
        <v>4</v>
      </c>
      <c r="L51" s="62">
        <v>4</v>
      </c>
      <c r="M51" s="62">
        <v>5</v>
      </c>
      <c r="N51" s="62">
        <v>5</v>
      </c>
    </row>
    <row r="52" spans="1:14" x14ac:dyDescent="0.2">
      <c r="A52" s="62">
        <v>4</v>
      </c>
      <c r="B52" s="62">
        <v>2</v>
      </c>
      <c r="C52" s="62">
        <v>5</v>
      </c>
      <c r="D52" s="62">
        <v>4</v>
      </c>
      <c r="E52" s="62">
        <v>2</v>
      </c>
      <c r="F52" s="62">
        <v>3</v>
      </c>
      <c r="G52" s="62">
        <v>3</v>
      </c>
      <c r="H52" s="62">
        <v>2</v>
      </c>
      <c r="I52" s="62">
        <v>3</v>
      </c>
      <c r="J52" s="62">
        <v>4</v>
      </c>
      <c r="K52" s="62">
        <v>5</v>
      </c>
      <c r="L52" s="62">
        <v>4</v>
      </c>
      <c r="M52" s="62">
        <v>4</v>
      </c>
      <c r="N52" s="62">
        <v>3</v>
      </c>
    </row>
    <row r="53" spans="1:14" x14ac:dyDescent="0.2">
      <c r="A53" s="62">
        <v>3</v>
      </c>
      <c r="B53" s="62">
        <v>2</v>
      </c>
      <c r="C53" s="62">
        <v>4</v>
      </c>
      <c r="D53" s="62">
        <v>4</v>
      </c>
      <c r="E53" s="62">
        <v>3</v>
      </c>
      <c r="F53" s="62">
        <v>2</v>
      </c>
      <c r="G53" s="62">
        <v>2</v>
      </c>
      <c r="H53" s="62">
        <v>4</v>
      </c>
      <c r="I53" s="62">
        <v>4</v>
      </c>
      <c r="J53" s="62">
        <v>2</v>
      </c>
      <c r="K53" s="62">
        <v>4</v>
      </c>
      <c r="L53" s="62">
        <v>5</v>
      </c>
      <c r="M53" s="62">
        <v>2</v>
      </c>
      <c r="N53" s="62">
        <v>3</v>
      </c>
    </row>
    <row r="54" spans="1:14" x14ac:dyDescent="0.2">
      <c r="A54" s="62">
        <v>5</v>
      </c>
      <c r="B54" s="62">
        <v>5</v>
      </c>
      <c r="C54" s="62">
        <v>5</v>
      </c>
      <c r="D54" s="62">
        <v>4</v>
      </c>
      <c r="E54" s="62">
        <v>5</v>
      </c>
      <c r="F54" s="62">
        <v>5</v>
      </c>
      <c r="G54" s="62">
        <v>4</v>
      </c>
      <c r="H54" s="62">
        <v>3</v>
      </c>
      <c r="I54" s="62">
        <v>5</v>
      </c>
      <c r="J54" s="62">
        <v>5</v>
      </c>
      <c r="K54" s="62">
        <v>4</v>
      </c>
      <c r="L54" s="62">
        <v>5</v>
      </c>
      <c r="M54" s="62">
        <v>5</v>
      </c>
      <c r="N54" s="62">
        <v>4</v>
      </c>
    </row>
    <row r="55" spans="1:14" x14ac:dyDescent="0.2">
      <c r="A55" s="62">
        <v>5</v>
      </c>
      <c r="B55" s="62">
        <v>3</v>
      </c>
      <c r="C55" s="62">
        <v>5</v>
      </c>
      <c r="D55" s="62">
        <v>5</v>
      </c>
      <c r="E55" s="62">
        <v>1</v>
      </c>
      <c r="F55" s="62">
        <v>5</v>
      </c>
      <c r="G55" s="62">
        <v>4</v>
      </c>
      <c r="H55" s="62">
        <v>3</v>
      </c>
      <c r="I55" s="62">
        <v>4</v>
      </c>
      <c r="J55" s="62">
        <v>4</v>
      </c>
      <c r="K55" s="62">
        <v>5</v>
      </c>
      <c r="L55" s="62">
        <v>5</v>
      </c>
      <c r="M55" s="62">
        <v>4</v>
      </c>
      <c r="N55" s="62">
        <v>5</v>
      </c>
    </row>
    <row r="56" spans="1:14" x14ac:dyDescent="0.2">
      <c r="A56" s="62">
        <v>5</v>
      </c>
      <c r="B56" s="62">
        <v>5</v>
      </c>
      <c r="C56" s="62">
        <v>3</v>
      </c>
      <c r="D56" s="62">
        <v>4</v>
      </c>
      <c r="E56" s="62">
        <v>4</v>
      </c>
      <c r="F56" s="62">
        <v>5</v>
      </c>
      <c r="G56" s="62">
        <v>4</v>
      </c>
      <c r="H56" s="62">
        <v>4</v>
      </c>
      <c r="I56" s="62">
        <v>4</v>
      </c>
      <c r="J56" s="62">
        <v>4</v>
      </c>
      <c r="K56" s="62">
        <v>4</v>
      </c>
      <c r="L56" s="62">
        <v>5</v>
      </c>
      <c r="M56" s="62">
        <v>3</v>
      </c>
      <c r="N56" s="62">
        <v>4</v>
      </c>
    </row>
    <row r="57" spans="1:14" x14ac:dyDescent="0.2">
      <c r="A57" s="62">
        <v>4</v>
      </c>
      <c r="B57" s="62">
        <v>3</v>
      </c>
      <c r="C57" s="62">
        <v>3</v>
      </c>
      <c r="D57" s="62">
        <v>4</v>
      </c>
      <c r="E57" s="62">
        <v>4</v>
      </c>
      <c r="F57" s="62">
        <v>4</v>
      </c>
      <c r="G57" s="62">
        <v>3</v>
      </c>
      <c r="H57" s="62">
        <v>3</v>
      </c>
      <c r="I57" s="62">
        <v>4</v>
      </c>
      <c r="J57" s="62">
        <v>4</v>
      </c>
      <c r="K57" s="62">
        <v>4</v>
      </c>
      <c r="L57" s="62">
        <v>3</v>
      </c>
      <c r="M57" s="62">
        <v>3</v>
      </c>
      <c r="N57" s="62">
        <v>4</v>
      </c>
    </row>
    <row r="58" spans="1:14" x14ac:dyDescent="0.2">
      <c r="A58" s="62">
        <v>5</v>
      </c>
      <c r="B58" s="62">
        <v>5</v>
      </c>
      <c r="C58" s="62">
        <v>5</v>
      </c>
      <c r="D58" s="62">
        <v>5</v>
      </c>
      <c r="E58" s="62">
        <v>4</v>
      </c>
      <c r="F58" s="62">
        <v>5</v>
      </c>
      <c r="G58" s="62">
        <v>4</v>
      </c>
      <c r="H58" s="62">
        <v>4</v>
      </c>
      <c r="I58" s="62">
        <v>5</v>
      </c>
      <c r="J58" s="62">
        <v>5</v>
      </c>
      <c r="K58" s="62">
        <v>5</v>
      </c>
      <c r="L58" s="62">
        <v>4</v>
      </c>
      <c r="M58" s="62">
        <v>4</v>
      </c>
      <c r="N58" s="62">
        <v>4</v>
      </c>
    </row>
    <row r="59" spans="1:14" x14ac:dyDescent="0.2">
      <c r="A59" s="62">
        <v>4</v>
      </c>
      <c r="B59" s="62">
        <v>4</v>
      </c>
      <c r="C59" s="62">
        <v>4</v>
      </c>
      <c r="D59" s="62">
        <v>4</v>
      </c>
      <c r="E59" s="62">
        <v>4</v>
      </c>
      <c r="F59" s="62">
        <v>4</v>
      </c>
      <c r="G59" s="62">
        <v>4</v>
      </c>
      <c r="H59" s="62">
        <v>4</v>
      </c>
      <c r="I59" s="62">
        <v>4</v>
      </c>
      <c r="J59" s="62">
        <v>4</v>
      </c>
      <c r="K59" s="62">
        <v>4</v>
      </c>
      <c r="L59" s="62">
        <v>5</v>
      </c>
      <c r="M59" s="62">
        <v>5</v>
      </c>
      <c r="N59" s="62">
        <v>5</v>
      </c>
    </row>
    <row r="60" spans="1:14" x14ac:dyDescent="0.2">
      <c r="A60" s="62">
        <v>5</v>
      </c>
      <c r="B60" s="62">
        <v>5</v>
      </c>
      <c r="C60" s="62">
        <v>4</v>
      </c>
      <c r="D60" s="62">
        <v>4</v>
      </c>
      <c r="E60" s="62">
        <v>4</v>
      </c>
      <c r="F60" s="62">
        <v>5</v>
      </c>
      <c r="G60" s="62">
        <v>5</v>
      </c>
      <c r="H60" s="62">
        <v>4</v>
      </c>
      <c r="I60" s="62">
        <v>4</v>
      </c>
      <c r="J60" s="62">
        <v>3</v>
      </c>
      <c r="K60" s="62">
        <v>5</v>
      </c>
      <c r="L60" s="62">
        <v>5</v>
      </c>
      <c r="M60" s="62">
        <v>4</v>
      </c>
      <c r="N60" s="62">
        <v>5</v>
      </c>
    </row>
    <row r="61" spans="1:14" x14ac:dyDescent="0.2">
      <c r="A61" s="62">
        <v>5</v>
      </c>
      <c r="B61" s="62">
        <v>5</v>
      </c>
      <c r="C61" s="62">
        <v>5</v>
      </c>
      <c r="D61" s="62">
        <v>5</v>
      </c>
      <c r="E61" s="62">
        <v>5</v>
      </c>
      <c r="F61" s="62">
        <v>5</v>
      </c>
      <c r="G61" s="62">
        <v>5</v>
      </c>
      <c r="H61" s="62">
        <v>5</v>
      </c>
      <c r="I61" s="62">
        <v>5</v>
      </c>
      <c r="J61" s="62">
        <v>5</v>
      </c>
      <c r="K61" s="62">
        <v>5</v>
      </c>
      <c r="L61" s="62">
        <v>5</v>
      </c>
      <c r="M61" s="62">
        <v>5</v>
      </c>
      <c r="N61" s="62">
        <v>5</v>
      </c>
    </row>
    <row r="62" spans="1:14" x14ac:dyDescent="0.2">
      <c r="A62" s="62">
        <v>4</v>
      </c>
      <c r="B62" s="62">
        <v>3</v>
      </c>
      <c r="C62" s="62">
        <v>4</v>
      </c>
      <c r="D62" s="62">
        <v>5</v>
      </c>
      <c r="E62" s="62">
        <v>4</v>
      </c>
      <c r="F62" s="62">
        <v>5</v>
      </c>
      <c r="G62" s="62">
        <v>5</v>
      </c>
      <c r="H62" s="62">
        <v>4</v>
      </c>
      <c r="I62" s="62">
        <v>4</v>
      </c>
      <c r="J62" s="62">
        <v>4</v>
      </c>
      <c r="K62" s="62">
        <v>4</v>
      </c>
      <c r="L62" s="62">
        <v>4</v>
      </c>
      <c r="M62" s="62">
        <v>3</v>
      </c>
      <c r="N62" s="62">
        <v>4</v>
      </c>
    </row>
    <row r="63" spans="1:14" x14ac:dyDescent="0.2">
      <c r="A63" s="62">
        <v>4</v>
      </c>
      <c r="B63" s="62">
        <v>1</v>
      </c>
      <c r="C63" s="62">
        <v>4</v>
      </c>
      <c r="D63" s="62">
        <v>4</v>
      </c>
      <c r="E63" s="62">
        <v>4</v>
      </c>
      <c r="F63" s="62">
        <v>4</v>
      </c>
      <c r="G63" s="62">
        <v>4</v>
      </c>
      <c r="H63" s="62">
        <v>3</v>
      </c>
      <c r="I63" s="62">
        <v>3</v>
      </c>
      <c r="J63" s="62">
        <v>3</v>
      </c>
      <c r="K63" s="62">
        <v>4</v>
      </c>
      <c r="L63" s="62">
        <v>5</v>
      </c>
      <c r="M63" s="62">
        <v>4</v>
      </c>
      <c r="N63" s="62">
        <v>4</v>
      </c>
    </row>
    <row r="64" spans="1:14" x14ac:dyDescent="0.2">
      <c r="A64" s="62">
        <v>4</v>
      </c>
      <c r="B64" s="62">
        <v>2</v>
      </c>
      <c r="C64" s="62">
        <v>5</v>
      </c>
      <c r="D64" s="62">
        <v>5</v>
      </c>
      <c r="E64" s="62">
        <v>4</v>
      </c>
      <c r="F64" s="62">
        <v>5</v>
      </c>
      <c r="G64" s="62">
        <v>5</v>
      </c>
      <c r="H64" s="62">
        <v>3</v>
      </c>
      <c r="I64" s="62">
        <v>5</v>
      </c>
      <c r="J64" s="62">
        <v>4</v>
      </c>
      <c r="K64" s="62">
        <v>5</v>
      </c>
      <c r="L64" s="62">
        <v>5</v>
      </c>
      <c r="M64" s="62">
        <v>5</v>
      </c>
      <c r="N64" s="62">
        <v>5</v>
      </c>
    </row>
    <row r="65" spans="1:14" x14ac:dyDescent="0.2">
      <c r="A65" s="62">
        <v>4</v>
      </c>
      <c r="B65" s="62">
        <v>2</v>
      </c>
      <c r="C65" s="62">
        <v>4</v>
      </c>
      <c r="D65" s="62">
        <v>4</v>
      </c>
      <c r="E65" s="62">
        <v>2</v>
      </c>
      <c r="F65" s="62">
        <v>4</v>
      </c>
      <c r="G65" s="62">
        <v>4</v>
      </c>
      <c r="H65" s="62">
        <v>2</v>
      </c>
      <c r="I65" s="62">
        <v>2</v>
      </c>
      <c r="J65" s="62">
        <v>2</v>
      </c>
      <c r="K65" s="62">
        <v>4</v>
      </c>
      <c r="L65" s="62">
        <v>5</v>
      </c>
      <c r="M65" s="62">
        <v>2</v>
      </c>
      <c r="N65" s="62">
        <v>2</v>
      </c>
    </row>
    <row r="66" spans="1:14" x14ac:dyDescent="0.2">
      <c r="A66" s="62">
        <v>5</v>
      </c>
      <c r="B66" s="62">
        <v>5</v>
      </c>
      <c r="C66" s="62">
        <v>4</v>
      </c>
      <c r="D66" s="62">
        <v>5</v>
      </c>
      <c r="E66" s="62">
        <v>3</v>
      </c>
      <c r="F66" s="62">
        <v>4</v>
      </c>
      <c r="G66" s="62">
        <v>4</v>
      </c>
      <c r="H66" s="62">
        <v>4</v>
      </c>
      <c r="I66" s="62">
        <v>5</v>
      </c>
      <c r="J66" s="62">
        <v>3</v>
      </c>
      <c r="K66" s="62">
        <v>5</v>
      </c>
      <c r="L66" s="62">
        <v>4</v>
      </c>
      <c r="M66" s="62">
        <v>4</v>
      </c>
      <c r="N66" s="62">
        <v>4</v>
      </c>
    </row>
    <row r="67" spans="1:14" x14ac:dyDescent="0.2">
      <c r="A67" s="62">
        <v>3</v>
      </c>
      <c r="B67" s="62">
        <v>2</v>
      </c>
      <c r="C67" s="62">
        <v>5</v>
      </c>
      <c r="D67" s="62">
        <v>4</v>
      </c>
      <c r="E67" s="62">
        <v>2</v>
      </c>
      <c r="F67" s="62">
        <v>3</v>
      </c>
      <c r="G67" s="62">
        <v>3</v>
      </c>
      <c r="H67" s="62">
        <v>3</v>
      </c>
      <c r="I67" s="62">
        <v>4</v>
      </c>
      <c r="J67" s="62">
        <v>3</v>
      </c>
      <c r="K67" s="62">
        <v>4</v>
      </c>
      <c r="L67" s="62">
        <v>4</v>
      </c>
      <c r="M67" s="62">
        <v>2</v>
      </c>
      <c r="N67" s="62">
        <v>3</v>
      </c>
    </row>
    <row r="68" spans="1:14" x14ac:dyDescent="0.2">
      <c r="A68" s="62">
        <v>2</v>
      </c>
      <c r="B68" s="62">
        <v>1</v>
      </c>
      <c r="C68" s="62">
        <v>3</v>
      </c>
      <c r="D68" s="62">
        <v>2</v>
      </c>
      <c r="E68" s="62">
        <v>3</v>
      </c>
      <c r="F68" s="62">
        <v>3</v>
      </c>
      <c r="G68" s="62">
        <v>4</v>
      </c>
      <c r="H68" s="62">
        <v>2</v>
      </c>
      <c r="I68" s="62">
        <v>3</v>
      </c>
      <c r="J68" s="62">
        <v>2</v>
      </c>
      <c r="K68" s="62">
        <v>4</v>
      </c>
      <c r="L68" s="62">
        <v>4</v>
      </c>
      <c r="M68" s="62">
        <v>3</v>
      </c>
      <c r="N68" s="62">
        <v>2</v>
      </c>
    </row>
    <row r="69" spans="1:14" x14ac:dyDescent="0.2">
      <c r="A69" s="62">
        <v>5</v>
      </c>
      <c r="B69" s="62">
        <v>4</v>
      </c>
      <c r="C69" s="62">
        <v>4</v>
      </c>
      <c r="D69" s="62">
        <v>4</v>
      </c>
      <c r="E69" s="62">
        <v>4</v>
      </c>
      <c r="F69" s="62">
        <v>5</v>
      </c>
      <c r="G69" s="62">
        <v>5</v>
      </c>
      <c r="H69" s="62">
        <v>3</v>
      </c>
      <c r="I69" s="62">
        <v>3</v>
      </c>
      <c r="J69" s="62">
        <v>4</v>
      </c>
      <c r="K69" s="62">
        <v>4</v>
      </c>
      <c r="L69" s="62">
        <v>5</v>
      </c>
      <c r="M69" s="62">
        <v>2</v>
      </c>
      <c r="N69" s="62">
        <v>4</v>
      </c>
    </row>
    <row r="70" spans="1:14" x14ac:dyDescent="0.2">
      <c r="A70" s="62">
        <v>5</v>
      </c>
      <c r="B70" s="62">
        <v>5</v>
      </c>
      <c r="C70" s="62">
        <v>5</v>
      </c>
      <c r="D70" s="62">
        <v>3</v>
      </c>
      <c r="E70" s="62">
        <v>3</v>
      </c>
      <c r="F70" s="62">
        <v>3</v>
      </c>
      <c r="G70" s="62">
        <v>4</v>
      </c>
      <c r="H70" s="62">
        <v>4</v>
      </c>
      <c r="I70" s="62">
        <v>4</v>
      </c>
      <c r="J70" s="62">
        <v>4</v>
      </c>
      <c r="K70" s="62">
        <v>5</v>
      </c>
      <c r="L70" s="62">
        <v>5</v>
      </c>
      <c r="M70" s="62">
        <v>4</v>
      </c>
      <c r="N70" s="62">
        <v>4</v>
      </c>
    </row>
    <row r="71" spans="1:14" x14ac:dyDescent="0.2">
      <c r="A71" s="62">
        <v>5</v>
      </c>
      <c r="B71" s="62">
        <v>5</v>
      </c>
      <c r="C71" s="62">
        <v>5</v>
      </c>
      <c r="D71" s="62">
        <v>4</v>
      </c>
      <c r="E71" s="62">
        <v>5</v>
      </c>
      <c r="F71" s="62">
        <v>2</v>
      </c>
      <c r="G71" s="62">
        <v>5</v>
      </c>
      <c r="H71" s="62">
        <v>5</v>
      </c>
      <c r="I71" s="62">
        <v>5</v>
      </c>
      <c r="J71" s="62">
        <v>2</v>
      </c>
      <c r="K71" s="62">
        <v>5</v>
      </c>
      <c r="L71" s="62">
        <v>3</v>
      </c>
      <c r="M71" s="62">
        <v>5</v>
      </c>
      <c r="N71" s="62">
        <v>2</v>
      </c>
    </row>
    <row r="72" spans="1:14" x14ac:dyDescent="0.2">
      <c r="A72" s="62">
        <v>4</v>
      </c>
      <c r="B72" s="62">
        <v>1</v>
      </c>
      <c r="C72" s="62">
        <v>4</v>
      </c>
      <c r="D72" s="62">
        <v>4</v>
      </c>
      <c r="E72" s="62">
        <v>4</v>
      </c>
      <c r="F72" s="62">
        <v>4</v>
      </c>
      <c r="G72" s="62">
        <v>4</v>
      </c>
      <c r="H72" s="62">
        <v>3</v>
      </c>
      <c r="I72" s="62">
        <v>3</v>
      </c>
      <c r="J72" s="62">
        <v>3</v>
      </c>
      <c r="K72" s="62">
        <v>4</v>
      </c>
      <c r="L72" s="62">
        <v>4</v>
      </c>
      <c r="M72" s="62">
        <v>2</v>
      </c>
      <c r="N72" s="62">
        <v>3</v>
      </c>
    </row>
    <row r="73" spans="1:14" x14ac:dyDescent="0.2">
      <c r="A73" s="62">
        <v>3</v>
      </c>
      <c r="B73" s="62">
        <v>2</v>
      </c>
      <c r="C73" s="62">
        <v>4</v>
      </c>
      <c r="D73" s="62">
        <v>4</v>
      </c>
      <c r="E73" s="62">
        <v>3</v>
      </c>
      <c r="F73" s="62">
        <v>3</v>
      </c>
      <c r="G73" s="62">
        <v>3</v>
      </c>
      <c r="H73" s="62">
        <v>5</v>
      </c>
      <c r="I73" s="62">
        <v>4</v>
      </c>
      <c r="J73" s="62">
        <v>4</v>
      </c>
      <c r="K73" s="62">
        <v>5</v>
      </c>
      <c r="L73" s="62">
        <v>5</v>
      </c>
      <c r="M73" s="62">
        <v>4</v>
      </c>
      <c r="N73" s="62">
        <v>4</v>
      </c>
    </row>
    <row r="74" spans="1:14" x14ac:dyDescent="0.2">
      <c r="A74" s="62">
        <v>4</v>
      </c>
      <c r="B74" s="62">
        <v>3</v>
      </c>
      <c r="C74" s="62">
        <v>4</v>
      </c>
      <c r="D74" s="62">
        <v>4</v>
      </c>
      <c r="E74" s="62">
        <v>3</v>
      </c>
      <c r="F74" s="62">
        <v>4</v>
      </c>
      <c r="G74" s="62">
        <v>3</v>
      </c>
      <c r="H74" s="62">
        <v>3</v>
      </c>
      <c r="I74" s="62">
        <v>4</v>
      </c>
      <c r="J74" s="62">
        <v>5</v>
      </c>
      <c r="K74" s="62">
        <v>4</v>
      </c>
      <c r="L74" s="62">
        <v>4</v>
      </c>
      <c r="M74" s="62">
        <v>4</v>
      </c>
      <c r="N74" s="62">
        <v>4</v>
      </c>
    </row>
    <row r="75" spans="1:14" x14ac:dyDescent="0.2">
      <c r="A75" s="62">
        <v>4</v>
      </c>
      <c r="B75" s="62">
        <v>3</v>
      </c>
      <c r="C75" s="62">
        <v>4</v>
      </c>
      <c r="D75" s="62">
        <v>4</v>
      </c>
      <c r="E75" s="62">
        <v>4</v>
      </c>
      <c r="F75" s="62">
        <v>4</v>
      </c>
      <c r="G75" s="62">
        <v>4</v>
      </c>
      <c r="H75" s="62">
        <v>4</v>
      </c>
      <c r="I75" s="62">
        <v>4</v>
      </c>
      <c r="J75" s="62">
        <v>2</v>
      </c>
      <c r="K75" s="62">
        <v>4</v>
      </c>
      <c r="L75" s="62">
        <v>4</v>
      </c>
      <c r="M75" s="62">
        <v>4</v>
      </c>
      <c r="N75" s="62">
        <v>4</v>
      </c>
    </row>
    <row r="76" spans="1:14" x14ac:dyDescent="0.2">
      <c r="A76" s="62">
        <v>4</v>
      </c>
      <c r="B76" s="62">
        <v>4</v>
      </c>
      <c r="C76" s="62">
        <v>4</v>
      </c>
      <c r="D76" s="62">
        <v>4</v>
      </c>
      <c r="E76" s="62">
        <v>4</v>
      </c>
      <c r="F76" s="62">
        <v>3</v>
      </c>
      <c r="G76" s="62">
        <v>4</v>
      </c>
      <c r="H76" s="62">
        <v>3</v>
      </c>
      <c r="I76" s="62">
        <v>4</v>
      </c>
      <c r="J76" s="62">
        <v>5</v>
      </c>
      <c r="K76" s="62">
        <v>5</v>
      </c>
      <c r="L76" s="62">
        <v>5</v>
      </c>
      <c r="M76" s="62">
        <v>4</v>
      </c>
      <c r="N76" s="62">
        <v>4</v>
      </c>
    </row>
    <row r="77" spans="1:14" x14ac:dyDescent="0.2">
      <c r="A77" s="62">
        <v>4</v>
      </c>
      <c r="B77" s="62">
        <v>3</v>
      </c>
      <c r="C77" s="62">
        <v>4</v>
      </c>
      <c r="D77" s="62">
        <v>4</v>
      </c>
      <c r="E77" s="62">
        <v>4</v>
      </c>
      <c r="F77" s="62">
        <v>4</v>
      </c>
      <c r="G77" s="62">
        <v>4</v>
      </c>
      <c r="H77" s="62">
        <v>4</v>
      </c>
      <c r="I77" s="62">
        <v>4</v>
      </c>
      <c r="J77" s="62">
        <v>3</v>
      </c>
      <c r="K77" s="62">
        <v>4</v>
      </c>
      <c r="L77" s="62">
        <v>4</v>
      </c>
      <c r="M77" s="62">
        <v>3</v>
      </c>
      <c r="N77" s="62">
        <v>3</v>
      </c>
    </row>
    <row r="78" spans="1:14" x14ac:dyDescent="0.2">
      <c r="A78" s="62">
        <v>5</v>
      </c>
      <c r="B78" s="62">
        <v>3</v>
      </c>
      <c r="C78" s="62">
        <v>5</v>
      </c>
      <c r="D78" s="62">
        <v>4</v>
      </c>
      <c r="E78" s="62">
        <v>3</v>
      </c>
      <c r="F78" s="62">
        <v>4</v>
      </c>
      <c r="G78" s="62">
        <v>4</v>
      </c>
      <c r="H78" s="62">
        <v>4</v>
      </c>
      <c r="I78" s="62">
        <v>4</v>
      </c>
      <c r="J78" s="62">
        <v>3</v>
      </c>
      <c r="K78" s="62">
        <v>5</v>
      </c>
      <c r="L78" s="62">
        <v>4</v>
      </c>
      <c r="M78" s="62">
        <v>4</v>
      </c>
      <c r="N78" s="62">
        <v>4</v>
      </c>
    </row>
    <row r="79" spans="1:14" x14ac:dyDescent="0.2">
      <c r="A79" s="62">
        <v>4</v>
      </c>
      <c r="B79" s="62">
        <v>2</v>
      </c>
      <c r="C79" s="62">
        <v>4</v>
      </c>
      <c r="D79" s="62">
        <v>4</v>
      </c>
      <c r="E79" s="62">
        <v>2</v>
      </c>
      <c r="F79" s="62">
        <v>4</v>
      </c>
      <c r="G79" s="62">
        <v>4</v>
      </c>
      <c r="H79" s="62">
        <v>3</v>
      </c>
      <c r="I79" s="62">
        <v>3</v>
      </c>
      <c r="J79" s="62">
        <v>3</v>
      </c>
      <c r="K79" s="62">
        <v>4</v>
      </c>
      <c r="L79" s="62">
        <v>5</v>
      </c>
      <c r="M79" s="62">
        <v>3</v>
      </c>
      <c r="N79" s="62">
        <v>4</v>
      </c>
    </row>
    <row r="80" spans="1:14" x14ac:dyDescent="0.2">
      <c r="A80" s="62">
        <v>4</v>
      </c>
      <c r="B80" s="62">
        <v>3</v>
      </c>
      <c r="C80" s="62">
        <v>4</v>
      </c>
      <c r="D80" s="62">
        <v>4</v>
      </c>
      <c r="E80" s="62">
        <v>2</v>
      </c>
      <c r="F80" s="62">
        <v>4</v>
      </c>
      <c r="G80" s="62">
        <v>4</v>
      </c>
      <c r="H80" s="62">
        <v>4</v>
      </c>
      <c r="I80" s="62">
        <v>4</v>
      </c>
      <c r="J80" s="62">
        <v>2</v>
      </c>
      <c r="K80" s="62">
        <v>4</v>
      </c>
      <c r="L80" s="62">
        <v>4</v>
      </c>
      <c r="M80" s="62">
        <v>4</v>
      </c>
      <c r="N80" s="62">
        <v>4</v>
      </c>
    </row>
    <row r="81" spans="1:14" x14ac:dyDescent="0.2">
      <c r="A81" s="62">
        <v>4</v>
      </c>
      <c r="B81" s="62">
        <v>3</v>
      </c>
      <c r="C81" s="62">
        <v>4</v>
      </c>
      <c r="D81" s="62">
        <v>3</v>
      </c>
      <c r="E81" s="62">
        <v>3</v>
      </c>
      <c r="F81" s="62">
        <v>4</v>
      </c>
      <c r="G81" s="62">
        <v>4</v>
      </c>
      <c r="H81" s="62">
        <v>4</v>
      </c>
      <c r="I81" s="62">
        <v>4</v>
      </c>
      <c r="J81" s="62">
        <v>4</v>
      </c>
      <c r="K81" s="62">
        <v>4</v>
      </c>
      <c r="L81" s="62">
        <v>4</v>
      </c>
      <c r="M81" s="62">
        <v>4</v>
      </c>
      <c r="N81" s="62">
        <v>4</v>
      </c>
    </row>
    <row r="82" spans="1:14" x14ac:dyDescent="0.2">
      <c r="A82" s="62">
        <v>5</v>
      </c>
      <c r="B82" s="62">
        <v>3</v>
      </c>
      <c r="C82" s="62">
        <v>5</v>
      </c>
      <c r="D82" s="62">
        <v>5</v>
      </c>
      <c r="E82" s="62">
        <v>4</v>
      </c>
      <c r="F82" s="62">
        <v>5</v>
      </c>
      <c r="G82" s="62">
        <v>4</v>
      </c>
      <c r="H82" s="62">
        <v>5</v>
      </c>
      <c r="I82" s="62">
        <v>5</v>
      </c>
      <c r="J82" s="62">
        <v>4</v>
      </c>
      <c r="K82" s="62">
        <v>5</v>
      </c>
      <c r="L82" s="62">
        <v>5</v>
      </c>
      <c r="M82" s="62">
        <v>5</v>
      </c>
      <c r="N82" s="62">
        <v>5</v>
      </c>
    </row>
    <row r="83" spans="1:14" x14ac:dyDescent="0.2">
      <c r="A83" s="62">
        <v>5</v>
      </c>
      <c r="B83" s="62">
        <v>1</v>
      </c>
      <c r="C83" s="62">
        <v>5</v>
      </c>
      <c r="D83" s="62">
        <v>5</v>
      </c>
      <c r="E83" s="62">
        <v>1</v>
      </c>
      <c r="F83" s="62">
        <v>1</v>
      </c>
      <c r="G83" s="62">
        <v>5</v>
      </c>
      <c r="H83" s="62">
        <v>2</v>
      </c>
      <c r="I83" s="62">
        <v>5</v>
      </c>
      <c r="J83" s="62">
        <v>5</v>
      </c>
      <c r="K83" s="62">
        <v>5</v>
      </c>
      <c r="L83" s="62">
        <v>5</v>
      </c>
      <c r="M83" s="62">
        <v>5</v>
      </c>
      <c r="N83" s="62">
        <v>5</v>
      </c>
    </row>
    <row r="84" spans="1:14" x14ac:dyDescent="0.2">
      <c r="A84" s="62">
        <v>4</v>
      </c>
      <c r="B84" s="62">
        <v>4</v>
      </c>
      <c r="C84" s="62">
        <v>3</v>
      </c>
      <c r="D84" s="62">
        <v>4</v>
      </c>
      <c r="E84" s="62">
        <v>4</v>
      </c>
      <c r="F84" s="62">
        <v>4</v>
      </c>
      <c r="G84" s="62">
        <v>4</v>
      </c>
      <c r="H84" s="62">
        <v>3</v>
      </c>
      <c r="I84" s="62">
        <v>4</v>
      </c>
      <c r="J84" s="62">
        <v>3</v>
      </c>
      <c r="K84" s="62">
        <v>3</v>
      </c>
      <c r="L84" s="62">
        <v>3</v>
      </c>
      <c r="M84" s="62">
        <v>3</v>
      </c>
      <c r="N84" s="62">
        <v>4</v>
      </c>
    </row>
    <row r="85" spans="1:14" x14ac:dyDescent="0.2">
      <c r="A85" s="62">
        <v>5</v>
      </c>
      <c r="B85" s="62">
        <v>5</v>
      </c>
      <c r="C85" s="62">
        <v>4</v>
      </c>
      <c r="D85" s="62">
        <v>5</v>
      </c>
      <c r="E85" s="62">
        <v>4</v>
      </c>
      <c r="F85" s="62">
        <v>5</v>
      </c>
      <c r="G85" s="62">
        <v>5</v>
      </c>
      <c r="H85" s="62">
        <v>4</v>
      </c>
      <c r="I85" s="62">
        <v>1</v>
      </c>
      <c r="J85" s="62">
        <v>5</v>
      </c>
      <c r="K85" s="62">
        <v>5</v>
      </c>
      <c r="L85" s="62">
        <v>5</v>
      </c>
      <c r="M85" s="62">
        <v>4</v>
      </c>
      <c r="N85" s="62">
        <v>4</v>
      </c>
    </row>
    <row r="86" spans="1:14" x14ac:dyDescent="0.2">
      <c r="A86" s="62">
        <v>4</v>
      </c>
      <c r="B86" s="62">
        <v>2</v>
      </c>
      <c r="C86" s="62">
        <v>5</v>
      </c>
      <c r="D86" s="62">
        <v>4</v>
      </c>
      <c r="E86" s="62">
        <v>2</v>
      </c>
      <c r="F86" s="62">
        <v>3</v>
      </c>
      <c r="G86" s="62">
        <v>4</v>
      </c>
      <c r="H86" s="62">
        <v>2</v>
      </c>
      <c r="I86" s="62">
        <v>4</v>
      </c>
      <c r="J86" s="62">
        <v>1</v>
      </c>
      <c r="K86" s="62">
        <v>2</v>
      </c>
      <c r="L86" s="62">
        <v>3</v>
      </c>
      <c r="M86" s="62">
        <v>5</v>
      </c>
      <c r="N86" s="62">
        <v>4</v>
      </c>
    </row>
    <row r="87" spans="1:14" x14ac:dyDescent="0.2">
      <c r="A87" s="62">
        <v>3</v>
      </c>
      <c r="B87" s="62">
        <v>3</v>
      </c>
      <c r="C87" s="62">
        <v>4</v>
      </c>
      <c r="D87" s="62">
        <v>4</v>
      </c>
      <c r="E87" s="62">
        <v>3</v>
      </c>
      <c r="F87" s="62">
        <v>2</v>
      </c>
      <c r="G87" s="62">
        <v>3</v>
      </c>
      <c r="H87" s="62">
        <v>3</v>
      </c>
      <c r="I87" s="62">
        <v>4</v>
      </c>
      <c r="J87" s="62">
        <v>4</v>
      </c>
      <c r="K87" s="62">
        <v>5</v>
      </c>
      <c r="L87" s="62">
        <v>4</v>
      </c>
      <c r="M87" s="62">
        <v>4</v>
      </c>
      <c r="N87" s="62">
        <v>5</v>
      </c>
    </row>
    <row r="88" spans="1:14" x14ac:dyDescent="0.2">
      <c r="A88" s="62">
        <v>5</v>
      </c>
      <c r="B88" s="62">
        <v>4</v>
      </c>
      <c r="C88" s="62">
        <v>5</v>
      </c>
      <c r="D88" s="62">
        <v>4</v>
      </c>
      <c r="E88" s="62">
        <v>4</v>
      </c>
      <c r="F88" s="62">
        <v>5</v>
      </c>
      <c r="G88" s="62">
        <v>4</v>
      </c>
      <c r="H88" s="62">
        <v>3</v>
      </c>
      <c r="I88" s="62">
        <v>4</v>
      </c>
      <c r="J88" s="62">
        <v>5</v>
      </c>
      <c r="K88" s="62">
        <v>5</v>
      </c>
      <c r="L88" s="62">
        <v>5</v>
      </c>
      <c r="M88" s="62">
        <v>5</v>
      </c>
      <c r="N88" s="62">
        <v>4</v>
      </c>
    </row>
    <row r="89" spans="1:14" x14ac:dyDescent="0.2">
      <c r="A89" s="62">
        <v>4</v>
      </c>
      <c r="B89" s="62">
        <v>2</v>
      </c>
      <c r="C89" s="62">
        <v>4</v>
      </c>
      <c r="D89" s="62">
        <v>4</v>
      </c>
      <c r="E89" s="62">
        <v>4</v>
      </c>
      <c r="F89" s="62">
        <v>4</v>
      </c>
      <c r="G89" s="62">
        <v>4</v>
      </c>
      <c r="H89" s="62">
        <v>4</v>
      </c>
      <c r="I89" s="62">
        <v>4</v>
      </c>
      <c r="J89" s="62">
        <v>3</v>
      </c>
      <c r="K89" s="62">
        <v>4</v>
      </c>
      <c r="L89" s="62">
        <v>4</v>
      </c>
      <c r="M89" s="62">
        <v>3</v>
      </c>
      <c r="N89" s="62">
        <v>4</v>
      </c>
    </row>
    <row r="90" spans="1:14" x14ac:dyDescent="0.2">
      <c r="A90" s="62">
        <v>4</v>
      </c>
      <c r="B90" s="62">
        <v>1</v>
      </c>
      <c r="C90" s="62">
        <v>4</v>
      </c>
      <c r="D90" s="62">
        <v>4</v>
      </c>
      <c r="E90" s="62">
        <v>2</v>
      </c>
      <c r="F90" s="62">
        <v>2</v>
      </c>
      <c r="G90" s="62">
        <v>4</v>
      </c>
      <c r="H90" s="62">
        <v>4</v>
      </c>
      <c r="I90" s="62">
        <v>4</v>
      </c>
      <c r="J90" s="62">
        <v>2</v>
      </c>
      <c r="K90" s="62">
        <v>4</v>
      </c>
      <c r="L90" s="62">
        <v>2</v>
      </c>
      <c r="M90" s="62">
        <v>2</v>
      </c>
      <c r="N90" s="62">
        <v>4</v>
      </c>
    </row>
    <row r="91" spans="1:14" x14ac:dyDescent="0.2">
      <c r="A91" s="62">
        <v>4</v>
      </c>
      <c r="B91" s="62">
        <v>3</v>
      </c>
      <c r="C91" s="62">
        <v>5</v>
      </c>
      <c r="D91" s="62">
        <v>4</v>
      </c>
      <c r="E91" s="62">
        <v>5</v>
      </c>
      <c r="F91" s="62">
        <v>5</v>
      </c>
      <c r="G91" s="62">
        <v>5</v>
      </c>
      <c r="H91" s="62">
        <v>4</v>
      </c>
      <c r="I91" s="62">
        <v>4</v>
      </c>
      <c r="J91" s="62">
        <v>5</v>
      </c>
      <c r="K91" s="62">
        <v>5</v>
      </c>
      <c r="L91" s="62">
        <v>5</v>
      </c>
      <c r="M91" s="62">
        <v>5</v>
      </c>
      <c r="N91" s="62">
        <v>5</v>
      </c>
    </row>
    <row r="92" spans="1:14" x14ac:dyDescent="0.2">
      <c r="A92" s="62">
        <v>4</v>
      </c>
      <c r="B92" s="62">
        <v>3</v>
      </c>
      <c r="C92" s="62">
        <v>4</v>
      </c>
      <c r="D92" s="62">
        <v>4</v>
      </c>
      <c r="E92" s="62">
        <v>4</v>
      </c>
      <c r="F92" s="62">
        <v>3</v>
      </c>
      <c r="G92" s="62">
        <v>4</v>
      </c>
      <c r="H92" s="62">
        <v>4</v>
      </c>
      <c r="I92" s="62">
        <v>5</v>
      </c>
      <c r="J92" s="62">
        <v>3</v>
      </c>
      <c r="K92" s="62">
        <v>5</v>
      </c>
      <c r="L92" s="62">
        <v>3</v>
      </c>
      <c r="M92" s="62">
        <v>5</v>
      </c>
      <c r="N92" s="62">
        <v>4</v>
      </c>
    </row>
    <row r="93" spans="1:14" x14ac:dyDescent="0.2">
      <c r="A93" s="62">
        <v>5</v>
      </c>
      <c r="B93" s="62">
        <v>5</v>
      </c>
      <c r="C93" s="62">
        <v>4</v>
      </c>
      <c r="D93" s="62">
        <v>4</v>
      </c>
      <c r="E93" s="62">
        <v>4</v>
      </c>
      <c r="F93" s="62">
        <v>4</v>
      </c>
      <c r="G93" s="62">
        <v>4</v>
      </c>
      <c r="H93" s="62">
        <v>4</v>
      </c>
      <c r="I93" s="62">
        <v>4</v>
      </c>
      <c r="J93" s="62">
        <v>4</v>
      </c>
      <c r="K93" s="62">
        <v>4</v>
      </c>
      <c r="L93" s="62">
        <v>5</v>
      </c>
      <c r="M93" s="62">
        <v>4</v>
      </c>
      <c r="N93" s="62">
        <v>4</v>
      </c>
    </row>
    <row r="94" spans="1:14" x14ac:dyDescent="0.2">
      <c r="A94" s="62">
        <v>4</v>
      </c>
      <c r="B94" s="62">
        <v>4</v>
      </c>
      <c r="C94" s="62">
        <v>5</v>
      </c>
      <c r="D94" s="62">
        <v>4</v>
      </c>
      <c r="E94" s="62">
        <v>3</v>
      </c>
      <c r="F94" s="62">
        <v>4</v>
      </c>
      <c r="G94" s="62">
        <v>3</v>
      </c>
      <c r="H94" s="62">
        <v>4</v>
      </c>
      <c r="I94" s="62">
        <v>4</v>
      </c>
      <c r="J94" s="62">
        <v>3</v>
      </c>
      <c r="K94" s="62">
        <v>4</v>
      </c>
      <c r="L94" s="62">
        <v>4</v>
      </c>
      <c r="M94" s="62">
        <v>3</v>
      </c>
      <c r="N94" s="62">
        <v>4</v>
      </c>
    </row>
    <row r="95" spans="1:14" x14ac:dyDescent="0.2">
      <c r="A95" s="62">
        <v>5</v>
      </c>
      <c r="B95" s="62">
        <v>4</v>
      </c>
      <c r="C95" s="62">
        <v>5</v>
      </c>
      <c r="D95" s="62">
        <v>5</v>
      </c>
      <c r="E95" s="62">
        <v>5</v>
      </c>
      <c r="F95" s="62">
        <v>5</v>
      </c>
      <c r="G95" s="62">
        <v>5</v>
      </c>
      <c r="H95" s="62">
        <v>3</v>
      </c>
      <c r="I95" s="62">
        <v>5</v>
      </c>
      <c r="J95" s="62">
        <v>4</v>
      </c>
      <c r="K95" s="62">
        <v>5</v>
      </c>
      <c r="L95" s="62">
        <v>5</v>
      </c>
      <c r="M95" s="62">
        <v>5</v>
      </c>
      <c r="N95" s="62">
        <v>5</v>
      </c>
    </row>
    <row r="96" spans="1:14" x14ac:dyDescent="0.2">
      <c r="A96" s="62">
        <v>4</v>
      </c>
      <c r="B96" s="62">
        <v>2</v>
      </c>
      <c r="C96" s="62">
        <v>4</v>
      </c>
      <c r="D96" s="62">
        <v>5</v>
      </c>
      <c r="E96" s="62">
        <v>4</v>
      </c>
      <c r="F96" s="62">
        <v>4</v>
      </c>
      <c r="G96" s="62">
        <v>4</v>
      </c>
      <c r="H96" s="62">
        <v>4</v>
      </c>
      <c r="I96" s="62">
        <v>4</v>
      </c>
      <c r="J96" s="62">
        <v>2</v>
      </c>
      <c r="K96" s="62">
        <v>5</v>
      </c>
      <c r="L96" s="62">
        <v>4</v>
      </c>
      <c r="M96" s="62">
        <v>4</v>
      </c>
      <c r="N96" s="62">
        <v>4</v>
      </c>
    </row>
    <row r="97" spans="1:14" x14ac:dyDescent="0.2">
      <c r="A97" s="62">
        <v>3</v>
      </c>
      <c r="B97" s="62">
        <v>2</v>
      </c>
      <c r="C97" s="62">
        <v>4</v>
      </c>
      <c r="D97" s="62">
        <v>3</v>
      </c>
      <c r="E97" s="62">
        <v>3</v>
      </c>
      <c r="F97" s="62">
        <v>3</v>
      </c>
      <c r="G97" s="62">
        <v>3</v>
      </c>
      <c r="H97" s="62">
        <v>3</v>
      </c>
      <c r="I97" s="62">
        <v>4</v>
      </c>
      <c r="J97" s="62">
        <v>2</v>
      </c>
      <c r="K97" s="62">
        <v>4</v>
      </c>
      <c r="L97" s="62">
        <v>4</v>
      </c>
      <c r="M97" s="62">
        <v>2</v>
      </c>
      <c r="N97" s="62">
        <v>3</v>
      </c>
    </row>
    <row r="98" spans="1:14" x14ac:dyDescent="0.2">
      <c r="A98" s="62">
        <v>5</v>
      </c>
      <c r="B98" s="62">
        <v>4</v>
      </c>
      <c r="C98" s="62">
        <v>5</v>
      </c>
      <c r="D98" s="62">
        <v>5</v>
      </c>
      <c r="E98" s="62">
        <v>5</v>
      </c>
      <c r="F98" s="62">
        <v>5</v>
      </c>
      <c r="G98" s="62">
        <v>4</v>
      </c>
      <c r="H98" s="62">
        <v>5</v>
      </c>
      <c r="I98" s="62">
        <v>5</v>
      </c>
      <c r="J98" s="62">
        <v>4</v>
      </c>
      <c r="K98" s="62">
        <v>5</v>
      </c>
      <c r="L98" s="62">
        <v>5</v>
      </c>
      <c r="M98" s="62">
        <v>4</v>
      </c>
      <c r="N98" s="62">
        <v>5</v>
      </c>
    </row>
    <row r="99" spans="1:14" x14ac:dyDescent="0.2">
      <c r="A99" s="62">
        <v>2</v>
      </c>
      <c r="B99" s="62">
        <v>3</v>
      </c>
      <c r="C99" s="62">
        <v>4</v>
      </c>
      <c r="D99" s="62">
        <v>4</v>
      </c>
      <c r="E99" s="62">
        <v>3</v>
      </c>
      <c r="F99" s="62">
        <v>4</v>
      </c>
      <c r="G99" s="62">
        <v>4</v>
      </c>
      <c r="H99" s="62">
        <v>4</v>
      </c>
      <c r="I99" s="62">
        <v>3</v>
      </c>
      <c r="J99" s="62">
        <v>3</v>
      </c>
      <c r="K99" s="62">
        <v>4</v>
      </c>
      <c r="L99" s="62">
        <v>4</v>
      </c>
      <c r="M99" s="62">
        <v>4</v>
      </c>
      <c r="N99" s="62">
        <v>4</v>
      </c>
    </row>
    <row r="100" spans="1:14" x14ac:dyDescent="0.2">
      <c r="A100" s="62">
        <v>4</v>
      </c>
      <c r="B100" s="62">
        <v>2</v>
      </c>
      <c r="C100" s="62">
        <v>4</v>
      </c>
      <c r="D100" s="62">
        <v>4</v>
      </c>
      <c r="E100" s="62">
        <v>2</v>
      </c>
      <c r="F100" s="62">
        <v>4</v>
      </c>
      <c r="G100" s="62">
        <v>3</v>
      </c>
      <c r="H100" s="62">
        <v>3</v>
      </c>
      <c r="I100" s="62">
        <v>4</v>
      </c>
      <c r="J100" s="62">
        <v>2</v>
      </c>
      <c r="K100" s="62">
        <v>4</v>
      </c>
      <c r="L100" s="62">
        <v>3</v>
      </c>
      <c r="M100" s="62">
        <v>3</v>
      </c>
      <c r="N100" s="62">
        <v>3</v>
      </c>
    </row>
    <row r="101" spans="1:14" x14ac:dyDescent="0.2">
      <c r="A101" s="62">
        <v>1</v>
      </c>
      <c r="B101" s="62">
        <v>1</v>
      </c>
      <c r="C101" s="62">
        <v>5</v>
      </c>
      <c r="D101" s="62">
        <v>5</v>
      </c>
      <c r="E101" s="62">
        <v>4</v>
      </c>
      <c r="F101" s="62">
        <v>4</v>
      </c>
      <c r="G101" s="62">
        <v>4</v>
      </c>
      <c r="H101" s="62">
        <v>5</v>
      </c>
      <c r="I101" s="62">
        <v>2</v>
      </c>
      <c r="J101" s="62">
        <v>5</v>
      </c>
      <c r="K101" s="62">
        <v>5</v>
      </c>
      <c r="L101" s="62">
        <v>5</v>
      </c>
      <c r="M101" s="62">
        <v>1</v>
      </c>
      <c r="N101" s="62">
        <v>4</v>
      </c>
    </row>
    <row r="102" spans="1:14" x14ac:dyDescent="0.2">
      <c r="A102" s="62">
        <v>4</v>
      </c>
      <c r="B102" s="62">
        <v>1</v>
      </c>
      <c r="C102" s="62">
        <v>4</v>
      </c>
      <c r="D102" s="62">
        <v>4</v>
      </c>
      <c r="E102" s="62">
        <v>3</v>
      </c>
      <c r="F102" s="62">
        <v>2</v>
      </c>
      <c r="G102" s="62">
        <v>4</v>
      </c>
      <c r="H102" s="62">
        <v>4</v>
      </c>
      <c r="I102" s="62">
        <v>4</v>
      </c>
      <c r="J102" s="62">
        <v>3</v>
      </c>
      <c r="K102" s="62">
        <v>4</v>
      </c>
      <c r="L102" s="62">
        <v>5</v>
      </c>
      <c r="M102" s="62">
        <v>4</v>
      </c>
      <c r="N102" s="62">
        <v>5</v>
      </c>
    </row>
    <row r="103" spans="1:14" x14ac:dyDescent="0.2">
      <c r="A103" s="62">
        <v>4</v>
      </c>
      <c r="B103" s="62">
        <v>2</v>
      </c>
      <c r="C103" s="62">
        <v>4</v>
      </c>
      <c r="D103" s="62">
        <v>4</v>
      </c>
      <c r="E103" s="62">
        <v>4</v>
      </c>
      <c r="F103" s="62">
        <v>2</v>
      </c>
      <c r="G103" s="62">
        <v>4</v>
      </c>
      <c r="H103" s="62">
        <v>4</v>
      </c>
      <c r="I103" s="62">
        <v>4</v>
      </c>
      <c r="J103" s="62">
        <v>5</v>
      </c>
      <c r="K103" s="62">
        <v>2</v>
      </c>
      <c r="L103" s="62">
        <v>4</v>
      </c>
      <c r="M103" s="62">
        <v>5</v>
      </c>
      <c r="N103" s="62">
        <v>3</v>
      </c>
    </row>
    <row r="104" spans="1:14" x14ac:dyDescent="0.2">
      <c r="A104" s="62">
        <v>4</v>
      </c>
      <c r="B104" s="62">
        <v>3</v>
      </c>
      <c r="C104" s="62">
        <v>4</v>
      </c>
      <c r="D104" s="62">
        <v>4</v>
      </c>
      <c r="E104" s="62">
        <v>4</v>
      </c>
      <c r="F104" s="62">
        <v>4</v>
      </c>
      <c r="G104" s="62">
        <v>4</v>
      </c>
      <c r="H104" s="62">
        <v>4</v>
      </c>
      <c r="I104" s="62">
        <v>4</v>
      </c>
      <c r="J104" s="62">
        <v>3</v>
      </c>
      <c r="K104" s="62">
        <v>5</v>
      </c>
      <c r="L104" s="62">
        <v>4</v>
      </c>
      <c r="M104" s="62">
        <v>5</v>
      </c>
      <c r="N104" s="62">
        <v>4</v>
      </c>
    </row>
    <row r="105" spans="1:14" x14ac:dyDescent="0.2">
      <c r="A105" s="62">
        <v>4</v>
      </c>
      <c r="B105" s="62">
        <v>1</v>
      </c>
      <c r="C105" s="62">
        <v>2</v>
      </c>
      <c r="D105" s="62">
        <v>4</v>
      </c>
      <c r="E105" s="62">
        <v>2</v>
      </c>
      <c r="F105" s="62">
        <v>2</v>
      </c>
      <c r="G105" s="62">
        <v>4</v>
      </c>
      <c r="H105" s="62">
        <v>2</v>
      </c>
      <c r="I105" s="62">
        <v>2</v>
      </c>
      <c r="J105" s="62">
        <v>2</v>
      </c>
      <c r="K105" s="62">
        <v>4</v>
      </c>
      <c r="L105" s="62">
        <v>4</v>
      </c>
      <c r="M105" s="62">
        <v>2</v>
      </c>
      <c r="N105" s="62">
        <v>4</v>
      </c>
    </row>
    <row r="106" spans="1:14" x14ac:dyDescent="0.2">
      <c r="A106" s="62">
        <v>4</v>
      </c>
      <c r="B106" s="62">
        <v>2</v>
      </c>
      <c r="C106" s="62">
        <v>4</v>
      </c>
      <c r="D106" s="62">
        <v>4</v>
      </c>
      <c r="E106" s="62">
        <v>3</v>
      </c>
      <c r="F106" s="62">
        <v>1</v>
      </c>
      <c r="G106" s="62">
        <v>4</v>
      </c>
      <c r="H106" s="62">
        <v>3</v>
      </c>
      <c r="I106" s="62">
        <v>3</v>
      </c>
      <c r="J106" s="62">
        <v>4</v>
      </c>
      <c r="K106" s="62">
        <v>4</v>
      </c>
      <c r="L106" s="62">
        <v>5</v>
      </c>
      <c r="M106" s="62">
        <v>3</v>
      </c>
      <c r="N106" s="62">
        <v>4</v>
      </c>
    </row>
    <row r="107" spans="1:14" x14ac:dyDescent="0.2">
      <c r="A107" s="62">
        <v>5</v>
      </c>
      <c r="B107" s="62">
        <v>4</v>
      </c>
      <c r="C107" s="62">
        <v>4</v>
      </c>
      <c r="D107" s="62">
        <v>3</v>
      </c>
      <c r="E107" s="62">
        <v>4</v>
      </c>
      <c r="F107" s="62">
        <v>5</v>
      </c>
      <c r="G107" s="62">
        <v>4</v>
      </c>
      <c r="H107" s="62">
        <v>4</v>
      </c>
      <c r="I107" s="62">
        <v>4</v>
      </c>
      <c r="J107" s="62">
        <v>3</v>
      </c>
      <c r="K107" s="62">
        <v>1</v>
      </c>
      <c r="L107" s="62">
        <v>5</v>
      </c>
      <c r="M107" s="62">
        <v>4</v>
      </c>
      <c r="N107" s="62">
        <v>3</v>
      </c>
    </row>
    <row r="108" spans="1:14" x14ac:dyDescent="0.2">
      <c r="A108" s="62">
        <v>5</v>
      </c>
      <c r="B108" s="62">
        <v>1</v>
      </c>
      <c r="C108" s="62">
        <v>2</v>
      </c>
      <c r="D108" s="62">
        <v>4</v>
      </c>
      <c r="E108" s="62">
        <v>2</v>
      </c>
      <c r="F108" s="62">
        <v>4</v>
      </c>
      <c r="G108" s="62">
        <v>4</v>
      </c>
      <c r="H108" s="62">
        <v>4</v>
      </c>
      <c r="I108" s="62">
        <v>4</v>
      </c>
      <c r="J108" s="62">
        <v>2</v>
      </c>
      <c r="K108" s="62">
        <v>4</v>
      </c>
      <c r="L108" s="62">
        <v>5</v>
      </c>
      <c r="M108" s="62">
        <v>4</v>
      </c>
      <c r="N108" s="62">
        <v>5</v>
      </c>
    </row>
    <row r="109" spans="1:14" x14ac:dyDescent="0.2">
      <c r="A109" s="62">
        <v>4</v>
      </c>
      <c r="B109" s="62">
        <v>2</v>
      </c>
      <c r="C109" s="62">
        <v>4</v>
      </c>
      <c r="D109" s="62">
        <v>2</v>
      </c>
      <c r="E109" s="62">
        <v>3</v>
      </c>
      <c r="F109" s="62">
        <v>2</v>
      </c>
      <c r="G109" s="62">
        <v>4</v>
      </c>
      <c r="H109" s="62">
        <v>2</v>
      </c>
      <c r="I109" s="62">
        <v>2</v>
      </c>
      <c r="J109" s="62">
        <v>3</v>
      </c>
      <c r="K109" s="62">
        <v>4</v>
      </c>
      <c r="L109" s="62">
        <v>3</v>
      </c>
      <c r="M109" s="62">
        <v>3</v>
      </c>
      <c r="N109" s="62">
        <v>4</v>
      </c>
    </row>
    <row r="110" spans="1:14" x14ac:dyDescent="0.2">
      <c r="A110" s="62">
        <v>4</v>
      </c>
      <c r="B110" s="62">
        <v>1</v>
      </c>
      <c r="C110" s="62">
        <v>4</v>
      </c>
      <c r="D110" s="62">
        <v>3</v>
      </c>
      <c r="E110" s="62">
        <v>2</v>
      </c>
      <c r="F110" s="62">
        <v>1</v>
      </c>
      <c r="G110" s="62">
        <v>2</v>
      </c>
      <c r="H110" s="62">
        <v>2</v>
      </c>
      <c r="I110" s="62">
        <v>2</v>
      </c>
      <c r="J110" s="62">
        <v>2</v>
      </c>
      <c r="K110" s="62">
        <v>4</v>
      </c>
      <c r="L110" s="62">
        <v>2</v>
      </c>
      <c r="M110" s="62">
        <v>2</v>
      </c>
      <c r="N110" s="62">
        <v>2</v>
      </c>
    </row>
    <row r="111" spans="1:14" x14ac:dyDescent="0.2">
      <c r="A111" s="62">
        <v>5</v>
      </c>
      <c r="B111" s="62">
        <v>1</v>
      </c>
      <c r="C111" s="62">
        <v>5</v>
      </c>
      <c r="D111" s="62">
        <v>5</v>
      </c>
      <c r="E111" s="62">
        <v>1</v>
      </c>
      <c r="F111" s="62">
        <v>4</v>
      </c>
      <c r="G111" s="62">
        <v>4</v>
      </c>
      <c r="H111" s="62">
        <v>3</v>
      </c>
      <c r="I111" s="62">
        <v>4</v>
      </c>
      <c r="J111" s="62">
        <v>1</v>
      </c>
      <c r="K111" s="62">
        <v>5</v>
      </c>
      <c r="L111" s="62">
        <v>5</v>
      </c>
      <c r="M111" s="62">
        <v>3</v>
      </c>
      <c r="N111" s="62">
        <v>4</v>
      </c>
    </row>
    <row r="112" spans="1:14" x14ac:dyDescent="0.2">
      <c r="A112" s="62">
        <v>5</v>
      </c>
      <c r="B112" s="62">
        <v>3</v>
      </c>
      <c r="C112" s="62">
        <v>5</v>
      </c>
      <c r="D112" s="62">
        <v>5</v>
      </c>
      <c r="E112" s="62">
        <v>4</v>
      </c>
      <c r="F112" s="62">
        <v>4</v>
      </c>
      <c r="G112" s="62">
        <v>4</v>
      </c>
      <c r="H112" s="62">
        <v>4</v>
      </c>
      <c r="I112" s="62">
        <v>4</v>
      </c>
      <c r="J112" s="62">
        <v>4</v>
      </c>
      <c r="K112" s="62">
        <v>4</v>
      </c>
      <c r="L112" s="62">
        <v>5</v>
      </c>
      <c r="M112" s="62">
        <v>5</v>
      </c>
      <c r="N112" s="62">
        <v>4</v>
      </c>
    </row>
    <row r="113" spans="1:14" x14ac:dyDescent="0.2">
      <c r="A113" s="62">
        <v>5</v>
      </c>
      <c r="B113" s="62">
        <v>4</v>
      </c>
      <c r="C113" s="62">
        <v>4</v>
      </c>
      <c r="D113" s="62">
        <v>4</v>
      </c>
      <c r="E113" s="62">
        <v>4</v>
      </c>
      <c r="F113" s="62">
        <v>4</v>
      </c>
      <c r="G113" s="62">
        <v>4</v>
      </c>
      <c r="H113" s="62">
        <v>5</v>
      </c>
      <c r="I113" s="62">
        <v>4</v>
      </c>
      <c r="J113" s="62">
        <v>3</v>
      </c>
      <c r="K113" s="62">
        <v>5</v>
      </c>
      <c r="L113" s="62">
        <v>5</v>
      </c>
      <c r="M113" s="62">
        <v>4</v>
      </c>
      <c r="N113" s="62">
        <v>5</v>
      </c>
    </row>
    <row r="114" spans="1:14" x14ac:dyDescent="0.2">
      <c r="A114" s="62">
        <v>4</v>
      </c>
      <c r="B114" s="62">
        <v>2</v>
      </c>
      <c r="C114" s="62">
        <v>4</v>
      </c>
      <c r="D114" s="62">
        <v>4</v>
      </c>
      <c r="E114" s="62">
        <v>3</v>
      </c>
      <c r="F114" s="62">
        <v>3</v>
      </c>
      <c r="G114" s="62">
        <v>4</v>
      </c>
      <c r="H114" s="62">
        <v>3</v>
      </c>
      <c r="I114" s="62">
        <v>3</v>
      </c>
      <c r="J114" s="62">
        <v>2</v>
      </c>
      <c r="K114" s="62">
        <v>4</v>
      </c>
      <c r="L114" s="62">
        <v>4</v>
      </c>
      <c r="M114" s="62">
        <v>3</v>
      </c>
      <c r="N114" s="62">
        <v>2</v>
      </c>
    </row>
    <row r="115" spans="1:14" x14ac:dyDescent="0.2">
      <c r="A115" s="62">
        <v>4</v>
      </c>
      <c r="B115" s="62">
        <v>4</v>
      </c>
      <c r="C115" s="62">
        <v>4</v>
      </c>
      <c r="D115" s="62">
        <v>4</v>
      </c>
      <c r="E115" s="62">
        <v>3</v>
      </c>
      <c r="F115" s="62">
        <v>2</v>
      </c>
      <c r="G115" s="62">
        <v>4</v>
      </c>
      <c r="H115" s="62">
        <v>5</v>
      </c>
      <c r="I115" s="62">
        <v>3</v>
      </c>
      <c r="J115" s="62">
        <v>4</v>
      </c>
      <c r="K115" s="62">
        <v>4</v>
      </c>
      <c r="L115" s="62">
        <v>4</v>
      </c>
      <c r="M115" s="62">
        <v>4</v>
      </c>
      <c r="N115" s="62">
        <v>3</v>
      </c>
    </row>
    <row r="116" spans="1:14" x14ac:dyDescent="0.2">
      <c r="A116" s="62">
        <v>4</v>
      </c>
      <c r="B116" s="62">
        <v>3</v>
      </c>
      <c r="C116" s="62">
        <v>4</v>
      </c>
      <c r="D116" s="62">
        <v>4</v>
      </c>
      <c r="E116" s="62">
        <v>4</v>
      </c>
      <c r="F116" s="62">
        <v>5</v>
      </c>
      <c r="G116" s="62">
        <v>5</v>
      </c>
      <c r="H116" s="62">
        <v>4</v>
      </c>
      <c r="I116" s="62">
        <v>5</v>
      </c>
      <c r="J116" s="62">
        <v>3</v>
      </c>
      <c r="K116" s="62">
        <v>4</v>
      </c>
      <c r="L116" s="62">
        <v>4</v>
      </c>
      <c r="M116" s="62">
        <v>4</v>
      </c>
      <c r="N116" s="62">
        <v>4</v>
      </c>
    </row>
    <row r="117" spans="1:14" x14ac:dyDescent="0.2">
      <c r="A117" s="62">
        <v>2</v>
      </c>
      <c r="B117" s="62">
        <v>1</v>
      </c>
      <c r="C117" s="62">
        <v>4</v>
      </c>
      <c r="D117" s="62">
        <v>4</v>
      </c>
      <c r="E117" s="62">
        <v>2</v>
      </c>
      <c r="F117" s="62">
        <v>2</v>
      </c>
      <c r="G117" s="62">
        <v>2</v>
      </c>
      <c r="H117" s="62">
        <v>3</v>
      </c>
      <c r="I117" s="62">
        <v>2</v>
      </c>
      <c r="J117" s="62">
        <v>2</v>
      </c>
      <c r="K117" s="62">
        <v>4</v>
      </c>
      <c r="L117" s="62">
        <v>5</v>
      </c>
      <c r="M117" s="62">
        <v>2</v>
      </c>
      <c r="N117" s="62">
        <v>4</v>
      </c>
    </row>
    <row r="118" spans="1:14" x14ac:dyDescent="0.2">
      <c r="A118" s="62">
        <v>5</v>
      </c>
      <c r="B118" s="62">
        <v>5</v>
      </c>
      <c r="C118" s="62">
        <v>4</v>
      </c>
      <c r="D118" s="62">
        <v>4</v>
      </c>
      <c r="E118" s="62">
        <v>4</v>
      </c>
      <c r="F118" s="62">
        <v>5</v>
      </c>
      <c r="G118" s="62">
        <v>3</v>
      </c>
      <c r="H118" s="62">
        <v>4</v>
      </c>
      <c r="I118" s="62">
        <v>4</v>
      </c>
      <c r="J118" s="62">
        <v>4</v>
      </c>
      <c r="K118" s="62">
        <v>5</v>
      </c>
      <c r="L118" s="62">
        <v>4</v>
      </c>
      <c r="M118" s="62">
        <v>4</v>
      </c>
      <c r="N118" s="62">
        <v>5</v>
      </c>
    </row>
    <row r="119" spans="1:14" x14ac:dyDescent="0.2">
      <c r="A119" s="62">
        <v>4</v>
      </c>
      <c r="B119" s="62">
        <v>4</v>
      </c>
      <c r="C119" s="62">
        <v>5</v>
      </c>
      <c r="D119" s="62">
        <v>4</v>
      </c>
      <c r="E119" s="62">
        <v>4</v>
      </c>
      <c r="F119" s="62">
        <v>4</v>
      </c>
      <c r="G119" s="62">
        <v>4</v>
      </c>
      <c r="H119" s="62">
        <v>3</v>
      </c>
      <c r="I119" s="62">
        <v>4</v>
      </c>
      <c r="J119" s="62">
        <v>3</v>
      </c>
      <c r="K119" s="62">
        <v>4</v>
      </c>
      <c r="L119" s="62">
        <v>4</v>
      </c>
      <c r="M119" s="62">
        <v>3</v>
      </c>
      <c r="N119" s="62">
        <v>4</v>
      </c>
    </row>
    <row r="120" spans="1:14" x14ac:dyDescent="0.2">
      <c r="A120" s="62">
        <v>4</v>
      </c>
      <c r="B120" s="62">
        <v>3</v>
      </c>
      <c r="C120" s="62">
        <v>4</v>
      </c>
      <c r="D120" s="62">
        <v>4</v>
      </c>
      <c r="E120" s="62">
        <v>5</v>
      </c>
      <c r="F120" s="62">
        <v>4</v>
      </c>
      <c r="G120" s="62">
        <v>4</v>
      </c>
      <c r="H120" s="62">
        <v>2</v>
      </c>
      <c r="I120" s="62">
        <v>4</v>
      </c>
      <c r="J120" s="62">
        <v>2</v>
      </c>
      <c r="K120" s="62">
        <v>4</v>
      </c>
      <c r="L120" s="62">
        <v>4</v>
      </c>
      <c r="M120" s="62">
        <v>3</v>
      </c>
      <c r="N120" s="62">
        <v>4</v>
      </c>
    </row>
    <row r="121" spans="1:14" x14ac:dyDescent="0.2">
      <c r="A121" s="62">
        <v>4</v>
      </c>
      <c r="B121" s="62">
        <v>2</v>
      </c>
      <c r="C121" s="62">
        <v>4</v>
      </c>
      <c r="D121" s="62">
        <v>4</v>
      </c>
      <c r="E121" s="62">
        <v>4</v>
      </c>
      <c r="F121" s="62">
        <v>4</v>
      </c>
      <c r="G121" s="62">
        <v>4</v>
      </c>
      <c r="H121" s="62">
        <v>4</v>
      </c>
      <c r="I121" s="62">
        <v>4</v>
      </c>
      <c r="J121" s="62">
        <v>2</v>
      </c>
      <c r="K121" s="62">
        <v>4</v>
      </c>
      <c r="L121" s="62">
        <v>4</v>
      </c>
      <c r="M121" s="62">
        <v>4</v>
      </c>
      <c r="N121" s="62">
        <v>4</v>
      </c>
    </row>
    <row r="122" spans="1:14" x14ac:dyDescent="0.2">
      <c r="A122" s="62">
        <v>4</v>
      </c>
      <c r="B122" s="62">
        <v>1</v>
      </c>
      <c r="C122" s="62">
        <v>4</v>
      </c>
      <c r="D122" s="62">
        <v>4</v>
      </c>
      <c r="E122" s="62">
        <v>3</v>
      </c>
      <c r="F122" s="62">
        <v>4</v>
      </c>
      <c r="G122" s="62">
        <v>4</v>
      </c>
      <c r="H122" s="62">
        <v>2</v>
      </c>
      <c r="I122" s="62">
        <v>4</v>
      </c>
      <c r="J122" s="62">
        <v>4</v>
      </c>
      <c r="K122" s="62">
        <v>4</v>
      </c>
      <c r="L122" s="62">
        <v>4</v>
      </c>
      <c r="M122" s="62">
        <v>4</v>
      </c>
      <c r="N122" s="62">
        <v>4</v>
      </c>
    </row>
    <row r="123" spans="1:14" x14ac:dyDescent="0.2">
      <c r="A123" s="62">
        <v>3</v>
      </c>
      <c r="B123" s="62">
        <v>4</v>
      </c>
      <c r="C123" s="62">
        <v>4</v>
      </c>
      <c r="D123" s="62">
        <v>4</v>
      </c>
      <c r="E123" s="62">
        <v>4</v>
      </c>
      <c r="F123" s="62">
        <v>4</v>
      </c>
      <c r="G123" s="62">
        <v>4</v>
      </c>
      <c r="H123" s="62">
        <v>3</v>
      </c>
      <c r="I123" s="62">
        <v>4</v>
      </c>
      <c r="J123" s="62">
        <v>4</v>
      </c>
      <c r="K123" s="62">
        <v>4</v>
      </c>
      <c r="L123" s="62">
        <v>3</v>
      </c>
      <c r="M123" s="62">
        <v>4</v>
      </c>
      <c r="N123" s="62">
        <v>4</v>
      </c>
    </row>
    <row r="124" spans="1:14" x14ac:dyDescent="0.2">
      <c r="A124" s="62">
        <v>4</v>
      </c>
      <c r="B124" s="62">
        <v>2</v>
      </c>
      <c r="C124" s="62">
        <v>4</v>
      </c>
      <c r="D124" s="62">
        <v>4</v>
      </c>
      <c r="E124" s="62">
        <v>4</v>
      </c>
      <c r="F124" s="62">
        <v>1</v>
      </c>
      <c r="G124" s="62">
        <v>4</v>
      </c>
      <c r="H124" s="62">
        <v>3</v>
      </c>
      <c r="I124" s="62">
        <v>4</v>
      </c>
      <c r="J124" s="62">
        <v>3</v>
      </c>
      <c r="K124" s="62">
        <v>4</v>
      </c>
      <c r="L124" s="62">
        <v>4</v>
      </c>
      <c r="M124" s="62">
        <v>3</v>
      </c>
      <c r="N124" s="62">
        <v>4</v>
      </c>
    </row>
    <row r="125" spans="1:14" x14ac:dyDescent="0.2">
      <c r="A125" s="62">
        <v>4</v>
      </c>
      <c r="B125" s="62">
        <v>3</v>
      </c>
      <c r="C125" s="62">
        <v>4</v>
      </c>
      <c r="D125" s="62">
        <v>3</v>
      </c>
      <c r="E125" s="62">
        <v>3</v>
      </c>
      <c r="F125" s="62">
        <v>3</v>
      </c>
      <c r="G125" s="62">
        <v>4</v>
      </c>
      <c r="H125" s="62">
        <v>3</v>
      </c>
      <c r="I125" s="62">
        <v>3</v>
      </c>
      <c r="J125" s="62">
        <v>2</v>
      </c>
      <c r="K125" s="62">
        <v>4</v>
      </c>
      <c r="L125" s="62">
        <v>3</v>
      </c>
      <c r="M125" s="62">
        <v>3</v>
      </c>
      <c r="N125" s="62">
        <v>3</v>
      </c>
    </row>
    <row r="126" spans="1:14" x14ac:dyDescent="0.2">
      <c r="A126" s="62">
        <v>5</v>
      </c>
      <c r="B126" s="62">
        <v>5</v>
      </c>
      <c r="C126" s="62">
        <v>5</v>
      </c>
      <c r="D126" s="62">
        <v>5</v>
      </c>
      <c r="E126" s="62">
        <v>5</v>
      </c>
      <c r="F126" s="62">
        <v>2</v>
      </c>
      <c r="G126" s="62">
        <v>5</v>
      </c>
      <c r="H126" s="62">
        <v>5</v>
      </c>
      <c r="I126" s="62">
        <v>5</v>
      </c>
      <c r="J126" s="62">
        <v>5</v>
      </c>
      <c r="K126" s="62">
        <v>5</v>
      </c>
      <c r="L126" s="62">
        <v>5</v>
      </c>
      <c r="M126" s="62">
        <v>5</v>
      </c>
      <c r="N126" s="62">
        <v>4</v>
      </c>
    </row>
    <row r="127" spans="1:14" x14ac:dyDescent="0.2">
      <c r="A127" s="62">
        <v>4</v>
      </c>
      <c r="B127" s="62">
        <v>2</v>
      </c>
      <c r="C127" s="62">
        <v>5</v>
      </c>
      <c r="D127" s="62">
        <v>4</v>
      </c>
      <c r="E127" s="62">
        <v>3</v>
      </c>
      <c r="F127" s="62">
        <v>4</v>
      </c>
      <c r="G127" s="62">
        <v>3</v>
      </c>
      <c r="H127" s="62">
        <v>3</v>
      </c>
      <c r="I127" s="62">
        <v>4</v>
      </c>
      <c r="J127" s="62">
        <v>4</v>
      </c>
      <c r="K127" s="62">
        <v>4</v>
      </c>
      <c r="L127" s="62">
        <v>5</v>
      </c>
      <c r="M127" s="62">
        <v>4</v>
      </c>
      <c r="N127" s="62">
        <v>4</v>
      </c>
    </row>
    <row r="128" spans="1:14" x14ac:dyDescent="0.2">
      <c r="A128" s="62">
        <v>5</v>
      </c>
      <c r="B128" s="62">
        <v>5</v>
      </c>
      <c r="C128" s="62">
        <v>1</v>
      </c>
      <c r="D128" s="62">
        <v>5</v>
      </c>
      <c r="E128" s="62">
        <v>4</v>
      </c>
      <c r="F128" s="62">
        <v>5</v>
      </c>
      <c r="G128" s="62">
        <v>4</v>
      </c>
      <c r="H128" s="62">
        <v>5</v>
      </c>
      <c r="I128" s="62">
        <v>5</v>
      </c>
      <c r="J128" s="62">
        <v>2</v>
      </c>
      <c r="K128" s="62">
        <v>5</v>
      </c>
      <c r="L128" s="62">
        <v>5</v>
      </c>
      <c r="M128" s="62">
        <v>4</v>
      </c>
      <c r="N128" s="62">
        <v>4</v>
      </c>
    </row>
    <row r="129" spans="1:14" x14ac:dyDescent="0.2">
      <c r="A129" s="62">
        <v>4</v>
      </c>
      <c r="B129" s="62">
        <v>3</v>
      </c>
      <c r="C129" s="62">
        <v>5</v>
      </c>
      <c r="D129" s="62">
        <v>4</v>
      </c>
      <c r="E129" s="62">
        <v>4</v>
      </c>
      <c r="F129" s="62">
        <v>4</v>
      </c>
      <c r="G129" s="62">
        <v>4</v>
      </c>
      <c r="H129" s="62">
        <v>5</v>
      </c>
      <c r="I129" s="62">
        <v>5</v>
      </c>
      <c r="J129" s="62">
        <v>4</v>
      </c>
      <c r="K129" s="62">
        <v>5</v>
      </c>
      <c r="L129" s="62">
        <v>5</v>
      </c>
      <c r="M129" s="62">
        <v>4</v>
      </c>
      <c r="N129" s="62">
        <v>5</v>
      </c>
    </row>
    <row r="130" spans="1:14" x14ac:dyDescent="0.2">
      <c r="A130" s="62">
        <v>5</v>
      </c>
      <c r="B130" s="62">
        <v>3</v>
      </c>
      <c r="C130" s="62">
        <v>4</v>
      </c>
      <c r="D130" s="62">
        <v>4</v>
      </c>
      <c r="E130" s="62">
        <v>4</v>
      </c>
      <c r="F130" s="62">
        <v>3</v>
      </c>
      <c r="G130" s="62">
        <v>3</v>
      </c>
      <c r="H130" s="62">
        <v>4</v>
      </c>
      <c r="I130" s="62">
        <v>4</v>
      </c>
      <c r="J130" s="62">
        <v>4</v>
      </c>
      <c r="K130" s="62">
        <v>4</v>
      </c>
      <c r="L130" s="62">
        <v>4</v>
      </c>
      <c r="M130" s="62">
        <v>5</v>
      </c>
      <c r="N130" s="62">
        <v>4</v>
      </c>
    </row>
    <row r="131" spans="1:14" x14ac:dyDescent="0.2">
      <c r="A131" s="62">
        <v>4</v>
      </c>
      <c r="B131" s="62">
        <v>1</v>
      </c>
      <c r="C131" s="62">
        <v>4</v>
      </c>
      <c r="D131" s="62">
        <v>4</v>
      </c>
      <c r="E131" s="62">
        <v>2</v>
      </c>
      <c r="F131" s="62">
        <v>4</v>
      </c>
      <c r="G131" s="62">
        <v>4</v>
      </c>
      <c r="H131" s="62">
        <v>3</v>
      </c>
      <c r="I131" s="62">
        <v>4</v>
      </c>
      <c r="J131" s="62">
        <v>2</v>
      </c>
      <c r="K131" s="62">
        <v>4</v>
      </c>
      <c r="L131" s="62">
        <v>4</v>
      </c>
      <c r="M131" s="62">
        <v>4</v>
      </c>
      <c r="N131" s="62">
        <v>4</v>
      </c>
    </row>
    <row r="132" spans="1:14" x14ac:dyDescent="0.2">
      <c r="A132" s="62">
        <v>4</v>
      </c>
      <c r="B132" s="62">
        <v>1</v>
      </c>
      <c r="C132" s="62">
        <v>4</v>
      </c>
      <c r="D132" s="62">
        <v>4</v>
      </c>
      <c r="E132" s="62">
        <v>2</v>
      </c>
      <c r="F132" s="62">
        <v>3</v>
      </c>
      <c r="G132" s="62">
        <v>2</v>
      </c>
      <c r="H132" s="62">
        <v>4</v>
      </c>
      <c r="I132" s="62">
        <v>4</v>
      </c>
      <c r="J132" s="62">
        <v>2</v>
      </c>
      <c r="K132" s="62">
        <v>4</v>
      </c>
      <c r="L132" s="62">
        <v>4</v>
      </c>
      <c r="M132" s="62">
        <v>2</v>
      </c>
      <c r="N132" s="62">
        <v>3</v>
      </c>
    </row>
    <row r="133" spans="1:14" x14ac:dyDescent="0.2">
      <c r="A133" s="62">
        <v>4</v>
      </c>
      <c r="B133" s="62">
        <v>2</v>
      </c>
      <c r="C133" s="62">
        <v>4</v>
      </c>
      <c r="D133" s="62">
        <v>4</v>
      </c>
      <c r="E133" s="62">
        <v>3</v>
      </c>
      <c r="F133" s="62">
        <v>4</v>
      </c>
      <c r="G133" s="62">
        <v>4</v>
      </c>
      <c r="H133" s="62">
        <v>4</v>
      </c>
      <c r="I133" s="62">
        <v>5</v>
      </c>
      <c r="J133" s="62">
        <v>1</v>
      </c>
      <c r="K133" s="62">
        <v>5</v>
      </c>
      <c r="L133" s="62">
        <v>5</v>
      </c>
      <c r="M133" s="62">
        <v>4</v>
      </c>
      <c r="N133" s="62">
        <v>2</v>
      </c>
    </row>
    <row r="134" spans="1:14" x14ac:dyDescent="0.2">
      <c r="A134" s="62">
        <v>5</v>
      </c>
      <c r="B134" s="62">
        <v>5</v>
      </c>
      <c r="C134" s="62">
        <v>5</v>
      </c>
      <c r="D134" s="62">
        <v>5</v>
      </c>
      <c r="E134" s="62">
        <v>4</v>
      </c>
      <c r="F134" s="62">
        <v>5</v>
      </c>
      <c r="G134" s="62">
        <v>5</v>
      </c>
      <c r="H134" s="62">
        <v>4</v>
      </c>
      <c r="I134" s="62">
        <v>4</v>
      </c>
      <c r="J134" s="62">
        <v>4</v>
      </c>
      <c r="K134" s="62">
        <v>5</v>
      </c>
      <c r="L134" s="62">
        <v>5</v>
      </c>
      <c r="M134" s="62">
        <v>4</v>
      </c>
      <c r="N134" s="62">
        <v>4</v>
      </c>
    </row>
    <row r="135" spans="1:14" x14ac:dyDescent="0.2">
      <c r="A135" s="62">
        <v>4</v>
      </c>
      <c r="B135" s="62">
        <v>4</v>
      </c>
      <c r="C135" s="62">
        <v>4</v>
      </c>
      <c r="D135" s="62">
        <v>4</v>
      </c>
      <c r="E135" s="62">
        <v>4</v>
      </c>
      <c r="F135" s="62">
        <v>4</v>
      </c>
      <c r="G135" s="62">
        <v>4</v>
      </c>
      <c r="H135" s="62">
        <v>4</v>
      </c>
      <c r="I135" s="62">
        <v>4</v>
      </c>
      <c r="J135" s="62">
        <v>4</v>
      </c>
      <c r="K135" s="62">
        <v>4</v>
      </c>
      <c r="L135" s="62">
        <v>4</v>
      </c>
      <c r="M135" s="62">
        <v>4</v>
      </c>
      <c r="N135" s="62">
        <v>4</v>
      </c>
    </row>
    <row r="136" spans="1:14" x14ac:dyDescent="0.2">
      <c r="A136" s="62">
        <v>4</v>
      </c>
      <c r="B136" s="62">
        <v>4</v>
      </c>
      <c r="C136" s="62">
        <v>4</v>
      </c>
      <c r="D136" s="62">
        <v>4</v>
      </c>
      <c r="E136" s="62">
        <v>4</v>
      </c>
      <c r="F136" s="62">
        <v>4</v>
      </c>
      <c r="G136" s="62">
        <v>4</v>
      </c>
      <c r="H136" s="62">
        <v>4</v>
      </c>
      <c r="I136" s="62">
        <v>4</v>
      </c>
      <c r="J136" s="62">
        <v>3</v>
      </c>
      <c r="K136" s="62">
        <v>4</v>
      </c>
      <c r="L136" s="62">
        <v>4</v>
      </c>
      <c r="M136" s="62">
        <v>4</v>
      </c>
      <c r="N136" s="62">
        <v>4</v>
      </c>
    </row>
    <row r="137" spans="1:14" x14ac:dyDescent="0.2">
      <c r="A137" s="62">
        <v>4</v>
      </c>
      <c r="B137" s="62">
        <v>1</v>
      </c>
      <c r="C137" s="62">
        <v>3</v>
      </c>
      <c r="D137" s="62">
        <v>4</v>
      </c>
      <c r="E137" s="62">
        <v>1</v>
      </c>
      <c r="F137" s="62">
        <v>2</v>
      </c>
      <c r="G137" s="62">
        <v>4</v>
      </c>
      <c r="H137" s="62">
        <v>4</v>
      </c>
      <c r="I137" s="62">
        <v>4</v>
      </c>
      <c r="J137" s="62">
        <v>2</v>
      </c>
      <c r="K137" s="62">
        <v>2</v>
      </c>
      <c r="L137" s="62">
        <v>1</v>
      </c>
      <c r="M137" s="62">
        <v>4</v>
      </c>
      <c r="N137" s="62">
        <v>4</v>
      </c>
    </row>
    <row r="138" spans="1:14" x14ac:dyDescent="0.2">
      <c r="A138" s="62">
        <v>4</v>
      </c>
      <c r="B138" s="62">
        <v>2</v>
      </c>
      <c r="C138" s="62">
        <v>4</v>
      </c>
      <c r="D138" s="62">
        <v>5</v>
      </c>
      <c r="E138" s="62">
        <v>3</v>
      </c>
      <c r="F138" s="62">
        <v>4</v>
      </c>
      <c r="G138" s="62">
        <v>4</v>
      </c>
      <c r="H138" s="62">
        <v>4</v>
      </c>
      <c r="I138" s="62">
        <v>4</v>
      </c>
      <c r="J138" s="62">
        <v>4</v>
      </c>
      <c r="K138" s="62">
        <v>4</v>
      </c>
      <c r="L138" s="62">
        <v>5</v>
      </c>
      <c r="M138" s="62">
        <v>4</v>
      </c>
      <c r="N138" s="62">
        <v>5</v>
      </c>
    </row>
    <row r="139" spans="1:14" x14ac:dyDescent="0.2">
      <c r="A139" s="62">
        <v>4</v>
      </c>
      <c r="B139" s="62">
        <v>3</v>
      </c>
      <c r="C139" s="62">
        <v>4</v>
      </c>
      <c r="D139" s="62">
        <v>4</v>
      </c>
      <c r="E139" s="62">
        <v>4</v>
      </c>
      <c r="F139" s="62">
        <v>4</v>
      </c>
      <c r="G139" s="62">
        <v>4</v>
      </c>
      <c r="H139" s="62">
        <v>4</v>
      </c>
      <c r="I139" s="62">
        <v>4</v>
      </c>
      <c r="J139" s="62">
        <v>4</v>
      </c>
      <c r="K139" s="62">
        <v>4</v>
      </c>
      <c r="L139" s="62">
        <v>4</v>
      </c>
      <c r="M139" s="62">
        <v>4</v>
      </c>
      <c r="N139" s="62">
        <v>4</v>
      </c>
    </row>
    <row r="140" spans="1:14" x14ac:dyDescent="0.2">
      <c r="A140" s="62">
        <v>4</v>
      </c>
      <c r="B140" s="62">
        <v>1</v>
      </c>
      <c r="C140" s="62">
        <v>5</v>
      </c>
      <c r="D140" s="62">
        <v>4</v>
      </c>
      <c r="E140" s="62">
        <v>4</v>
      </c>
      <c r="F140" s="62">
        <v>4</v>
      </c>
      <c r="G140" s="62">
        <v>3</v>
      </c>
      <c r="H140" s="62">
        <v>4</v>
      </c>
      <c r="I140" s="62">
        <v>4</v>
      </c>
      <c r="J140" s="62">
        <v>2</v>
      </c>
      <c r="K140" s="62">
        <v>4</v>
      </c>
      <c r="L140" s="62">
        <v>4</v>
      </c>
      <c r="M140" s="62">
        <v>4</v>
      </c>
      <c r="N140" s="62">
        <v>4</v>
      </c>
    </row>
    <row r="141" spans="1:14" x14ac:dyDescent="0.2">
      <c r="A141" s="62">
        <v>5</v>
      </c>
      <c r="B141" s="62">
        <v>5</v>
      </c>
      <c r="C141" s="62">
        <v>5</v>
      </c>
      <c r="D141" s="62">
        <v>5</v>
      </c>
      <c r="E141" s="62">
        <v>5</v>
      </c>
      <c r="F141" s="62">
        <v>5</v>
      </c>
      <c r="G141" s="62">
        <v>5</v>
      </c>
      <c r="H141" s="62">
        <v>5</v>
      </c>
      <c r="I141" s="62">
        <v>5</v>
      </c>
      <c r="J141" s="62">
        <v>5</v>
      </c>
      <c r="K141" s="62">
        <v>5</v>
      </c>
      <c r="L141" s="62">
        <v>5</v>
      </c>
      <c r="M141" s="62">
        <v>5</v>
      </c>
      <c r="N141" s="62">
        <v>5</v>
      </c>
    </row>
    <row r="142" spans="1:14" x14ac:dyDescent="0.2">
      <c r="A142" s="62">
        <v>3</v>
      </c>
      <c r="B142" s="62">
        <v>3</v>
      </c>
      <c r="C142" s="62">
        <v>3</v>
      </c>
      <c r="D142" s="62">
        <v>3</v>
      </c>
      <c r="E142" s="62">
        <v>3</v>
      </c>
      <c r="F142" s="62">
        <v>3</v>
      </c>
      <c r="G142" s="62">
        <v>4</v>
      </c>
      <c r="H142" s="62">
        <v>4</v>
      </c>
      <c r="I142" s="62">
        <v>3</v>
      </c>
      <c r="J142" s="62">
        <v>3</v>
      </c>
      <c r="K142" s="62">
        <v>3</v>
      </c>
      <c r="L142" s="62">
        <v>3</v>
      </c>
      <c r="M142" s="62">
        <v>3</v>
      </c>
      <c r="N142" s="62">
        <v>3</v>
      </c>
    </row>
    <row r="143" spans="1:14" x14ac:dyDescent="0.2">
      <c r="A143" s="62">
        <v>4</v>
      </c>
      <c r="B143" s="62">
        <v>2</v>
      </c>
      <c r="C143" s="62">
        <v>4</v>
      </c>
      <c r="D143" s="62">
        <v>4</v>
      </c>
      <c r="E143" s="62">
        <v>4</v>
      </c>
      <c r="F143" s="62">
        <v>4</v>
      </c>
      <c r="G143" s="62">
        <v>2</v>
      </c>
      <c r="H143" s="62">
        <v>3</v>
      </c>
      <c r="I143" s="62">
        <v>3</v>
      </c>
      <c r="J143" s="62">
        <v>4</v>
      </c>
      <c r="K143" s="62">
        <v>4</v>
      </c>
      <c r="L143" s="62">
        <v>4</v>
      </c>
      <c r="M143" s="62">
        <v>4</v>
      </c>
      <c r="N143" s="62">
        <v>4</v>
      </c>
    </row>
    <row r="144" spans="1:14" x14ac:dyDescent="0.2">
      <c r="A144" s="62">
        <v>5</v>
      </c>
      <c r="B144" s="62">
        <v>2</v>
      </c>
      <c r="C144" s="62">
        <v>4</v>
      </c>
      <c r="D144" s="62">
        <v>4</v>
      </c>
      <c r="E144" s="62">
        <v>3</v>
      </c>
      <c r="F144" s="62">
        <v>4</v>
      </c>
      <c r="G144" s="62">
        <v>4</v>
      </c>
      <c r="H144" s="62">
        <v>2</v>
      </c>
      <c r="I144" s="62">
        <v>3</v>
      </c>
      <c r="J144" s="62">
        <v>4</v>
      </c>
      <c r="K144" s="62">
        <v>4</v>
      </c>
      <c r="L144" s="62">
        <v>5</v>
      </c>
      <c r="M144" s="62">
        <v>3</v>
      </c>
      <c r="N144" s="62">
        <v>4</v>
      </c>
    </row>
    <row r="145" spans="1:14" x14ac:dyDescent="0.2">
      <c r="A145" s="62">
        <v>4</v>
      </c>
      <c r="B145" s="62">
        <v>1</v>
      </c>
      <c r="C145" s="62">
        <v>4</v>
      </c>
      <c r="D145" s="62">
        <v>4</v>
      </c>
      <c r="E145" s="62">
        <v>4</v>
      </c>
      <c r="F145" s="62">
        <v>4</v>
      </c>
      <c r="G145" s="62">
        <v>2</v>
      </c>
      <c r="H145" s="62">
        <v>4</v>
      </c>
      <c r="I145" s="62">
        <v>4</v>
      </c>
      <c r="J145" s="62">
        <v>4</v>
      </c>
      <c r="K145" s="62">
        <v>4</v>
      </c>
      <c r="L145" s="62">
        <v>4</v>
      </c>
      <c r="M145" s="62">
        <v>2</v>
      </c>
      <c r="N145" s="62">
        <v>4</v>
      </c>
    </row>
    <row r="146" spans="1:14" x14ac:dyDescent="0.2">
      <c r="A146" s="62">
        <v>4</v>
      </c>
      <c r="B146" s="62">
        <v>5</v>
      </c>
      <c r="C146" s="62">
        <v>5</v>
      </c>
      <c r="D146" s="62">
        <v>5</v>
      </c>
      <c r="E146" s="62">
        <v>4</v>
      </c>
      <c r="F146" s="62">
        <v>4</v>
      </c>
      <c r="G146" s="62">
        <v>4</v>
      </c>
      <c r="H146" s="62">
        <v>4</v>
      </c>
      <c r="I146" s="62">
        <v>4</v>
      </c>
      <c r="J146" s="62">
        <v>4</v>
      </c>
      <c r="K146" s="62">
        <v>5</v>
      </c>
      <c r="L146" s="62">
        <v>5</v>
      </c>
      <c r="M146" s="62">
        <v>4</v>
      </c>
      <c r="N146" s="62">
        <v>4</v>
      </c>
    </row>
    <row r="147" spans="1:14" x14ac:dyDescent="0.2">
      <c r="A147" s="62">
        <v>5</v>
      </c>
      <c r="B147" s="62">
        <v>3</v>
      </c>
      <c r="C147" s="62">
        <v>5</v>
      </c>
      <c r="D147" s="62">
        <v>5</v>
      </c>
      <c r="E147" s="62">
        <v>3</v>
      </c>
      <c r="F147" s="62">
        <v>4</v>
      </c>
      <c r="G147" s="62">
        <v>4</v>
      </c>
      <c r="H147" s="62">
        <v>4</v>
      </c>
      <c r="I147" s="62">
        <v>4</v>
      </c>
      <c r="J147" s="62">
        <v>5</v>
      </c>
      <c r="K147" s="62">
        <v>4</v>
      </c>
      <c r="L147" s="62">
        <v>5</v>
      </c>
      <c r="M147" s="62">
        <v>4</v>
      </c>
      <c r="N147" s="62">
        <v>5</v>
      </c>
    </row>
    <row r="148" spans="1:14" x14ac:dyDescent="0.2">
      <c r="A148" s="62">
        <v>5</v>
      </c>
      <c r="B148" s="62">
        <v>2</v>
      </c>
      <c r="C148" s="62">
        <v>5</v>
      </c>
      <c r="D148" s="62">
        <v>4</v>
      </c>
      <c r="E148" s="62">
        <v>3</v>
      </c>
      <c r="F148" s="62">
        <v>5</v>
      </c>
      <c r="G148" s="62">
        <v>4</v>
      </c>
      <c r="H148" s="62">
        <v>3</v>
      </c>
      <c r="I148" s="62">
        <v>4</v>
      </c>
      <c r="J148" s="62">
        <v>2</v>
      </c>
      <c r="K148" s="62">
        <v>4</v>
      </c>
      <c r="L148" s="62">
        <v>5</v>
      </c>
      <c r="M148" s="62">
        <v>3</v>
      </c>
      <c r="N148" s="62">
        <v>5</v>
      </c>
    </row>
    <row r="149" spans="1:14" x14ac:dyDescent="0.2">
      <c r="A149" s="62">
        <v>5</v>
      </c>
      <c r="B149" s="62">
        <v>3</v>
      </c>
      <c r="C149" s="62">
        <v>4</v>
      </c>
      <c r="D149" s="62">
        <v>4</v>
      </c>
      <c r="E149" s="62">
        <v>2</v>
      </c>
      <c r="F149" s="62">
        <v>4</v>
      </c>
      <c r="G149" s="62">
        <v>3</v>
      </c>
      <c r="H149" s="62">
        <v>3</v>
      </c>
      <c r="I149" s="62">
        <v>3</v>
      </c>
      <c r="J149" s="62">
        <v>3</v>
      </c>
      <c r="K149" s="62">
        <v>4</v>
      </c>
      <c r="L149" s="62">
        <v>3</v>
      </c>
      <c r="M149" s="62">
        <v>3</v>
      </c>
      <c r="N149" s="62">
        <v>3</v>
      </c>
    </row>
    <row r="150" spans="1:14" x14ac:dyDescent="0.2">
      <c r="A150" s="62">
        <v>3</v>
      </c>
      <c r="B150" s="62">
        <v>1</v>
      </c>
      <c r="C150" s="62">
        <v>5</v>
      </c>
      <c r="D150" s="62">
        <v>4</v>
      </c>
      <c r="E150" s="62">
        <v>2</v>
      </c>
      <c r="F150" s="62">
        <v>2</v>
      </c>
      <c r="G150" s="62">
        <v>4</v>
      </c>
      <c r="H150" s="62">
        <v>3</v>
      </c>
      <c r="I150" s="62">
        <v>4</v>
      </c>
      <c r="J150" s="62">
        <v>4</v>
      </c>
      <c r="K150" s="62">
        <v>5</v>
      </c>
      <c r="L150" s="62">
        <v>5</v>
      </c>
      <c r="M150" s="62">
        <v>4</v>
      </c>
      <c r="N150" s="62">
        <v>5</v>
      </c>
    </row>
    <row r="151" spans="1:14" x14ac:dyDescent="0.2">
      <c r="A151" s="62">
        <v>4</v>
      </c>
      <c r="B151" s="62">
        <v>3</v>
      </c>
      <c r="C151" s="62">
        <v>5</v>
      </c>
      <c r="D151" s="62">
        <v>4</v>
      </c>
      <c r="E151" s="62">
        <v>3</v>
      </c>
      <c r="F151" s="62">
        <v>4</v>
      </c>
      <c r="G151" s="62">
        <v>4</v>
      </c>
      <c r="H151" s="62">
        <v>5</v>
      </c>
      <c r="I151" s="62">
        <v>4</v>
      </c>
      <c r="J151" s="62">
        <v>4</v>
      </c>
      <c r="K151" s="62">
        <v>5</v>
      </c>
      <c r="L151" s="62">
        <v>4</v>
      </c>
      <c r="M151" s="62">
        <v>4</v>
      </c>
      <c r="N151" s="62">
        <v>4</v>
      </c>
    </row>
    <row r="152" spans="1:14" x14ac:dyDescent="0.2">
      <c r="A152" s="62">
        <v>5</v>
      </c>
      <c r="B152" s="62">
        <v>2</v>
      </c>
      <c r="C152" s="62">
        <v>3</v>
      </c>
      <c r="D152" s="62">
        <v>4</v>
      </c>
      <c r="E152" s="62">
        <v>3</v>
      </c>
      <c r="F152" s="62">
        <v>4</v>
      </c>
      <c r="G152" s="62">
        <v>4</v>
      </c>
      <c r="H152" s="62">
        <v>4</v>
      </c>
      <c r="I152" s="62">
        <v>4</v>
      </c>
      <c r="J152" s="62">
        <v>4</v>
      </c>
      <c r="K152" s="62">
        <v>4</v>
      </c>
      <c r="L152" s="62">
        <v>4</v>
      </c>
      <c r="M152" s="62">
        <v>5</v>
      </c>
      <c r="N152" s="62">
        <v>4</v>
      </c>
    </row>
    <row r="153" spans="1:14" x14ac:dyDescent="0.2">
      <c r="A153" s="62">
        <v>4</v>
      </c>
      <c r="B153" s="62">
        <v>4</v>
      </c>
      <c r="C153" s="62">
        <v>4</v>
      </c>
      <c r="D153" s="62">
        <v>5</v>
      </c>
      <c r="E153" s="62">
        <v>3</v>
      </c>
      <c r="F153" s="62">
        <v>3</v>
      </c>
      <c r="G153" s="62">
        <v>4</v>
      </c>
      <c r="H153" s="62">
        <v>4</v>
      </c>
      <c r="I153" s="62">
        <v>5</v>
      </c>
      <c r="J153" s="62">
        <v>4</v>
      </c>
      <c r="K153" s="62">
        <v>4</v>
      </c>
      <c r="L153" s="62">
        <v>5</v>
      </c>
      <c r="M153" s="62">
        <v>4</v>
      </c>
      <c r="N153" s="62">
        <v>4</v>
      </c>
    </row>
    <row r="154" spans="1:14" x14ac:dyDescent="0.2">
      <c r="A154" s="62">
        <v>4</v>
      </c>
      <c r="B154" s="62">
        <v>2</v>
      </c>
      <c r="C154" s="62">
        <v>4</v>
      </c>
      <c r="D154" s="62">
        <v>4</v>
      </c>
      <c r="E154" s="62">
        <v>4</v>
      </c>
      <c r="F154" s="62">
        <v>4</v>
      </c>
      <c r="G154" s="62">
        <v>4</v>
      </c>
      <c r="H154" s="62">
        <v>4</v>
      </c>
      <c r="I154" s="62">
        <v>4</v>
      </c>
      <c r="J154" s="62">
        <v>4</v>
      </c>
      <c r="K154" s="62">
        <v>5</v>
      </c>
      <c r="L154" s="62">
        <v>5</v>
      </c>
      <c r="M154" s="62">
        <v>3</v>
      </c>
      <c r="N154" s="62">
        <v>4</v>
      </c>
    </row>
    <row r="155" spans="1:14" x14ac:dyDescent="0.2">
      <c r="A155" s="62">
        <v>5</v>
      </c>
      <c r="B155" s="62">
        <v>2</v>
      </c>
      <c r="C155" s="62">
        <v>5</v>
      </c>
      <c r="D155" s="62">
        <v>4</v>
      </c>
      <c r="E155" s="62">
        <v>3</v>
      </c>
      <c r="F155" s="62">
        <v>5</v>
      </c>
      <c r="G155" s="62">
        <v>4</v>
      </c>
      <c r="H155" s="62">
        <v>4</v>
      </c>
      <c r="I155" s="62">
        <v>4</v>
      </c>
      <c r="J155" s="62">
        <v>2</v>
      </c>
      <c r="K155" s="62">
        <v>4</v>
      </c>
      <c r="L155" s="62">
        <v>5</v>
      </c>
      <c r="M155" s="62">
        <v>4</v>
      </c>
      <c r="N155" s="62">
        <v>4</v>
      </c>
    </row>
    <row r="156" spans="1:14" x14ac:dyDescent="0.2">
      <c r="A156" s="62">
        <v>4</v>
      </c>
      <c r="B156" s="62">
        <v>2</v>
      </c>
      <c r="C156" s="62">
        <v>4</v>
      </c>
      <c r="D156" s="62">
        <v>2</v>
      </c>
      <c r="E156" s="62">
        <v>2</v>
      </c>
      <c r="F156" s="62">
        <v>4</v>
      </c>
      <c r="G156" s="62">
        <v>2</v>
      </c>
      <c r="H156" s="62">
        <v>3</v>
      </c>
      <c r="I156" s="62">
        <v>4</v>
      </c>
      <c r="J156" s="62">
        <v>1</v>
      </c>
      <c r="K156" s="62">
        <v>4</v>
      </c>
      <c r="L156" s="62">
        <v>4</v>
      </c>
      <c r="M156" s="62">
        <v>2</v>
      </c>
      <c r="N156" s="62">
        <v>2</v>
      </c>
    </row>
    <row r="157" spans="1:14" x14ac:dyDescent="0.2">
      <c r="A157" s="62">
        <v>5</v>
      </c>
      <c r="B157" s="62">
        <v>2</v>
      </c>
      <c r="C157" s="62">
        <v>5</v>
      </c>
      <c r="D157" s="62">
        <v>4</v>
      </c>
      <c r="E157" s="62">
        <v>4</v>
      </c>
      <c r="F157" s="62">
        <v>5</v>
      </c>
      <c r="G157" s="62">
        <v>5</v>
      </c>
      <c r="H157" s="62">
        <v>4</v>
      </c>
      <c r="I157" s="62">
        <v>4</v>
      </c>
      <c r="J157" s="62">
        <v>5</v>
      </c>
      <c r="K157" s="62">
        <v>4</v>
      </c>
      <c r="L157" s="62">
        <v>5</v>
      </c>
      <c r="M157" s="62">
        <v>4</v>
      </c>
      <c r="N157" s="62">
        <v>2</v>
      </c>
    </row>
    <row r="158" spans="1:14" x14ac:dyDescent="0.2">
      <c r="A158" s="62">
        <v>4</v>
      </c>
      <c r="B158" s="62">
        <v>3</v>
      </c>
      <c r="C158" s="62">
        <v>4</v>
      </c>
      <c r="D158" s="62">
        <v>4</v>
      </c>
      <c r="E158" s="62">
        <v>4</v>
      </c>
      <c r="F158" s="62">
        <v>2</v>
      </c>
      <c r="G158" s="62">
        <v>4</v>
      </c>
      <c r="H158" s="62">
        <v>4</v>
      </c>
      <c r="I158" s="62">
        <v>4</v>
      </c>
      <c r="J158" s="62">
        <v>3</v>
      </c>
      <c r="K158" s="62">
        <v>4</v>
      </c>
      <c r="L158" s="62">
        <v>4</v>
      </c>
      <c r="M158" s="62">
        <v>4</v>
      </c>
      <c r="N158" s="62">
        <v>4</v>
      </c>
    </row>
    <row r="159" spans="1:14" x14ac:dyDescent="0.2">
      <c r="A159" s="62">
        <v>4</v>
      </c>
      <c r="B159" s="62">
        <v>2</v>
      </c>
      <c r="C159" s="62">
        <v>4</v>
      </c>
      <c r="D159" s="62">
        <v>4</v>
      </c>
      <c r="E159" s="62">
        <v>2</v>
      </c>
      <c r="F159" s="62">
        <v>4</v>
      </c>
      <c r="G159" s="62">
        <v>4</v>
      </c>
      <c r="H159" s="62">
        <v>2</v>
      </c>
      <c r="I159" s="62">
        <v>3</v>
      </c>
      <c r="J159" s="62">
        <v>2</v>
      </c>
      <c r="K159" s="62">
        <v>4</v>
      </c>
      <c r="L159" s="62">
        <v>4</v>
      </c>
      <c r="M159" s="62">
        <v>2</v>
      </c>
      <c r="N159" s="62">
        <v>2</v>
      </c>
    </row>
    <row r="160" spans="1:14" x14ac:dyDescent="0.2">
      <c r="A160" s="62">
        <v>3</v>
      </c>
      <c r="B160" s="62">
        <v>4</v>
      </c>
      <c r="C160" s="62">
        <v>4</v>
      </c>
      <c r="D160" s="62">
        <v>4</v>
      </c>
      <c r="E160" s="62">
        <v>2</v>
      </c>
      <c r="F160" s="62">
        <v>4</v>
      </c>
      <c r="G160" s="62">
        <v>2</v>
      </c>
      <c r="H160" s="62">
        <v>4</v>
      </c>
      <c r="I160" s="62">
        <v>4</v>
      </c>
      <c r="J160" s="62">
        <v>3</v>
      </c>
      <c r="K160" s="62">
        <v>4</v>
      </c>
      <c r="L160" s="62">
        <v>5</v>
      </c>
      <c r="M160" s="62">
        <v>4</v>
      </c>
      <c r="N160" s="62">
        <v>4</v>
      </c>
    </row>
    <row r="161" spans="1:14" x14ac:dyDescent="0.2">
      <c r="A161" s="62">
        <v>4</v>
      </c>
      <c r="B161" s="62">
        <v>2</v>
      </c>
      <c r="C161" s="62">
        <v>5</v>
      </c>
      <c r="D161" s="62">
        <v>4</v>
      </c>
      <c r="E161" s="62">
        <v>3</v>
      </c>
      <c r="F161" s="62">
        <v>2</v>
      </c>
      <c r="G161" s="62">
        <v>2</v>
      </c>
      <c r="H161" s="62">
        <v>4</v>
      </c>
      <c r="I161" s="62">
        <v>4</v>
      </c>
      <c r="J161" s="62">
        <v>2</v>
      </c>
      <c r="K161" s="62">
        <v>5</v>
      </c>
      <c r="L161" s="62">
        <v>4</v>
      </c>
      <c r="M161" s="62">
        <v>4</v>
      </c>
      <c r="N161" s="62">
        <v>4</v>
      </c>
    </row>
    <row r="162" spans="1:14" x14ac:dyDescent="0.2">
      <c r="A162" s="62">
        <v>4</v>
      </c>
      <c r="B162" s="62">
        <v>3</v>
      </c>
      <c r="C162" s="62">
        <v>5</v>
      </c>
      <c r="D162" s="62">
        <v>4</v>
      </c>
      <c r="E162" s="62">
        <v>2</v>
      </c>
      <c r="F162" s="62">
        <v>4</v>
      </c>
      <c r="G162" s="62">
        <v>4</v>
      </c>
      <c r="H162" s="62">
        <v>4</v>
      </c>
      <c r="I162" s="62">
        <v>4</v>
      </c>
      <c r="J162" s="62">
        <v>4</v>
      </c>
      <c r="K162" s="62">
        <v>5</v>
      </c>
      <c r="L162" s="62">
        <v>5</v>
      </c>
      <c r="M162" s="62">
        <v>4</v>
      </c>
      <c r="N162" s="62">
        <v>4</v>
      </c>
    </row>
    <row r="163" spans="1:14" x14ac:dyDescent="0.2">
      <c r="A163" s="62">
        <v>3</v>
      </c>
      <c r="B163" s="62">
        <v>2</v>
      </c>
      <c r="C163" s="62">
        <v>4</v>
      </c>
      <c r="D163" s="62">
        <v>2</v>
      </c>
      <c r="E163" s="62">
        <v>3</v>
      </c>
      <c r="F163" s="62">
        <v>3</v>
      </c>
      <c r="G163" s="62">
        <v>3</v>
      </c>
      <c r="H163" s="62">
        <v>3</v>
      </c>
      <c r="I163" s="62">
        <v>3</v>
      </c>
      <c r="J163" s="62">
        <v>2</v>
      </c>
      <c r="K163" s="62">
        <v>4</v>
      </c>
      <c r="L163" s="62">
        <v>3</v>
      </c>
      <c r="M163" s="62">
        <v>2</v>
      </c>
      <c r="N163" s="62">
        <v>2</v>
      </c>
    </row>
    <row r="164" spans="1:14" x14ac:dyDescent="0.2">
      <c r="A164" s="62">
        <v>4</v>
      </c>
      <c r="B164" s="62">
        <v>3</v>
      </c>
      <c r="C164" s="62">
        <v>4</v>
      </c>
      <c r="D164" s="62">
        <v>4</v>
      </c>
      <c r="E164" s="62">
        <v>4</v>
      </c>
      <c r="F164" s="62">
        <v>3</v>
      </c>
      <c r="G164" s="62">
        <v>4</v>
      </c>
      <c r="H164" s="62">
        <v>4</v>
      </c>
      <c r="I164" s="62">
        <v>4</v>
      </c>
      <c r="J164" s="62">
        <v>4</v>
      </c>
      <c r="K164" s="62">
        <v>4</v>
      </c>
      <c r="L164" s="62">
        <v>4</v>
      </c>
      <c r="M164" s="62">
        <v>4</v>
      </c>
      <c r="N164" s="62">
        <v>4</v>
      </c>
    </row>
    <row r="165" spans="1:14" x14ac:dyDescent="0.2">
      <c r="A165" s="62">
        <v>4</v>
      </c>
      <c r="B165" s="62">
        <v>2</v>
      </c>
      <c r="C165" s="62">
        <v>4</v>
      </c>
      <c r="D165" s="62">
        <v>4</v>
      </c>
      <c r="E165" s="62">
        <v>4</v>
      </c>
      <c r="F165" s="62">
        <v>3</v>
      </c>
      <c r="G165" s="62">
        <v>3</v>
      </c>
      <c r="H165" s="62">
        <v>4</v>
      </c>
      <c r="I165" s="62">
        <v>4</v>
      </c>
      <c r="J165" s="62">
        <v>5</v>
      </c>
      <c r="K165" s="62">
        <v>5</v>
      </c>
      <c r="L165" s="62">
        <v>5</v>
      </c>
      <c r="M165" s="62">
        <v>4</v>
      </c>
      <c r="N165" s="62">
        <v>4</v>
      </c>
    </row>
    <row r="166" spans="1:14" x14ac:dyDescent="0.2">
      <c r="A166" s="62">
        <v>5</v>
      </c>
      <c r="B166" s="62">
        <v>4</v>
      </c>
      <c r="C166" s="62">
        <v>5</v>
      </c>
      <c r="D166" s="62">
        <v>5</v>
      </c>
      <c r="E166" s="62">
        <v>4</v>
      </c>
      <c r="F166" s="62">
        <v>4</v>
      </c>
      <c r="G166" s="62">
        <v>5</v>
      </c>
      <c r="H166" s="62">
        <v>4</v>
      </c>
      <c r="I166" s="62">
        <v>5</v>
      </c>
      <c r="J166" s="62">
        <v>5</v>
      </c>
      <c r="K166" s="62">
        <v>5</v>
      </c>
      <c r="L166" s="62">
        <v>5</v>
      </c>
      <c r="M166" s="62">
        <v>5</v>
      </c>
      <c r="N166" s="62">
        <v>5</v>
      </c>
    </row>
    <row r="167" spans="1:14" x14ac:dyDescent="0.2">
      <c r="A167" s="62">
        <v>4</v>
      </c>
      <c r="B167" s="62">
        <v>2</v>
      </c>
      <c r="C167" s="62">
        <v>4</v>
      </c>
      <c r="D167" s="62">
        <v>4</v>
      </c>
      <c r="E167" s="62">
        <v>2</v>
      </c>
      <c r="F167" s="62">
        <v>4</v>
      </c>
      <c r="G167" s="62">
        <v>4</v>
      </c>
      <c r="H167" s="62">
        <v>2</v>
      </c>
      <c r="I167" s="62">
        <v>2</v>
      </c>
      <c r="J167" s="62">
        <v>2</v>
      </c>
      <c r="K167" s="62">
        <v>4</v>
      </c>
      <c r="L167" s="62">
        <v>4</v>
      </c>
      <c r="M167" s="62">
        <v>4</v>
      </c>
      <c r="N167" s="62">
        <v>4</v>
      </c>
    </row>
    <row r="168" spans="1:14" x14ac:dyDescent="0.2">
      <c r="A168" s="62">
        <v>5</v>
      </c>
      <c r="B168" s="62">
        <v>2</v>
      </c>
      <c r="C168" s="62">
        <v>4</v>
      </c>
      <c r="D168" s="62">
        <v>4</v>
      </c>
      <c r="E168" s="62">
        <v>4</v>
      </c>
      <c r="F168" s="62">
        <v>4</v>
      </c>
      <c r="G168" s="62">
        <v>5</v>
      </c>
      <c r="H168" s="62">
        <v>4</v>
      </c>
      <c r="I168" s="62">
        <v>4</v>
      </c>
      <c r="J168" s="62">
        <v>5</v>
      </c>
      <c r="K168" s="62">
        <v>4</v>
      </c>
      <c r="L168" s="62">
        <v>4</v>
      </c>
      <c r="M168" s="62">
        <v>4</v>
      </c>
      <c r="N168" s="62">
        <v>4</v>
      </c>
    </row>
    <row r="169" spans="1:14" x14ac:dyDescent="0.2">
      <c r="A169" s="62">
        <v>4</v>
      </c>
      <c r="B169" s="62">
        <v>5</v>
      </c>
      <c r="C169" s="62">
        <v>2</v>
      </c>
      <c r="D169" s="62">
        <v>2</v>
      </c>
      <c r="E169" s="62">
        <v>2</v>
      </c>
      <c r="F169" s="62">
        <v>2</v>
      </c>
      <c r="G169" s="62">
        <v>4</v>
      </c>
      <c r="H169" s="62">
        <v>4</v>
      </c>
      <c r="I169" s="62">
        <v>4</v>
      </c>
      <c r="J169" s="62">
        <v>2</v>
      </c>
      <c r="K169" s="62">
        <v>2</v>
      </c>
      <c r="L169" s="62">
        <v>2</v>
      </c>
      <c r="M169" s="62">
        <v>4</v>
      </c>
      <c r="N169" s="62">
        <v>4</v>
      </c>
    </row>
    <row r="170" spans="1:14" x14ac:dyDescent="0.2">
      <c r="A170" s="62">
        <v>5</v>
      </c>
      <c r="B170" s="62">
        <v>2</v>
      </c>
      <c r="C170" s="62">
        <v>4</v>
      </c>
      <c r="D170" s="62">
        <v>4</v>
      </c>
      <c r="E170" s="62">
        <v>1</v>
      </c>
      <c r="F170" s="62">
        <v>4</v>
      </c>
      <c r="G170" s="62">
        <v>5</v>
      </c>
      <c r="H170" s="62">
        <v>4</v>
      </c>
      <c r="I170" s="62">
        <v>4</v>
      </c>
      <c r="J170" s="62">
        <v>4</v>
      </c>
      <c r="K170" s="62">
        <v>5</v>
      </c>
      <c r="L170" s="62">
        <v>4</v>
      </c>
      <c r="M170" s="62">
        <v>3</v>
      </c>
      <c r="N170" s="62">
        <v>4</v>
      </c>
    </row>
    <row r="171" spans="1:14" x14ac:dyDescent="0.2">
      <c r="A171" s="62">
        <v>5</v>
      </c>
      <c r="B171" s="62">
        <v>4</v>
      </c>
      <c r="C171" s="62">
        <v>4</v>
      </c>
      <c r="D171" s="62">
        <v>5</v>
      </c>
      <c r="E171" s="62">
        <v>3</v>
      </c>
      <c r="F171" s="62">
        <v>4</v>
      </c>
      <c r="G171" s="62">
        <v>4</v>
      </c>
      <c r="H171" s="62">
        <v>4</v>
      </c>
      <c r="I171" s="62">
        <v>4</v>
      </c>
      <c r="J171" s="62">
        <v>4</v>
      </c>
      <c r="K171" s="62">
        <v>5</v>
      </c>
      <c r="L171" s="62">
        <v>4</v>
      </c>
      <c r="M171" s="62">
        <v>4</v>
      </c>
      <c r="N171" s="62">
        <v>4</v>
      </c>
    </row>
    <row r="172" spans="1:14" x14ac:dyDescent="0.2">
      <c r="A172" s="62">
        <v>3</v>
      </c>
      <c r="B172" s="62">
        <v>3</v>
      </c>
      <c r="C172" s="62">
        <v>4</v>
      </c>
      <c r="D172" s="62">
        <v>4</v>
      </c>
      <c r="E172" s="62">
        <v>2</v>
      </c>
      <c r="F172" s="62">
        <v>3</v>
      </c>
      <c r="G172" s="62">
        <v>4</v>
      </c>
      <c r="H172" s="62">
        <v>3</v>
      </c>
      <c r="I172" s="62">
        <v>4</v>
      </c>
      <c r="J172" s="62">
        <v>4</v>
      </c>
      <c r="K172" s="62">
        <v>4</v>
      </c>
      <c r="L172" s="62">
        <v>4</v>
      </c>
      <c r="M172" s="62">
        <v>3</v>
      </c>
      <c r="N172" s="62">
        <v>3</v>
      </c>
    </row>
    <row r="173" spans="1:14" x14ac:dyDescent="0.2">
      <c r="A173" s="62">
        <v>4</v>
      </c>
      <c r="B173" s="62">
        <v>2</v>
      </c>
      <c r="C173" s="62">
        <v>4</v>
      </c>
      <c r="D173" s="62">
        <v>4</v>
      </c>
      <c r="E173" s="62">
        <v>3</v>
      </c>
      <c r="F173" s="62">
        <v>2</v>
      </c>
      <c r="G173" s="62">
        <v>2</v>
      </c>
      <c r="H173" s="62">
        <v>4</v>
      </c>
      <c r="I173" s="62">
        <v>4</v>
      </c>
      <c r="J173" s="62">
        <v>3</v>
      </c>
      <c r="K173" s="62">
        <v>4</v>
      </c>
      <c r="L173" s="62">
        <v>4</v>
      </c>
      <c r="M173" s="62">
        <v>4</v>
      </c>
      <c r="N173" s="62">
        <v>4</v>
      </c>
    </row>
    <row r="174" spans="1:14" x14ac:dyDescent="0.2">
      <c r="A174" s="62">
        <v>5</v>
      </c>
      <c r="B174" s="62">
        <v>5</v>
      </c>
      <c r="C174" s="62">
        <v>5</v>
      </c>
      <c r="D174" s="62">
        <v>5</v>
      </c>
      <c r="E174" s="62">
        <v>5</v>
      </c>
      <c r="F174" s="62">
        <v>5</v>
      </c>
      <c r="G174" s="62">
        <v>5</v>
      </c>
      <c r="H174" s="62">
        <v>5</v>
      </c>
      <c r="I174" s="62">
        <v>5</v>
      </c>
      <c r="J174" s="62">
        <v>5</v>
      </c>
      <c r="K174" s="62">
        <v>5</v>
      </c>
      <c r="L174" s="62">
        <v>5</v>
      </c>
      <c r="M174" s="62">
        <v>5</v>
      </c>
      <c r="N174" s="62">
        <v>5</v>
      </c>
    </row>
    <row r="175" spans="1:14" x14ac:dyDescent="0.2">
      <c r="A175" s="62">
        <v>4</v>
      </c>
      <c r="B175" s="62">
        <v>2</v>
      </c>
      <c r="C175" s="62">
        <v>4</v>
      </c>
      <c r="D175" s="62">
        <v>4</v>
      </c>
      <c r="E175" s="62">
        <v>3</v>
      </c>
      <c r="F175" s="62">
        <v>3</v>
      </c>
      <c r="G175" s="62">
        <v>4</v>
      </c>
      <c r="H175" s="62">
        <v>3</v>
      </c>
      <c r="I175" s="62">
        <v>3</v>
      </c>
      <c r="J175" s="62">
        <v>2</v>
      </c>
      <c r="K175" s="62">
        <v>4</v>
      </c>
      <c r="L175" s="62">
        <v>4</v>
      </c>
      <c r="M175" s="62">
        <v>3</v>
      </c>
      <c r="N175" s="62">
        <v>2</v>
      </c>
    </row>
    <row r="176" spans="1:14" x14ac:dyDescent="0.2">
      <c r="A176" s="62">
        <v>4</v>
      </c>
      <c r="B176" s="62">
        <v>1</v>
      </c>
      <c r="C176" s="62">
        <v>4</v>
      </c>
      <c r="D176" s="62">
        <v>4</v>
      </c>
      <c r="E176" s="62">
        <v>3</v>
      </c>
      <c r="F176" s="62">
        <v>4</v>
      </c>
      <c r="G176" s="62">
        <v>5</v>
      </c>
      <c r="H176" s="62">
        <v>4</v>
      </c>
      <c r="I176" s="62">
        <v>4</v>
      </c>
      <c r="J176" s="62">
        <v>4</v>
      </c>
      <c r="K176" s="62">
        <v>4</v>
      </c>
      <c r="L176" s="62">
        <v>5</v>
      </c>
      <c r="M176" s="62">
        <v>3</v>
      </c>
      <c r="N176" s="62">
        <v>4</v>
      </c>
    </row>
    <row r="177" spans="1:14" x14ac:dyDescent="0.2">
      <c r="A177" s="62">
        <v>3</v>
      </c>
      <c r="B177" s="62">
        <v>1</v>
      </c>
      <c r="C177" s="62">
        <v>2</v>
      </c>
      <c r="D177" s="62">
        <v>4</v>
      </c>
      <c r="E177" s="62">
        <v>3</v>
      </c>
      <c r="F177" s="62">
        <v>3</v>
      </c>
      <c r="G177" s="62">
        <v>1</v>
      </c>
      <c r="H177" s="62">
        <v>3</v>
      </c>
      <c r="I177" s="62">
        <v>4</v>
      </c>
      <c r="J177" s="62">
        <v>5</v>
      </c>
      <c r="K177" s="62">
        <v>5</v>
      </c>
      <c r="L177" s="62">
        <v>5</v>
      </c>
      <c r="M177" s="62">
        <v>5</v>
      </c>
      <c r="N177" s="62">
        <v>5</v>
      </c>
    </row>
    <row r="178" spans="1:14" x14ac:dyDescent="0.2">
      <c r="A178" s="62">
        <v>4</v>
      </c>
      <c r="B178" s="62">
        <v>1</v>
      </c>
      <c r="C178" s="62">
        <v>4</v>
      </c>
      <c r="D178" s="62">
        <v>4</v>
      </c>
      <c r="E178" s="62">
        <v>2</v>
      </c>
      <c r="F178" s="62">
        <v>2</v>
      </c>
      <c r="G178" s="62">
        <v>4</v>
      </c>
      <c r="H178" s="62">
        <v>2</v>
      </c>
      <c r="I178" s="62">
        <v>4</v>
      </c>
      <c r="J178" s="62">
        <v>1</v>
      </c>
      <c r="K178" s="62">
        <v>4</v>
      </c>
      <c r="L178" s="62">
        <v>4</v>
      </c>
      <c r="M178" s="62">
        <v>2</v>
      </c>
      <c r="N178" s="62">
        <v>2</v>
      </c>
    </row>
    <row r="179" spans="1:14" x14ac:dyDescent="0.2">
      <c r="A179" s="62">
        <v>4</v>
      </c>
      <c r="B179" s="62">
        <v>2</v>
      </c>
      <c r="C179" s="62">
        <v>4</v>
      </c>
      <c r="D179" s="62">
        <v>4</v>
      </c>
      <c r="E179" s="62">
        <v>4</v>
      </c>
      <c r="F179" s="62">
        <v>3</v>
      </c>
      <c r="G179" s="62">
        <v>3</v>
      </c>
      <c r="H179" s="62">
        <v>4</v>
      </c>
      <c r="I179" s="62">
        <v>3</v>
      </c>
      <c r="J179" s="62">
        <v>4</v>
      </c>
      <c r="K179" s="62">
        <v>4</v>
      </c>
      <c r="L179" s="62">
        <v>4</v>
      </c>
      <c r="M179" s="62">
        <v>4</v>
      </c>
      <c r="N179" s="62">
        <v>4</v>
      </c>
    </row>
    <row r="180" spans="1:14" x14ac:dyDescent="0.2">
      <c r="A180" s="62">
        <v>4</v>
      </c>
      <c r="B180" s="62">
        <v>3</v>
      </c>
      <c r="C180" s="62">
        <v>5</v>
      </c>
      <c r="D180" s="62">
        <v>5</v>
      </c>
      <c r="E180" s="62">
        <v>4</v>
      </c>
      <c r="F180" s="62">
        <v>4</v>
      </c>
      <c r="G180" s="62">
        <v>4</v>
      </c>
      <c r="H180" s="62">
        <v>4</v>
      </c>
      <c r="I180" s="62">
        <v>5</v>
      </c>
      <c r="J180" s="62">
        <v>5</v>
      </c>
      <c r="K180" s="62">
        <v>4</v>
      </c>
      <c r="L180" s="62">
        <v>5</v>
      </c>
      <c r="M180" s="62">
        <v>4</v>
      </c>
      <c r="N180" s="62">
        <v>4</v>
      </c>
    </row>
    <row r="181" spans="1:14" x14ac:dyDescent="0.2">
      <c r="A181" s="62">
        <v>5</v>
      </c>
      <c r="B181" s="62">
        <v>3</v>
      </c>
      <c r="C181" s="62">
        <v>4</v>
      </c>
      <c r="D181" s="62">
        <v>4</v>
      </c>
      <c r="E181" s="62">
        <v>4</v>
      </c>
      <c r="F181" s="62">
        <v>4</v>
      </c>
      <c r="G181" s="62">
        <v>4</v>
      </c>
      <c r="H181" s="62">
        <v>3</v>
      </c>
      <c r="I181" s="62">
        <v>4</v>
      </c>
      <c r="J181" s="62">
        <v>3</v>
      </c>
      <c r="K181" s="62">
        <v>4</v>
      </c>
      <c r="L181" s="62">
        <v>4</v>
      </c>
      <c r="M181" s="62">
        <v>3</v>
      </c>
      <c r="N181" s="62">
        <v>3</v>
      </c>
    </row>
    <row r="182" spans="1:14" x14ac:dyDescent="0.2">
      <c r="A182" s="62">
        <v>5</v>
      </c>
      <c r="B182" s="62">
        <v>3</v>
      </c>
      <c r="C182" s="62">
        <v>4</v>
      </c>
      <c r="D182" s="62">
        <v>4</v>
      </c>
      <c r="E182" s="62">
        <v>4</v>
      </c>
      <c r="F182" s="62">
        <v>5</v>
      </c>
      <c r="G182" s="62">
        <v>4</v>
      </c>
      <c r="H182" s="62">
        <v>5</v>
      </c>
      <c r="I182" s="62">
        <v>4</v>
      </c>
      <c r="J182" s="62">
        <v>4</v>
      </c>
      <c r="K182" s="62">
        <v>4</v>
      </c>
      <c r="L182" s="62">
        <v>4</v>
      </c>
      <c r="M182" s="62">
        <v>5</v>
      </c>
      <c r="N182" s="62">
        <v>5</v>
      </c>
    </row>
    <row r="183" spans="1:14" x14ac:dyDescent="0.2">
      <c r="A183" s="62">
        <v>5</v>
      </c>
      <c r="B183" s="62">
        <v>2</v>
      </c>
      <c r="C183" s="62">
        <v>5</v>
      </c>
      <c r="D183" s="62">
        <v>4</v>
      </c>
      <c r="E183" s="62">
        <v>4</v>
      </c>
      <c r="F183" s="62">
        <v>5</v>
      </c>
      <c r="G183" s="62">
        <v>4</v>
      </c>
      <c r="H183" s="62">
        <v>2</v>
      </c>
      <c r="I183" s="62">
        <v>4</v>
      </c>
      <c r="J183" s="62">
        <v>2</v>
      </c>
      <c r="K183" s="62">
        <v>4</v>
      </c>
      <c r="L183" s="62">
        <v>5</v>
      </c>
      <c r="M183" s="62">
        <v>4</v>
      </c>
      <c r="N183" s="62">
        <v>4</v>
      </c>
    </row>
    <row r="184" spans="1:14" x14ac:dyDescent="0.2">
      <c r="A184" s="62">
        <v>4</v>
      </c>
      <c r="B184" s="62">
        <v>2</v>
      </c>
      <c r="C184" s="62">
        <v>4</v>
      </c>
      <c r="D184" s="62">
        <v>4</v>
      </c>
      <c r="E184" s="62">
        <v>4</v>
      </c>
      <c r="F184" s="62">
        <v>4</v>
      </c>
      <c r="G184" s="62">
        <v>5</v>
      </c>
      <c r="H184" s="62">
        <v>4</v>
      </c>
      <c r="I184" s="62">
        <v>4</v>
      </c>
      <c r="J184" s="62">
        <v>4</v>
      </c>
      <c r="K184" s="62">
        <v>4</v>
      </c>
      <c r="L184" s="62">
        <v>5</v>
      </c>
      <c r="M184" s="62">
        <v>1</v>
      </c>
      <c r="N184" s="62">
        <v>3</v>
      </c>
    </row>
    <row r="185" spans="1:14" x14ac:dyDescent="0.2">
      <c r="A185" s="62">
        <v>5</v>
      </c>
      <c r="B185" s="62">
        <v>4</v>
      </c>
      <c r="C185" s="62">
        <v>5</v>
      </c>
      <c r="D185" s="62">
        <v>5</v>
      </c>
      <c r="E185" s="62">
        <v>4</v>
      </c>
      <c r="F185" s="62">
        <v>5</v>
      </c>
      <c r="G185" s="62">
        <v>5</v>
      </c>
      <c r="H185" s="62">
        <v>5</v>
      </c>
      <c r="I185" s="62">
        <v>5</v>
      </c>
      <c r="J185" s="62">
        <v>4</v>
      </c>
      <c r="K185" s="62">
        <v>5</v>
      </c>
      <c r="L185" s="62">
        <v>5</v>
      </c>
      <c r="M185" s="62">
        <v>5</v>
      </c>
      <c r="N185" s="62">
        <v>5</v>
      </c>
    </row>
    <row r="186" spans="1:14" x14ac:dyDescent="0.2">
      <c r="A186" s="62">
        <v>4</v>
      </c>
      <c r="B186" s="62">
        <v>3</v>
      </c>
      <c r="C186" s="62">
        <v>4</v>
      </c>
      <c r="D186" s="62">
        <v>4</v>
      </c>
      <c r="E186" s="62">
        <v>4</v>
      </c>
      <c r="F186" s="62">
        <v>4</v>
      </c>
      <c r="G186" s="62">
        <v>4</v>
      </c>
      <c r="H186" s="62">
        <v>3</v>
      </c>
      <c r="I186" s="62">
        <v>4</v>
      </c>
      <c r="J186" s="62">
        <v>4</v>
      </c>
      <c r="K186" s="62">
        <v>4</v>
      </c>
      <c r="L186" s="62">
        <v>4</v>
      </c>
      <c r="M186" s="62">
        <v>3</v>
      </c>
      <c r="N186" s="62">
        <v>4</v>
      </c>
    </row>
    <row r="187" spans="1:14" x14ac:dyDescent="0.2">
      <c r="A187" s="62">
        <v>4</v>
      </c>
      <c r="B187" s="62">
        <v>4</v>
      </c>
      <c r="C187" s="62">
        <v>4</v>
      </c>
      <c r="D187" s="62">
        <v>4</v>
      </c>
      <c r="E187" s="62">
        <v>3</v>
      </c>
      <c r="F187" s="62">
        <v>3</v>
      </c>
      <c r="G187" s="62">
        <v>4</v>
      </c>
      <c r="H187" s="62">
        <v>3</v>
      </c>
      <c r="I187" s="62">
        <v>3</v>
      </c>
      <c r="J187" s="62">
        <v>2</v>
      </c>
      <c r="K187" s="62">
        <v>4</v>
      </c>
      <c r="L187" s="62">
        <v>5</v>
      </c>
      <c r="M187" s="62">
        <v>2</v>
      </c>
      <c r="N187" s="62">
        <v>5</v>
      </c>
    </row>
    <row r="188" spans="1:14" x14ac:dyDescent="0.2">
      <c r="A188" s="62">
        <v>5</v>
      </c>
      <c r="B188" s="62">
        <v>1</v>
      </c>
      <c r="C188" s="62">
        <v>5</v>
      </c>
      <c r="D188" s="62">
        <v>4</v>
      </c>
      <c r="E188" s="62">
        <v>5</v>
      </c>
      <c r="F188" s="62">
        <v>5</v>
      </c>
      <c r="G188" s="62">
        <v>5</v>
      </c>
      <c r="H188" s="62">
        <v>4</v>
      </c>
      <c r="I188" s="62">
        <v>4</v>
      </c>
      <c r="J188" s="62">
        <v>5</v>
      </c>
      <c r="K188" s="62">
        <v>5</v>
      </c>
      <c r="L188" s="62">
        <v>5</v>
      </c>
      <c r="M188" s="62">
        <v>4</v>
      </c>
      <c r="N188" s="62">
        <v>4</v>
      </c>
    </row>
    <row r="189" spans="1:14" x14ac:dyDescent="0.2">
      <c r="A189" s="62">
        <v>5</v>
      </c>
      <c r="B189" s="62">
        <v>3</v>
      </c>
      <c r="C189" s="62">
        <v>5</v>
      </c>
      <c r="D189" s="62">
        <v>5</v>
      </c>
      <c r="E189" s="62">
        <v>5</v>
      </c>
      <c r="F189" s="62">
        <v>5</v>
      </c>
      <c r="G189" s="62">
        <v>5</v>
      </c>
      <c r="H189" s="62">
        <v>4</v>
      </c>
      <c r="I189" s="62">
        <v>5</v>
      </c>
      <c r="J189" s="62">
        <v>5</v>
      </c>
      <c r="K189" s="62">
        <v>5</v>
      </c>
      <c r="L189" s="62">
        <v>5</v>
      </c>
      <c r="M189" s="62">
        <v>5</v>
      </c>
      <c r="N189" s="62">
        <v>5</v>
      </c>
    </row>
    <row r="190" spans="1:14" x14ac:dyDescent="0.2">
      <c r="A190" s="62">
        <v>3</v>
      </c>
      <c r="B190" s="62">
        <v>1</v>
      </c>
      <c r="C190" s="62">
        <v>3</v>
      </c>
      <c r="D190" s="62">
        <v>2</v>
      </c>
      <c r="E190" s="62">
        <v>2</v>
      </c>
      <c r="F190" s="62">
        <v>2</v>
      </c>
      <c r="G190" s="62">
        <v>2</v>
      </c>
      <c r="H190" s="62">
        <v>2</v>
      </c>
      <c r="I190" s="62">
        <v>2</v>
      </c>
      <c r="J190" s="62">
        <v>1</v>
      </c>
      <c r="K190" s="62">
        <v>2</v>
      </c>
      <c r="L190" s="62">
        <v>2</v>
      </c>
      <c r="M190" s="62">
        <v>2</v>
      </c>
      <c r="N190" s="62">
        <v>2</v>
      </c>
    </row>
    <row r="191" spans="1:14" x14ac:dyDescent="0.2">
      <c r="A191" s="62">
        <v>4</v>
      </c>
      <c r="B191" s="62">
        <v>1</v>
      </c>
      <c r="C191" s="62">
        <v>5</v>
      </c>
      <c r="D191" s="62">
        <v>3</v>
      </c>
      <c r="E191" s="62">
        <v>2</v>
      </c>
      <c r="F191" s="62">
        <v>3</v>
      </c>
      <c r="G191" s="62">
        <v>3</v>
      </c>
      <c r="H191" s="62">
        <v>2</v>
      </c>
      <c r="I191" s="62">
        <v>2</v>
      </c>
      <c r="J191" s="62">
        <v>2</v>
      </c>
      <c r="K191" s="62">
        <v>4</v>
      </c>
      <c r="L191" s="62">
        <v>5</v>
      </c>
      <c r="M191" s="62">
        <v>3</v>
      </c>
      <c r="N191" s="62">
        <v>3</v>
      </c>
    </row>
    <row r="192" spans="1:14" x14ac:dyDescent="0.2">
      <c r="A192" s="62">
        <v>4</v>
      </c>
      <c r="B192" s="62">
        <v>2</v>
      </c>
      <c r="C192" s="62">
        <v>4</v>
      </c>
      <c r="D192" s="62">
        <v>4</v>
      </c>
      <c r="E192" s="62">
        <v>2</v>
      </c>
      <c r="F192" s="62">
        <v>4</v>
      </c>
      <c r="G192" s="62">
        <v>4</v>
      </c>
      <c r="H192" s="62">
        <v>4</v>
      </c>
      <c r="I192" s="62">
        <v>4</v>
      </c>
      <c r="J192" s="62">
        <v>2</v>
      </c>
      <c r="K192" s="62">
        <v>4</v>
      </c>
      <c r="L192" s="62">
        <v>4</v>
      </c>
      <c r="M192" s="62">
        <v>4</v>
      </c>
      <c r="N192" s="62">
        <v>3</v>
      </c>
    </row>
    <row r="193" spans="1:14" x14ac:dyDescent="0.2">
      <c r="A193" s="62">
        <v>4</v>
      </c>
      <c r="B193" s="62">
        <v>4</v>
      </c>
      <c r="C193" s="62">
        <v>4</v>
      </c>
      <c r="D193" s="62">
        <v>3</v>
      </c>
      <c r="E193" s="62">
        <v>3</v>
      </c>
      <c r="F193" s="62">
        <v>5</v>
      </c>
      <c r="G193" s="62">
        <v>3</v>
      </c>
      <c r="H193" s="62">
        <v>4</v>
      </c>
      <c r="I193" s="62">
        <v>4</v>
      </c>
      <c r="J193" s="62">
        <v>2</v>
      </c>
      <c r="K193" s="62">
        <v>4</v>
      </c>
      <c r="L193" s="62">
        <v>4</v>
      </c>
      <c r="M193" s="62">
        <v>2</v>
      </c>
      <c r="N193" s="62">
        <v>4</v>
      </c>
    </row>
    <row r="194" spans="1:14" x14ac:dyDescent="0.2">
      <c r="A194" s="62">
        <v>3</v>
      </c>
      <c r="B194" s="62">
        <v>1</v>
      </c>
      <c r="C194" s="62">
        <v>4</v>
      </c>
      <c r="D194" s="62">
        <v>4</v>
      </c>
      <c r="E194" s="62">
        <v>2</v>
      </c>
      <c r="F194" s="62">
        <v>1</v>
      </c>
      <c r="G194" s="62">
        <v>4</v>
      </c>
      <c r="H194" s="62">
        <v>2</v>
      </c>
      <c r="I194" s="62">
        <v>2</v>
      </c>
      <c r="J194" s="62">
        <v>1</v>
      </c>
      <c r="K194" s="62">
        <v>4</v>
      </c>
      <c r="L194" s="62">
        <v>4</v>
      </c>
      <c r="M194" s="62">
        <v>4</v>
      </c>
      <c r="N194" s="62">
        <v>4</v>
      </c>
    </row>
    <row r="195" spans="1:14" x14ac:dyDescent="0.2">
      <c r="A195" s="62">
        <v>2</v>
      </c>
      <c r="B195" s="62">
        <v>3</v>
      </c>
      <c r="C195" s="62">
        <v>3</v>
      </c>
      <c r="D195" s="62">
        <v>4</v>
      </c>
      <c r="E195" s="62">
        <v>2</v>
      </c>
      <c r="F195" s="62">
        <v>1</v>
      </c>
      <c r="G195" s="62">
        <v>4</v>
      </c>
      <c r="H195" s="62">
        <v>2</v>
      </c>
      <c r="I195" s="62">
        <v>4</v>
      </c>
      <c r="J195" s="62">
        <v>2</v>
      </c>
      <c r="K195" s="62">
        <v>4</v>
      </c>
      <c r="L195" s="62">
        <v>2</v>
      </c>
      <c r="M195" s="62">
        <v>3</v>
      </c>
      <c r="N195" s="62">
        <v>4</v>
      </c>
    </row>
    <row r="196" spans="1:14" x14ac:dyDescent="0.2">
      <c r="A196" s="62">
        <v>5</v>
      </c>
      <c r="B196" s="62">
        <v>5</v>
      </c>
      <c r="C196" s="62">
        <v>5</v>
      </c>
      <c r="D196" s="62">
        <v>5</v>
      </c>
      <c r="E196" s="62">
        <v>4</v>
      </c>
      <c r="F196" s="62">
        <v>5</v>
      </c>
      <c r="G196" s="62">
        <v>5</v>
      </c>
      <c r="H196" s="62">
        <v>5</v>
      </c>
      <c r="I196" s="62">
        <v>5</v>
      </c>
      <c r="J196" s="62">
        <v>4</v>
      </c>
      <c r="K196" s="62">
        <v>5</v>
      </c>
      <c r="L196" s="62">
        <v>5</v>
      </c>
      <c r="M196" s="62">
        <v>5</v>
      </c>
      <c r="N196" s="62">
        <v>5</v>
      </c>
    </row>
    <row r="197" spans="1:14" x14ac:dyDescent="0.2">
      <c r="A197" s="62">
        <v>5</v>
      </c>
      <c r="B197" s="62">
        <v>3</v>
      </c>
      <c r="C197" s="62">
        <v>5</v>
      </c>
      <c r="D197" s="62">
        <v>4</v>
      </c>
      <c r="E197" s="62">
        <v>4</v>
      </c>
      <c r="F197" s="62">
        <v>4</v>
      </c>
      <c r="G197" s="62">
        <v>4</v>
      </c>
      <c r="H197" s="62">
        <v>2</v>
      </c>
      <c r="I197" s="62">
        <v>4</v>
      </c>
      <c r="J197" s="62">
        <v>2</v>
      </c>
      <c r="K197" s="62">
        <v>4</v>
      </c>
      <c r="L197" s="62">
        <v>4</v>
      </c>
      <c r="M197" s="62">
        <v>4</v>
      </c>
      <c r="N197" s="62">
        <v>4</v>
      </c>
    </row>
    <row r="198" spans="1:14" x14ac:dyDescent="0.2">
      <c r="A198" s="62">
        <v>3</v>
      </c>
      <c r="B198" s="62">
        <v>4</v>
      </c>
      <c r="C198" s="62">
        <v>3</v>
      </c>
      <c r="D198" s="62">
        <v>4</v>
      </c>
      <c r="E198" s="62">
        <v>4</v>
      </c>
      <c r="F198" s="62">
        <v>5</v>
      </c>
      <c r="G198" s="62">
        <v>4</v>
      </c>
      <c r="H198" s="62">
        <v>4</v>
      </c>
      <c r="I198" s="62">
        <v>4</v>
      </c>
      <c r="J198" s="62">
        <v>4</v>
      </c>
      <c r="K198" s="62">
        <v>2</v>
      </c>
      <c r="L198" s="62">
        <v>3</v>
      </c>
      <c r="M198" s="62">
        <v>3</v>
      </c>
      <c r="N198" s="62">
        <v>2</v>
      </c>
    </row>
    <row r="199" spans="1:14" x14ac:dyDescent="0.2">
      <c r="A199" s="62">
        <v>4</v>
      </c>
      <c r="B199" s="62">
        <v>3</v>
      </c>
      <c r="C199" s="62">
        <v>4</v>
      </c>
      <c r="D199" s="62">
        <v>4</v>
      </c>
      <c r="E199" s="62">
        <v>2</v>
      </c>
      <c r="F199" s="62">
        <v>4</v>
      </c>
      <c r="G199" s="62">
        <v>3</v>
      </c>
      <c r="H199" s="62">
        <v>3</v>
      </c>
      <c r="I199" s="62">
        <v>4</v>
      </c>
      <c r="J199" s="62">
        <v>2</v>
      </c>
      <c r="K199" s="62">
        <v>4</v>
      </c>
      <c r="L199" s="62">
        <v>5</v>
      </c>
      <c r="M199" s="62">
        <v>3</v>
      </c>
      <c r="N199" s="62">
        <v>4</v>
      </c>
    </row>
    <row r="200" spans="1:14" x14ac:dyDescent="0.2">
      <c r="A200" s="62">
        <v>4</v>
      </c>
      <c r="B200" s="62">
        <v>4</v>
      </c>
      <c r="C200" s="62">
        <v>4</v>
      </c>
      <c r="D200" s="62">
        <v>4</v>
      </c>
      <c r="E200" s="62">
        <v>4</v>
      </c>
      <c r="F200" s="62">
        <v>2</v>
      </c>
      <c r="G200" s="62">
        <v>2</v>
      </c>
      <c r="H200" s="62">
        <v>4</v>
      </c>
      <c r="I200" s="62">
        <v>4</v>
      </c>
      <c r="J200" s="62">
        <v>2</v>
      </c>
      <c r="K200" s="62">
        <v>4</v>
      </c>
      <c r="L200" s="62">
        <v>4</v>
      </c>
      <c r="M200" s="62">
        <v>4</v>
      </c>
      <c r="N200" s="62">
        <v>1</v>
      </c>
    </row>
    <row r="201" spans="1:14" x14ac:dyDescent="0.2">
      <c r="A201" s="62">
        <v>4</v>
      </c>
      <c r="B201" s="62">
        <v>1</v>
      </c>
      <c r="C201" s="62">
        <v>4</v>
      </c>
      <c r="D201" s="62">
        <v>4</v>
      </c>
      <c r="E201" s="62">
        <v>4</v>
      </c>
      <c r="F201" s="62">
        <v>4</v>
      </c>
      <c r="G201" s="62">
        <v>4</v>
      </c>
      <c r="H201" s="62">
        <v>4</v>
      </c>
      <c r="I201" s="62">
        <v>4</v>
      </c>
      <c r="J201" s="62">
        <v>3</v>
      </c>
      <c r="K201" s="62">
        <v>4</v>
      </c>
      <c r="L201" s="62">
        <v>4</v>
      </c>
      <c r="M201" s="62">
        <v>3</v>
      </c>
      <c r="N201" s="62">
        <v>4</v>
      </c>
    </row>
    <row r="202" spans="1:14" x14ac:dyDescent="0.2">
      <c r="A202" s="62">
        <v>4</v>
      </c>
      <c r="B202" s="62">
        <v>3</v>
      </c>
      <c r="C202" s="62">
        <v>4</v>
      </c>
      <c r="D202" s="62">
        <v>4</v>
      </c>
      <c r="E202" s="62">
        <v>3</v>
      </c>
      <c r="F202" s="62">
        <v>4</v>
      </c>
      <c r="G202" s="62">
        <v>3</v>
      </c>
      <c r="H202" s="62">
        <v>4</v>
      </c>
      <c r="I202" s="62">
        <v>4</v>
      </c>
      <c r="J202" s="62">
        <v>4</v>
      </c>
      <c r="K202" s="62">
        <v>4</v>
      </c>
      <c r="L202" s="62">
        <v>4</v>
      </c>
      <c r="M202" s="62">
        <v>4</v>
      </c>
      <c r="N202" s="62">
        <v>4</v>
      </c>
    </row>
    <row r="203" spans="1:14" x14ac:dyDescent="0.2">
      <c r="A203" s="62">
        <v>2</v>
      </c>
      <c r="B203" s="62">
        <v>1</v>
      </c>
      <c r="C203" s="62">
        <v>1</v>
      </c>
      <c r="D203" s="62">
        <v>1</v>
      </c>
      <c r="E203" s="62">
        <v>1</v>
      </c>
      <c r="F203" s="62">
        <v>1</v>
      </c>
      <c r="G203" s="62">
        <v>1</v>
      </c>
      <c r="H203" s="62">
        <v>1</v>
      </c>
      <c r="I203" s="62">
        <v>2</v>
      </c>
      <c r="J203" s="62">
        <v>1</v>
      </c>
      <c r="K203" s="62">
        <v>4</v>
      </c>
      <c r="L203" s="62">
        <v>2</v>
      </c>
      <c r="M203" s="62">
        <v>1</v>
      </c>
      <c r="N203" s="62">
        <v>1</v>
      </c>
    </row>
    <row r="204" spans="1:14" x14ac:dyDescent="0.2">
      <c r="A204" s="62">
        <v>5</v>
      </c>
      <c r="B204" s="62">
        <v>5</v>
      </c>
      <c r="C204" s="62">
        <v>5</v>
      </c>
      <c r="D204" s="62">
        <v>5</v>
      </c>
      <c r="E204" s="62">
        <v>4</v>
      </c>
      <c r="F204" s="62">
        <v>4</v>
      </c>
      <c r="G204" s="62">
        <v>5</v>
      </c>
      <c r="H204" s="62">
        <v>4</v>
      </c>
      <c r="I204" s="62">
        <v>5</v>
      </c>
      <c r="J204" s="62">
        <v>5</v>
      </c>
      <c r="K204" s="62">
        <v>5</v>
      </c>
      <c r="L204" s="62">
        <v>5</v>
      </c>
      <c r="M204" s="62">
        <v>5</v>
      </c>
      <c r="N204" s="62">
        <v>4</v>
      </c>
    </row>
    <row r="205" spans="1:14" x14ac:dyDescent="0.2">
      <c r="A205" s="62">
        <v>2</v>
      </c>
      <c r="B205" s="62">
        <v>1</v>
      </c>
      <c r="C205" s="62">
        <v>4</v>
      </c>
      <c r="D205" s="62">
        <v>4</v>
      </c>
      <c r="E205" s="62">
        <v>1</v>
      </c>
      <c r="F205" s="62">
        <v>1</v>
      </c>
      <c r="G205" s="62">
        <v>1</v>
      </c>
      <c r="H205" s="62">
        <v>4</v>
      </c>
      <c r="I205" s="62">
        <v>4</v>
      </c>
      <c r="J205" s="62">
        <v>4</v>
      </c>
      <c r="K205" s="62">
        <v>5</v>
      </c>
      <c r="L205" s="62">
        <v>3</v>
      </c>
      <c r="M205" s="62">
        <v>4</v>
      </c>
      <c r="N205" s="62">
        <v>2</v>
      </c>
    </row>
    <row r="206" spans="1:14" x14ac:dyDescent="0.2">
      <c r="A206" s="62">
        <v>5</v>
      </c>
      <c r="B206" s="62">
        <v>3</v>
      </c>
      <c r="C206" s="62">
        <v>4</v>
      </c>
      <c r="D206" s="62">
        <v>4</v>
      </c>
      <c r="E206" s="62">
        <v>3</v>
      </c>
      <c r="F206" s="62">
        <v>4</v>
      </c>
      <c r="G206" s="62">
        <v>4</v>
      </c>
      <c r="H206" s="62">
        <v>3</v>
      </c>
      <c r="I206" s="62">
        <v>5</v>
      </c>
      <c r="J206" s="62">
        <v>4</v>
      </c>
      <c r="K206" s="62">
        <v>5</v>
      </c>
      <c r="L206" s="62">
        <v>4</v>
      </c>
      <c r="M206" s="62">
        <v>4</v>
      </c>
      <c r="N206" s="62">
        <v>4</v>
      </c>
    </row>
    <row r="207" spans="1:14" x14ac:dyDescent="0.2">
      <c r="A207" s="62">
        <v>4</v>
      </c>
      <c r="B207" s="62">
        <v>3</v>
      </c>
      <c r="C207" s="62">
        <v>4</v>
      </c>
      <c r="D207" s="62">
        <v>4</v>
      </c>
      <c r="E207" s="62">
        <v>2</v>
      </c>
      <c r="F207" s="62">
        <v>4</v>
      </c>
      <c r="G207" s="62">
        <v>4</v>
      </c>
      <c r="H207" s="62">
        <v>4</v>
      </c>
      <c r="I207" s="62">
        <v>4</v>
      </c>
      <c r="J207" s="62">
        <v>4</v>
      </c>
      <c r="K207" s="62">
        <v>4</v>
      </c>
      <c r="L207" s="62">
        <v>4</v>
      </c>
      <c r="M207" s="62">
        <v>4</v>
      </c>
      <c r="N207" s="62">
        <v>4</v>
      </c>
    </row>
    <row r="208" spans="1:14" x14ac:dyDescent="0.2">
      <c r="A208" s="62">
        <v>4</v>
      </c>
      <c r="B208" s="62">
        <v>4</v>
      </c>
      <c r="C208" s="62">
        <v>4</v>
      </c>
      <c r="D208" s="62">
        <v>4</v>
      </c>
      <c r="E208" s="62">
        <v>4</v>
      </c>
      <c r="F208" s="62">
        <v>4</v>
      </c>
      <c r="G208" s="62">
        <v>4</v>
      </c>
      <c r="H208" s="62">
        <v>4</v>
      </c>
      <c r="I208" s="62">
        <v>4</v>
      </c>
      <c r="J208" s="62">
        <v>4</v>
      </c>
      <c r="K208" s="62">
        <v>4</v>
      </c>
      <c r="L208" s="62">
        <v>4</v>
      </c>
      <c r="M208" s="62">
        <v>4</v>
      </c>
      <c r="N208" s="62">
        <v>4</v>
      </c>
    </row>
    <row r="209" spans="1:14" x14ac:dyDescent="0.2">
      <c r="A209" s="62">
        <v>5</v>
      </c>
      <c r="B209" s="62">
        <v>1</v>
      </c>
      <c r="C209" s="62">
        <v>4</v>
      </c>
      <c r="D209" s="62">
        <v>5</v>
      </c>
      <c r="E209" s="62">
        <v>2</v>
      </c>
      <c r="F209" s="62">
        <v>4</v>
      </c>
      <c r="G209" s="62">
        <v>4</v>
      </c>
      <c r="H209" s="62">
        <v>4</v>
      </c>
      <c r="I209" s="62">
        <v>4</v>
      </c>
      <c r="J209" s="62">
        <v>2</v>
      </c>
      <c r="K209" s="62">
        <v>4</v>
      </c>
      <c r="L209" s="62">
        <v>5</v>
      </c>
      <c r="M209" s="62">
        <v>4</v>
      </c>
      <c r="N209" s="62">
        <v>4</v>
      </c>
    </row>
    <row r="210" spans="1:14" x14ac:dyDescent="0.2">
      <c r="A210" s="62">
        <v>3</v>
      </c>
      <c r="B210" s="62">
        <v>3</v>
      </c>
      <c r="C210" s="62">
        <v>4</v>
      </c>
      <c r="D210" s="62">
        <v>3</v>
      </c>
      <c r="E210" s="62">
        <v>3</v>
      </c>
      <c r="F210" s="62">
        <v>3</v>
      </c>
      <c r="G210" s="62">
        <v>3</v>
      </c>
      <c r="H210" s="62">
        <v>3</v>
      </c>
      <c r="I210" s="62">
        <v>3</v>
      </c>
      <c r="J210" s="62">
        <v>2</v>
      </c>
      <c r="K210" s="62">
        <v>4</v>
      </c>
      <c r="L210" s="62">
        <v>4</v>
      </c>
      <c r="M210" s="62">
        <v>4</v>
      </c>
      <c r="N210" s="62">
        <v>3</v>
      </c>
    </row>
    <row r="211" spans="1:14" x14ac:dyDescent="0.2">
      <c r="A211" s="62">
        <v>5</v>
      </c>
      <c r="B211" s="62">
        <v>5</v>
      </c>
      <c r="C211" s="62">
        <v>4</v>
      </c>
      <c r="D211" s="62">
        <v>4</v>
      </c>
      <c r="E211" s="62">
        <v>5</v>
      </c>
      <c r="F211" s="62">
        <v>5</v>
      </c>
      <c r="G211" s="62">
        <v>5</v>
      </c>
      <c r="H211" s="62">
        <v>4</v>
      </c>
      <c r="I211" s="62">
        <v>4</v>
      </c>
      <c r="J211" s="62">
        <v>3</v>
      </c>
      <c r="K211" s="62">
        <v>5</v>
      </c>
      <c r="L211" s="62">
        <v>4</v>
      </c>
      <c r="M211" s="62">
        <v>4</v>
      </c>
      <c r="N211" s="62">
        <v>4</v>
      </c>
    </row>
    <row r="212" spans="1:14" x14ac:dyDescent="0.2">
      <c r="A212" s="62">
        <v>4</v>
      </c>
      <c r="B212" s="62">
        <v>4</v>
      </c>
      <c r="C212" s="62">
        <v>4</v>
      </c>
      <c r="D212" s="62">
        <v>4</v>
      </c>
      <c r="E212" s="62">
        <v>4</v>
      </c>
      <c r="F212" s="62">
        <v>4</v>
      </c>
      <c r="G212" s="62">
        <v>4</v>
      </c>
      <c r="H212" s="62">
        <v>4</v>
      </c>
      <c r="I212" s="62">
        <v>4</v>
      </c>
      <c r="J212" s="62">
        <v>4</v>
      </c>
      <c r="K212" s="62">
        <v>4</v>
      </c>
      <c r="L212" s="62">
        <v>5</v>
      </c>
      <c r="M212" s="62">
        <v>4</v>
      </c>
      <c r="N212" s="62">
        <v>4</v>
      </c>
    </row>
    <row r="213" spans="1:14" x14ac:dyDescent="0.2">
      <c r="A213" s="62">
        <v>3</v>
      </c>
      <c r="B213" s="62">
        <v>2</v>
      </c>
      <c r="C213" s="62">
        <v>4</v>
      </c>
      <c r="D213" s="62">
        <v>3</v>
      </c>
      <c r="E213" s="62">
        <v>2</v>
      </c>
      <c r="F213" s="62">
        <v>3</v>
      </c>
      <c r="G213" s="62">
        <v>3</v>
      </c>
      <c r="H213" s="62">
        <v>4</v>
      </c>
      <c r="I213" s="62">
        <v>4</v>
      </c>
      <c r="J213" s="62">
        <v>3</v>
      </c>
      <c r="K213" s="62">
        <v>5</v>
      </c>
      <c r="L213" s="62">
        <v>3</v>
      </c>
      <c r="M213" s="62">
        <v>4</v>
      </c>
      <c r="N213" s="62">
        <v>4</v>
      </c>
    </row>
    <row r="214" spans="1:14" x14ac:dyDescent="0.2">
      <c r="A214" s="62">
        <v>3</v>
      </c>
      <c r="B214" s="62">
        <v>3</v>
      </c>
      <c r="C214" s="62">
        <v>3</v>
      </c>
      <c r="D214" s="62">
        <v>3</v>
      </c>
      <c r="E214" s="62">
        <v>3</v>
      </c>
      <c r="F214" s="62">
        <v>3</v>
      </c>
      <c r="G214" s="62">
        <v>3</v>
      </c>
      <c r="H214" s="62">
        <v>3</v>
      </c>
      <c r="I214" s="62">
        <v>3</v>
      </c>
      <c r="J214" s="62">
        <v>3</v>
      </c>
      <c r="K214" s="62">
        <v>3</v>
      </c>
      <c r="L214" s="62">
        <v>3</v>
      </c>
      <c r="M214" s="62">
        <v>3</v>
      </c>
      <c r="N214" s="62">
        <v>3</v>
      </c>
    </row>
    <row r="215" spans="1:14" x14ac:dyDescent="0.2">
      <c r="A215" s="62">
        <v>4</v>
      </c>
      <c r="B215" s="62">
        <v>3</v>
      </c>
      <c r="C215" s="62">
        <v>4</v>
      </c>
      <c r="D215" s="62">
        <v>4</v>
      </c>
      <c r="E215" s="62">
        <v>3</v>
      </c>
      <c r="F215" s="62">
        <v>3</v>
      </c>
      <c r="G215" s="62">
        <v>4</v>
      </c>
      <c r="H215" s="62">
        <v>4</v>
      </c>
      <c r="I215" s="62">
        <v>4</v>
      </c>
      <c r="J215" s="62">
        <v>3</v>
      </c>
      <c r="K215" s="62">
        <v>5</v>
      </c>
      <c r="L215" s="62">
        <v>4</v>
      </c>
      <c r="M215" s="62">
        <v>4</v>
      </c>
      <c r="N215" s="62">
        <v>4</v>
      </c>
    </row>
    <row r="216" spans="1:14" x14ac:dyDescent="0.2">
      <c r="A216" s="62">
        <v>4</v>
      </c>
      <c r="B216" s="62">
        <v>5</v>
      </c>
      <c r="C216" s="62">
        <v>4</v>
      </c>
      <c r="D216" s="62">
        <v>3</v>
      </c>
      <c r="E216" s="62">
        <v>1</v>
      </c>
      <c r="F216" s="62">
        <v>2</v>
      </c>
      <c r="G216" s="62">
        <v>2</v>
      </c>
      <c r="H216" s="62">
        <v>4</v>
      </c>
      <c r="I216" s="62">
        <v>4</v>
      </c>
      <c r="J216" s="62">
        <v>4</v>
      </c>
      <c r="K216" s="62">
        <v>4</v>
      </c>
      <c r="L216" s="62">
        <v>4</v>
      </c>
      <c r="M216" s="62">
        <v>5</v>
      </c>
      <c r="N216" s="62">
        <v>5</v>
      </c>
    </row>
    <row r="217" spans="1:14" x14ac:dyDescent="0.2">
      <c r="A217" s="62">
        <v>5</v>
      </c>
      <c r="B217" s="62">
        <v>3</v>
      </c>
      <c r="C217" s="62">
        <v>4</v>
      </c>
      <c r="D217" s="62">
        <v>4</v>
      </c>
      <c r="E217" s="62">
        <v>2</v>
      </c>
      <c r="F217" s="62">
        <v>4</v>
      </c>
      <c r="G217" s="62">
        <v>5</v>
      </c>
      <c r="H217" s="62">
        <v>4</v>
      </c>
      <c r="I217" s="62">
        <v>2</v>
      </c>
      <c r="J217" s="62">
        <v>2</v>
      </c>
      <c r="K217" s="62">
        <v>5</v>
      </c>
      <c r="L217" s="62">
        <v>5</v>
      </c>
      <c r="M217" s="62">
        <v>4</v>
      </c>
      <c r="N217" s="62">
        <v>2</v>
      </c>
    </row>
    <row r="218" spans="1:14" x14ac:dyDescent="0.2">
      <c r="A218" s="62">
        <v>5</v>
      </c>
      <c r="B218" s="62">
        <v>3</v>
      </c>
      <c r="C218" s="62">
        <v>4</v>
      </c>
      <c r="D218" s="62">
        <v>4</v>
      </c>
      <c r="E218" s="62">
        <v>3</v>
      </c>
      <c r="F218" s="62">
        <v>4</v>
      </c>
      <c r="G218" s="62">
        <v>4</v>
      </c>
      <c r="H218" s="62">
        <v>4</v>
      </c>
      <c r="I218" s="62">
        <v>4</v>
      </c>
      <c r="J218" s="62">
        <v>2</v>
      </c>
      <c r="K218" s="62">
        <v>4</v>
      </c>
      <c r="L218" s="62">
        <v>4</v>
      </c>
      <c r="M218" s="62">
        <v>3</v>
      </c>
      <c r="N218" s="62">
        <v>2</v>
      </c>
    </row>
    <row r="219" spans="1:14" x14ac:dyDescent="0.2">
      <c r="A219" s="62">
        <v>5</v>
      </c>
      <c r="B219" s="62">
        <v>4</v>
      </c>
      <c r="C219" s="62">
        <v>5</v>
      </c>
      <c r="D219" s="62">
        <v>5</v>
      </c>
      <c r="E219" s="62">
        <v>5</v>
      </c>
      <c r="F219" s="62">
        <v>5</v>
      </c>
      <c r="G219" s="62">
        <v>5</v>
      </c>
      <c r="H219" s="62">
        <v>4</v>
      </c>
      <c r="I219" s="62">
        <v>4</v>
      </c>
      <c r="J219" s="62">
        <v>4</v>
      </c>
      <c r="K219" s="62">
        <v>5</v>
      </c>
      <c r="L219" s="62">
        <v>5</v>
      </c>
      <c r="M219" s="62">
        <v>4</v>
      </c>
      <c r="N219" s="62">
        <v>5</v>
      </c>
    </row>
    <row r="220" spans="1:14" x14ac:dyDescent="0.2">
      <c r="A220" s="62">
        <v>5</v>
      </c>
      <c r="B220" s="62">
        <v>5</v>
      </c>
      <c r="C220" s="62">
        <v>5</v>
      </c>
      <c r="D220" s="62">
        <v>5</v>
      </c>
      <c r="E220" s="62">
        <v>5</v>
      </c>
      <c r="F220" s="62">
        <v>5</v>
      </c>
      <c r="G220" s="62">
        <v>5</v>
      </c>
      <c r="H220" s="62">
        <v>5</v>
      </c>
      <c r="I220" s="62">
        <v>5</v>
      </c>
      <c r="J220" s="62">
        <v>5</v>
      </c>
      <c r="K220" s="62">
        <v>5</v>
      </c>
      <c r="L220" s="62">
        <v>5</v>
      </c>
      <c r="M220" s="62">
        <v>5</v>
      </c>
      <c r="N220" s="62">
        <v>5</v>
      </c>
    </row>
    <row r="221" spans="1:14" x14ac:dyDescent="0.2">
      <c r="A221" s="62">
        <v>4</v>
      </c>
      <c r="B221" s="62">
        <v>4</v>
      </c>
      <c r="C221" s="62">
        <v>4</v>
      </c>
      <c r="D221" s="62">
        <v>4</v>
      </c>
      <c r="E221" s="62">
        <v>3</v>
      </c>
      <c r="F221" s="62">
        <v>2</v>
      </c>
      <c r="G221" s="62">
        <v>4</v>
      </c>
      <c r="H221" s="62">
        <v>4</v>
      </c>
      <c r="I221" s="62">
        <v>4</v>
      </c>
      <c r="J221" s="62">
        <v>4</v>
      </c>
      <c r="K221" s="62">
        <v>4</v>
      </c>
      <c r="L221" s="62">
        <v>4</v>
      </c>
      <c r="M221" s="62">
        <v>4</v>
      </c>
      <c r="N221" s="62">
        <v>4</v>
      </c>
    </row>
    <row r="222" spans="1:14" x14ac:dyDescent="0.2">
      <c r="A222" s="62">
        <v>4</v>
      </c>
      <c r="B222" s="62">
        <v>1</v>
      </c>
      <c r="C222" s="62">
        <v>2</v>
      </c>
      <c r="D222" s="62">
        <v>1</v>
      </c>
      <c r="E222" s="62">
        <v>2</v>
      </c>
      <c r="F222" s="62">
        <v>2</v>
      </c>
      <c r="G222" s="62">
        <v>1</v>
      </c>
      <c r="H222" s="62">
        <v>2</v>
      </c>
      <c r="I222" s="62">
        <v>2</v>
      </c>
      <c r="J222" s="62">
        <v>2</v>
      </c>
      <c r="K222" s="62">
        <v>4</v>
      </c>
      <c r="L222" s="62">
        <v>4</v>
      </c>
      <c r="M222" s="62">
        <v>2</v>
      </c>
      <c r="N222" s="62">
        <v>2</v>
      </c>
    </row>
    <row r="223" spans="1:14" x14ac:dyDescent="0.2">
      <c r="A223" s="62">
        <v>2</v>
      </c>
      <c r="B223" s="62">
        <v>1</v>
      </c>
      <c r="C223" s="62">
        <v>1</v>
      </c>
      <c r="D223" s="62">
        <v>1</v>
      </c>
      <c r="E223" s="62">
        <v>1</v>
      </c>
      <c r="F223" s="62">
        <v>1</v>
      </c>
      <c r="G223" s="62">
        <v>2</v>
      </c>
      <c r="H223" s="62">
        <v>1</v>
      </c>
      <c r="I223" s="62">
        <v>1</v>
      </c>
      <c r="J223" s="62">
        <v>1</v>
      </c>
      <c r="K223" s="62">
        <v>1</v>
      </c>
      <c r="L223" s="62">
        <v>4</v>
      </c>
      <c r="M223" s="62">
        <v>2</v>
      </c>
      <c r="N223" s="62">
        <v>2</v>
      </c>
    </row>
    <row r="224" spans="1:14" x14ac:dyDescent="0.2">
      <c r="A224" s="62">
        <v>4</v>
      </c>
      <c r="B224" s="62">
        <v>2</v>
      </c>
      <c r="C224" s="62">
        <v>4</v>
      </c>
      <c r="D224" s="62">
        <v>4</v>
      </c>
      <c r="E224" s="62">
        <v>4</v>
      </c>
      <c r="F224" s="62">
        <v>4</v>
      </c>
      <c r="G224" s="62">
        <v>4</v>
      </c>
      <c r="H224" s="62">
        <v>4</v>
      </c>
      <c r="I224" s="62">
        <v>4</v>
      </c>
      <c r="J224" s="62">
        <v>4</v>
      </c>
      <c r="K224" s="62">
        <v>4</v>
      </c>
      <c r="L224" s="62">
        <v>5</v>
      </c>
      <c r="M224" s="62">
        <v>4</v>
      </c>
      <c r="N224" s="62">
        <v>4</v>
      </c>
    </row>
    <row r="225" spans="1:14" x14ac:dyDescent="0.2">
      <c r="A225" s="62">
        <v>4</v>
      </c>
      <c r="B225" s="62">
        <v>3</v>
      </c>
      <c r="C225" s="62">
        <v>4</v>
      </c>
      <c r="D225" s="62">
        <v>4</v>
      </c>
      <c r="E225" s="62">
        <v>4</v>
      </c>
      <c r="F225" s="62">
        <v>4</v>
      </c>
      <c r="G225" s="62">
        <v>4</v>
      </c>
      <c r="H225" s="62">
        <v>4</v>
      </c>
      <c r="I225" s="62">
        <v>4</v>
      </c>
      <c r="J225" s="62">
        <v>2</v>
      </c>
      <c r="K225" s="62">
        <v>4</v>
      </c>
      <c r="L225" s="62">
        <v>5</v>
      </c>
      <c r="M225" s="62">
        <v>4</v>
      </c>
      <c r="N225" s="62">
        <v>4</v>
      </c>
    </row>
    <row r="226" spans="1:14" x14ac:dyDescent="0.2">
      <c r="A226" s="62">
        <v>4</v>
      </c>
      <c r="B226" s="62">
        <v>2</v>
      </c>
      <c r="C226" s="62">
        <v>4</v>
      </c>
      <c r="D226" s="62">
        <v>5</v>
      </c>
      <c r="E226" s="62">
        <v>3</v>
      </c>
      <c r="F226" s="62">
        <v>5</v>
      </c>
      <c r="G226" s="62">
        <v>4</v>
      </c>
      <c r="H226" s="62">
        <v>4</v>
      </c>
      <c r="I226" s="62">
        <v>4</v>
      </c>
      <c r="J226" s="62">
        <v>4</v>
      </c>
      <c r="K226" s="62">
        <v>4</v>
      </c>
      <c r="L226" s="62">
        <v>4</v>
      </c>
      <c r="M226" s="62">
        <v>4</v>
      </c>
      <c r="N226" s="62">
        <v>3</v>
      </c>
    </row>
    <row r="227" spans="1:14" x14ac:dyDescent="0.2">
      <c r="A227" s="62">
        <v>2</v>
      </c>
      <c r="B227" s="62">
        <v>2</v>
      </c>
      <c r="C227" s="62">
        <v>2</v>
      </c>
      <c r="D227" s="62">
        <v>2</v>
      </c>
      <c r="E227" s="62">
        <v>2</v>
      </c>
      <c r="F227" s="62">
        <v>2</v>
      </c>
      <c r="G227" s="62">
        <v>2</v>
      </c>
      <c r="H227" s="62">
        <v>2</v>
      </c>
      <c r="I227" s="62">
        <v>4</v>
      </c>
      <c r="J227" s="62">
        <v>2</v>
      </c>
      <c r="K227" s="62">
        <v>2</v>
      </c>
      <c r="L227" s="62">
        <v>4</v>
      </c>
      <c r="M227" s="62">
        <v>2</v>
      </c>
      <c r="N227" s="62">
        <v>2</v>
      </c>
    </row>
    <row r="228" spans="1:14" x14ac:dyDescent="0.2">
      <c r="A228" s="62">
        <v>4</v>
      </c>
      <c r="B228" s="62">
        <v>3</v>
      </c>
      <c r="C228" s="62">
        <v>5</v>
      </c>
      <c r="D228" s="62">
        <v>4</v>
      </c>
      <c r="E228" s="62">
        <v>3</v>
      </c>
      <c r="F228" s="62">
        <v>4</v>
      </c>
      <c r="G228" s="62">
        <v>4</v>
      </c>
      <c r="H228" s="62">
        <v>4</v>
      </c>
      <c r="I228" s="62">
        <v>4</v>
      </c>
      <c r="J228" s="62">
        <v>4</v>
      </c>
      <c r="K228" s="62">
        <v>5</v>
      </c>
      <c r="L228" s="62">
        <v>4</v>
      </c>
      <c r="M228" s="62">
        <v>4</v>
      </c>
      <c r="N228" s="62">
        <v>4</v>
      </c>
    </row>
    <row r="229" spans="1:14" x14ac:dyDescent="0.2">
      <c r="A229" s="62">
        <v>5</v>
      </c>
      <c r="B229" s="62">
        <v>2</v>
      </c>
      <c r="C229" s="62">
        <v>4</v>
      </c>
      <c r="D229" s="62">
        <v>3</v>
      </c>
      <c r="E229" s="62">
        <v>4</v>
      </c>
      <c r="F229" s="62">
        <v>4</v>
      </c>
      <c r="G229" s="62">
        <v>5</v>
      </c>
      <c r="H229" s="62">
        <v>4</v>
      </c>
      <c r="I229" s="62">
        <v>5</v>
      </c>
      <c r="J229" s="62">
        <v>1</v>
      </c>
      <c r="K229" s="62">
        <v>4</v>
      </c>
      <c r="L229" s="62">
        <v>4</v>
      </c>
      <c r="M229" s="62">
        <v>4</v>
      </c>
      <c r="N229" s="62">
        <v>4</v>
      </c>
    </row>
    <row r="230" spans="1:14" x14ac:dyDescent="0.2">
      <c r="A230" s="62">
        <v>3</v>
      </c>
      <c r="B230" s="62">
        <v>1</v>
      </c>
      <c r="C230" s="62">
        <v>2</v>
      </c>
      <c r="D230" s="62">
        <v>3</v>
      </c>
      <c r="E230" s="62">
        <v>3</v>
      </c>
      <c r="F230" s="62">
        <v>3</v>
      </c>
      <c r="G230" s="62">
        <v>4</v>
      </c>
      <c r="H230" s="62">
        <v>3</v>
      </c>
      <c r="I230" s="62">
        <v>3</v>
      </c>
      <c r="J230" s="62">
        <v>4</v>
      </c>
      <c r="K230" s="62">
        <v>5</v>
      </c>
      <c r="L230" s="62">
        <v>5</v>
      </c>
      <c r="M230" s="62">
        <v>5</v>
      </c>
      <c r="N230" s="62">
        <v>4</v>
      </c>
    </row>
    <row r="231" spans="1:14" x14ac:dyDescent="0.2">
      <c r="A231" s="62">
        <v>4</v>
      </c>
      <c r="B231" s="62">
        <v>2</v>
      </c>
      <c r="C231" s="62">
        <v>4</v>
      </c>
      <c r="D231" s="62">
        <v>3</v>
      </c>
      <c r="E231" s="62">
        <v>3</v>
      </c>
      <c r="F231" s="62">
        <v>2</v>
      </c>
      <c r="G231" s="62">
        <v>4</v>
      </c>
      <c r="H231" s="62">
        <v>3</v>
      </c>
      <c r="I231" s="62">
        <v>4</v>
      </c>
      <c r="J231" s="62">
        <v>2</v>
      </c>
      <c r="K231" s="62">
        <v>4</v>
      </c>
      <c r="L231" s="62">
        <v>5</v>
      </c>
      <c r="M231" s="62">
        <v>3</v>
      </c>
      <c r="N231" s="62">
        <v>4</v>
      </c>
    </row>
    <row r="232" spans="1:14" x14ac:dyDescent="0.2">
      <c r="A232" s="62">
        <v>5</v>
      </c>
      <c r="B232" s="62">
        <v>2</v>
      </c>
      <c r="C232" s="62">
        <v>3</v>
      </c>
      <c r="D232" s="62">
        <v>4</v>
      </c>
      <c r="E232" s="62">
        <v>3</v>
      </c>
      <c r="F232" s="62">
        <v>3</v>
      </c>
      <c r="G232" s="62">
        <v>4</v>
      </c>
      <c r="H232" s="62">
        <v>4</v>
      </c>
      <c r="I232" s="62">
        <v>4</v>
      </c>
      <c r="J232" s="62">
        <v>4</v>
      </c>
      <c r="K232" s="62">
        <v>5</v>
      </c>
      <c r="L232" s="62">
        <v>4</v>
      </c>
      <c r="M232" s="62">
        <v>4</v>
      </c>
      <c r="N232" s="62">
        <v>3</v>
      </c>
    </row>
    <row r="233" spans="1:14" x14ac:dyDescent="0.2">
      <c r="A233" s="62">
        <v>2</v>
      </c>
      <c r="B233" s="62">
        <v>2</v>
      </c>
      <c r="C233" s="62">
        <v>4</v>
      </c>
      <c r="D233" s="62">
        <v>2</v>
      </c>
      <c r="E233" s="62">
        <v>2</v>
      </c>
      <c r="F233" s="62">
        <v>2</v>
      </c>
      <c r="G233" s="62">
        <v>2</v>
      </c>
      <c r="H233" s="62">
        <v>2</v>
      </c>
      <c r="I233" s="62">
        <v>3</v>
      </c>
      <c r="J233" s="62">
        <v>3</v>
      </c>
      <c r="K233" s="62">
        <v>4</v>
      </c>
      <c r="L233" s="62">
        <v>3</v>
      </c>
      <c r="M233" s="62">
        <v>4</v>
      </c>
      <c r="N233" s="62">
        <v>2</v>
      </c>
    </row>
    <row r="234" spans="1:14" x14ac:dyDescent="0.2">
      <c r="A234" s="62">
        <v>5</v>
      </c>
      <c r="B234" s="62">
        <v>4</v>
      </c>
      <c r="C234" s="62">
        <v>5</v>
      </c>
      <c r="D234" s="62">
        <v>4</v>
      </c>
      <c r="E234" s="62">
        <v>4</v>
      </c>
      <c r="F234" s="62">
        <v>4</v>
      </c>
      <c r="G234" s="62">
        <v>4</v>
      </c>
      <c r="H234" s="62">
        <v>3</v>
      </c>
      <c r="I234" s="62">
        <v>4</v>
      </c>
      <c r="J234" s="62">
        <v>5</v>
      </c>
      <c r="K234" s="62">
        <v>5</v>
      </c>
      <c r="L234" s="62">
        <v>5</v>
      </c>
      <c r="M234" s="62">
        <v>4</v>
      </c>
      <c r="N234" s="62">
        <v>5</v>
      </c>
    </row>
    <row r="235" spans="1:14" x14ac:dyDescent="0.2">
      <c r="A235" s="62">
        <v>2</v>
      </c>
      <c r="B235" s="62">
        <v>3</v>
      </c>
      <c r="C235" s="62">
        <v>4</v>
      </c>
      <c r="D235" s="62">
        <v>2</v>
      </c>
      <c r="E235" s="62">
        <v>1</v>
      </c>
      <c r="F235" s="62">
        <v>3</v>
      </c>
      <c r="G235" s="62">
        <v>1</v>
      </c>
      <c r="H235" s="62">
        <v>4</v>
      </c>
      <c r="I235" s="62">
        <v>3</v>
      </c>
      <c r="J235" s="62">
        <v>2</v>
      </c>
      <c r="K235" s="62">
        <v>5</v>
      </c>
      <c r="L235" s="62">
        <v>5</v>
      </c>
      <c r="M235" s="62">
        <v>4</v>
      </c>
      <c r="N235" s="62">
        <v>5</v>
      </c>
    </row>
    <row r="236" spans="1:14" x14ac:dyDescent="0.2">
      <c r="A236" s="62">
        <v>5</v>
      </c>
      <c r="B236" s="62">
        <v>5</v>
      </c>
      <c r="C236" s="62">
        <v>4</v>
      </c>
      <c r="D236" s="62">
        <v>4</v>
      </c>
      <c r="E236" s="62">
        <v>4</v>
      </c>
      <c r="F236" s="62">
        <v>4</v>
      </c>
      <c r="G236" s="62">
        <v>5</v>
      </c>
      <c r="H236" s="62">
        <v>4</v>
      </c>
      <c r="I236" s="62">
        <v>4</v>
      </c>
      <c r="J236" s="62">
        <v>2</v>
      </c>
      <c r="K236" s="62">
        <v>5</v>
      </c>
      <c r="L236" s="62">
        <v>5</v>
      </c>
      <c r="M236" s="62">
        <v>4</v>
      </c>
      <c r="N236" s="62">
        <v>4</v>
      </c>
    </row>
    <row r="237" spans="1:14" x14ac:dyDescent="0.2">
      <c r="A237" s="62">
        <v>5</v>
      </c>
      <c r="B237" s="62">
        <v>2</v>
      </c>
      <c r="C237" s="62">
        <v>4</v>
      </c>
      <c r="D237" s="62">
        <v>4</v>
      </c>
      <c r="E237" s="62">
        <v>4</v>
      </c>
      <c r="F237" s="62">
        <v>5</v>
      </c>
      <c r="G237" s="62">
        <v>4</v>
      </c>
      <c r="H237" s="62">
        <v>4</v>
      </c>
      <c r="I237" s="62">
        <v>4</v>
      </c>
      <c r="J237" s="62">
        <v>4</v>
      </c>
      <c r="K237" s="62">
        <v>4</v>
      </c>
      <c r="L237" s="62">
        <v>4</v>
      </c>
      <c r="M237" s="62">
        <v>4</v>
      </c>
      <c r="N237" s="62">
        <v>4</v>
      </c>
    </row>
    <row r="238" spans="1:14" x14ac:dyDescent="0.2">
      <c r="A238" s="62">
        <v>5</v>
      </c>
      <c r="B238" s="62">
        <v>2</v>
      </c>
      <c r="C238" s="62">
        <v>4</v>
      </c>
      <c r="D238" s="62">
        <v>5</v>
      </c>
      <c r="E238" s="62">
        <v>2</v>
      </c>
      <c r="F238" s="62">
        <v>4</v>
      </c>
      <c r="G238" s="62">
        <v>4</v>
      </c>
      <c r="H238" s="62">
        <v>4</v>
      </c>
      <c r="I238" s="62">
        <v>4</v>
      </c>
      <c r="J238" s="62">
        <v>2</v>
      </c>
      <c r="K238" s="62">
        <v>4</v>
      </c>
      <c r="L238" s="62">
        <v>5</v>
      </c>
      <c r="M238" s="62">
        <v>4</v>
      </c>
      <c r="N238" s="62">
        <v>4</v>
      </c>
    </row>
    <row r="239" spans="1:14" x14ac:dyDescent="0.2">
      <c r="A239" s="62">
        <v>5</v>
      </c>
      <c r="B239" s="62">
        <v>5</v>
      </c>
      <c r="C239" s="62">
        <v>5</v>
      </c>
      <c r="D239" s="62">
        <v>5</v>
      </c>
      <c r="E239" s="62">
        <v>5</v>
      </c>
      <c r="F239" s="62">
        <v>5</v>
      </c>
      <c r="G239" s="62">
        <v>5</v>
      </c>
      <c r="H239" s="62">
        <v>5</v>
      </c>
      <c r="I239" s="62">
        <v>5</v>
      </c>
      <c r="J239" s="62">
        <v>4</v>
      </c>
      <c r="K239" s="62">
        <v>5</v>
      </c>
      <c r="L239" s="62">
        <v>5</v>
      </c>
      <c r="M239" s="62">
        <v>5</v>
      </c>
      <c r="N239" s="62">
        <v>4</v>
      </c>
    </row>
    <row r="240" spans="1:14" x14ac:dyDescent="0.2">
      <c r="A240" s="62">
        <v>4</v>
      </c>
      <c r="B240" s="62">
        <v>2</v>
      </c>
      <c r="C240" s="62">
        <v>4</v>
      </c>
      <c r="D240" s="62">
        <v>4</v>
      </c>
      <c r="E240" s="62">
        <v>4</v>
      </c>
      <c r="F240" s="62">
        <v>4</v>
      </c>
      <c r="G240" s="62">
        <v>4</v>
      </c>
      <c r="H240" s="62">
        <v>3</v>
      </c>
      <c r="I240" s="62">
        <v>4</v>
      </c>
      <c r="J240" s="62">
        <v>3</v>
      </c>
      <c r="K240" s="62">
        <v>4</v>
      </c>
      <c r="L240" s="62">
        <v>4</v>
      </c>
      <c r="M240" s="62">
        <v>4</v>
      </c>
      <c r="N240" s="62">
        <v>4</v>
      </c>
    </row>
    <row r="241" spans="1:14" x14ac:dyDescent="0.2">
      <c r="A241" s="62">
        <v>4</v>
      </c>
      <c r="B241" s="62">
        <v>2</v>
      </c>
      <c r="C241" s="62">
        <v>4</v>
      </c>
      <c r="D241" s="62">
        <v>4</v>
      </c>
      <c r="E241" s="62">
        <v>4</v>
      </c>
      <c r="F241" s="62">
        <v>4</v>
      </c>
      <c r="G241" s="62">
        <v>4</v>
      </c>
      <c r="H241" s="62">
        <v>3</v>
      </c>
      <c r="I241" s="62">
        <v>4</v>
      </c>
      <c r="J241" s="62">
        <v>3</v>
      </c>
      <c r="K241" s="62">
        <v>4</v>
      </c>
      <c r="L241" s="62">
        <v>5</v>
      </c>
      <c r="M241" s="62">
        <v>4</v>
      </c>
      <c r="N241" s="62">
        <v>4</v>
      </c>
    </row>
    <row r="242" spans="1:14" x14ac:dyDescent="0.2">
      <c r="A242" s="62">
        <v>3</v>
      </c>
      <c r="B242" s="62">
        <v>2</v>
      </c>
      <c r="C242" s="62">
        <v>4</v>
      </c>
      <c r="D242" s="62">
        <v>4</v>
      </c>
      <c r="E242" s="62">
        <v>4</v>
      </c>
      <c r="F242" s="62">
        <v>4</v>
      </c>
      <c r="G242" s="62">
        <v>4</v>
      </c>
      <c r="H242" s="62">
        <v>3</v>
      </c>
      <c r="I242" s="62">
        <v>4</v>
      </c>
      <c r="J242" s="62">
        <v>2</v>
      </c>
      <c r="K242" s="62">
        <v>4</v>
      </c>
      <c r="L242" s="62">
        <v>4</v>
      </c>
      <c r="M242" s="62">
        <v>3</v>
      </c>
      <c r="N242" s="62">
        <v>3</v>
      </c>
    </row>
    <row r="243" spans="1:14" x14ac:dyDescent="0.2">
      <c r="A243" s="62">
        <v>5</v>
      </c>
      <c r="B243" s="62">
        <v>3</v>
      </c>
      <c r="C243" s="62">
        <v>4</v>
      </c>
      <c r="D243" s="62">
        <v>4</v>
      </c>
      <c r="E243" s="62">
        <v>5</v>
      </c>
      <c r="F243" s="62">
        <v>3</v>
      </c>
      <c r="G243" s="62">
        <v>3</v>
      </c>
      <c r="H243" s="62">
        <v>5</v>
      </c>
      <c r="I243" s="62">
        <v>4</v>
      </c>
      <c r="J243" s="62">
        <v>3</v>
      </c>
      <c r="K243" s="62">
        <v>4</v>
      </c>
      <c r="L243" s="62">
        <v>3</v>
      </c>
      <c r="M243" s="62">
        <v>4</v>
      </c>
      <c r="N243" s="62">
        <v>4</v>
      </c>
    </row>
    <row r="244" spans="1:14" x14ac:dyDescent="0.2">
      <c r="A244" s="62">
        <v>4</v>
      </c>
      <c r="B244" s="62">
        <v>5</v>
      </c>
      <c r="C244" s="62">
        <v>4</v>
      </c>
      <c r="D244" s="62">
        <v>5</v>
      </c>
      <c r="E244" s="62">
        <v>4</v>
      </c>
      <c r="F244" s="62">
        <v>5</v>
      </c>
      <c r="G244" s="62">
        <v>4</v>
      </c>
      <c r="H244" s="62">
        <v>4</v>
      </c>
      <c r="I244" s="62">
        <v>4</v>
      </c>
      <c r="J244" s="62">
        <v>4</v>
      </c>
      <c r="K244" s="62">
        <v>4</v>
      </c>
      <c r="L244" s="62">
        <v>4</v>
      </c>
      <c r="M244" s="62">
        <v>5</v>
      </c>
      <c r="N244" s="62">
        <v>4</v>
      </c>
    </row>
    <row r="245" spans="1:14" x14ac:dyDescent="0.2">
      <c r="A245" s="62">
        <v>4</v>
      </c>
      <c r="B245" s="62">
        <v>2</v>
      </c>
      <c r="C245" s="62">
        <v>4</v>
      </c>
      <c r="D245" s="62">
        <v>4</v>
      </c>
      <c r="E245" s="62">
        <v>2</v>
      </c>
      <c r="F245" s="62">
        <v>2</v>
      </c>
      <c r="G245" s="62">
        <v>2</v>
      </c>
      <c r="H245" s="62">
        <v>4</v>
      </c>
      <c r="I245" s="62">
        <v>2</v>
      </c>
      <c r="J245" s="62">
        <v>2</v>
      </c>
      <c r="K245" s="62">
        <v>4</v>
      </c>
      <c r="L245" s="62">
        <v>4</v>
      </c>
      <c r="M245" s="62">
        <v>4</v>
      </c>
      <c r="N245" s="62">
        <v>4</v>
      </c>
    </row>
    <row r="246" spans="1:14" x14ac:dyDescent="0.2">
      <c r="A246" s="62">
        <v>5</v>
      </c>
      <c r="B246" s="62">
        <v>3</v>
      </c>
      <c r="C246" s="62">
        <v>4</v>
      </c>
      <c r="D246" s="62">
        <v>4</v>
      </c>
      <c r="E246" s="62">
        <v>4</v>
      </c>
      <c r="F246" s="62">
        <v>3</v>
      </c>
      <c r="G246" s="62">
        <v>4</v>
      </c>
      <c r="H246" s="62">
        <v>4</v>
      </c>
      <c r="I246" s="62">
        <v>4</v>
      </c>
      <c r="J246" s="62">
        <v>2</v>
      </c>
      <c r="K246" s="62">
        <v>5</v>
      </c>
      <c r="L246" s="62">
        <v>4</v>
      </c>
      <c r="M246" s="62">
        <v>5</v>
      </c>
      <c r="N246" s="62">
        <v>4</v>
      </c>
    </row>
    <row r="247" spans="1:14" x14ac:dyDescent="0.2">
      <c r="A247" s="62">
        <v>5</v>
      </c>
      <c r="B247" s="62">
        <v>5</v>
      </c>
      <c r="C247" s="62">
        <v>5</v>
      </c>
      <c r="D247" s="62">
        <v>5</v>
      </c>
      <c r="E247" s="62">
        <v>5</v>
      </c>
      <c r="F247" s="62">
        <v>4</v>
      </c>
      <c r="G247" s="62">
        <v>5</v>
      </c>
      <c r="H247" s="62">
        <v>5</v>
      </c>
      <c r="I247" s="62">
        <v>5</v>
      </c>
      <c r="J247" s="62">
        <v>4</v>
      </c>
      <c r="K247" s="62">
        <v>4</v>
      </c>
      <c r="L247" s="62">
        <v>5</v>
      </c>
      <c r="M247" s="62">
        <v>4</v>
      </c>
      <c r="N247" s="62">
        <v>4</v>
      </c>
    </row>
    <row r="248" spans="1:14" x14ac:dyDescent="0.2">
      <c r="A248" s="62">
        <v>3</v>
      </c>
      <c r="B248" s="62">
        <v>1</v>
      </c>
      <c r="C248" s="62">
        <v>4</v>
      </c>
      <c r="D248" s="62">
        <v>2</v>
      </c>
      <c r="E248" s="62">
        <v>1</v>
      </c>
      <c r="F248" s="62">
        <v>2</v>
      </c>
      <c r="G248" s="62">
        <v>2</v>
      </c>
      <c r="H248" s="62">
        <v>2</v>
      </c>
      <c r="I248" s="62">
        <v>2</v>
      </c>
      <c r="J248" s="62">
        <v>3</v>
      </c>
      <c r="K248" s="62">
        <v>4</v>
      </c>
      <c r="L248" s="62">
        <v>4</v>
      </c>
      <c r="M248" s="62">
        <v>2</v>
      </c>
      <c r="N248" s="62">
        <v>4</v>
      </c>
    </row>
    <row r="249" spans="1:14" x14ac:dyDescent="0.2">
      <c r="A249" s="62">
        <v>4</v>
      </c>
      <c r="B249" s="62">
        <v>4</v>
      </c>
      <c r="C249" s="62">
        <v>5</v>
      </c>
      <c r="D249" s="62">
        <v>4</v>
      </c>
      <c r="E249" s="62">
        <v>4</v>
      </c>
      <c r="F249" s="62">
        <v>4</v>
      </c>
      <c r="G249" s="62">
        <v>4</v>
      </c>
      <c r="H249" s="62">
        <v>4</v>
      </c>
      <c r="I249" s="62">
        <v>4</v>
      </c>
      <c r="J249" s="62">
        <v>2</v>
      </c>
      <c r="K249" s="62">
        <v>4</v>
      </c>
      <c r="L249" s="62">
        <v>4</v>
      </c>
      <c r="M249" s="62">
        <v>4</v>
      </c>
      <c r="N249" s="62">
        <v>4</v>
      </c>
    </row>
    <row r="250" spans="1:14" x14ac:dyDescent="0.2">
      <c r="A250" s="62">
        <v>4</v>
      </c>
      <c r="B250" s="62">
        <v>4</v>
      </c>
      <c r="C250" s="62">
        <v>4</v>
      </c>
      <c r="D250" s="62">
        <v>4</v>
      </c>
      <c r="E250" s="62">
        <v>2</v>
      </c>
      <c r="F250" s="62">
        <v>4</v>
      </c>
      <c r="G250" s="62">
        <v>4</v>
      </c>
      <c r="H250" s="62">
        <v>4</v>
      </c>
      <c r="I250" s="62">
        <v>4</v>
      </c>
      <c r="J250" s="62">
        <v>4</v>
      </c>
      <c r="K250" s="62">
        <v>4</v>
      </c>
      <c r="L250" s="62">
        <v>4</v>
      </c>
      <c r="M250" s="62">
        <v>4</v>
      </c>
      <c r="N250" s="62">
        <v>4</v>
      </c>
    </row>
    <row r="251" spans="1:14" x14ac:dyDescent="0.2">
      <c r="A251" s="62">
        <v>1</v>
      </c>
      <c r="B251" s="62">
        <v>1</v>
      </c>
      <c r="C251" s="62">
        <v>1</v>
      </c>
      <c r="D251" s="62">
        <v>1</v>
      </c>
      <c r="E251" s="62">
        <v>1</v>
      </c>
      <c r="F251" s="62">
        <v>5</v>
      </c>
      <c r="G251" s="62">
        <v>1</v>
      </c>
      <c r="H251" s="62">
        <v>1</v>
      </c>
      <c r="I251" s="62">
        <v>1</v>
      </c>
      <c r="J251" s="62">
        <v>1</v>
      </c>
      <c r="K251" s="62">
        <v>1</v>
      </c>
      <c r="L251" s="62">
        <v>5</v>
      </c>
      <c r="M251" s="62">
        <v>1</v>
      </c>
      <c r="N251" s="62">
        <v>5</v>
      </c>
    </row>
    <row r="252" spans="1:14" x14ac:dyDescent="0.2">
      <c r="A252" s="62">
        <v>5</v>
      </c>
      <c r="B252" s="62">
        <v>4</v>
      </c>
      <c r="C252" s="62">
        <v>4</v>
      </c>
      <c r="D252" s="62">
        <v>4</v>
      </c>
      <c r="E252" s="62">
        <v>4</v>
      </c>
      <c r="F252" s="62">
        <v>4</v>
      </c>
      <c r="G252" s="62">
        <v>4</v>
      </c>
      <c r="H252" s="62">
        <v>5</v>
      </c>
      <c r="I252" s="62">
        <v>4</v>
      </c>
      <c r="J252" s="62">
        <v>4</v>
      </c>
      <c r="K252" s="62">
        <v>4</v>
      </c>
      <c r="L252" s="62">
        <v>4</v>
      </c>
      <c r="M252" s="62">
        <v>4</v>
      </c>
      <c r="N252" s="62">
        <v>4</v>
      </c>
    </row>
    <row r="253" spans="1:14" x14ac:dyDescent="0.2">
      <c r="A253" s="62">
        <v>5</v>
      </c>
      <c r="B253" s="62">
        <v>2</v>
      </c>
      <c r="C253" s="62">
        <v>5</v>
      </c>
      <c r="D253" s="62">
        <v>4</v>
      </c>
      <c r="E253" s="62">
        <v>4</v>
      </c>
      <c r="F253" s="62">
        <v>5</v>
      </c>
      <c r="G253" s="62">
        <v>4</v>
      </c>
      <c r="H253" s="62">
        <v>4</v>
      </c>
      <c r="I253" s="62">
        <v>5</v>
      </c>
      <c r="J253" s="62">
        <v>4</v>
      </c>
      <c r="K253" s="62">
        <v>4</v>
      </c>
      <c r="L253" s="62">
        <v>5</v>
      </c>
      <c r="M253" s="62">
        <v>5</v>
      </c>
      <c r="N253" s="62">
        <v>5</v>
      </c>
    </row>
    <row r="254" spans="1:14" x14ac:dyDescent="0.2">
      <c r="A254" s="62">
        <v>5</v>
      </c>
      <c r="B254" s="62">
        <v>2</v>
      </c>
      <c r="C254" s="62">
        <v>5</v>
      </c>
      <c r="D254" s="62">
        <v>4</v>
      </c>
      <c r="E254" s="62">
        <v>4</v>
      </c>
      <c r="F254" s="62">
        <v>4</v>
      </c>
      <c r="G254" s="62">
        <v>4</v>
      </c>
      <c r="H254" s="62">
        <v>4</v>
      </c>
      <c r="I254" s="62">
        <v>4</v>
      </c>
      <c r="J254" s="62">
        <v>2</v>
      </c>
      <c r="K254" s="62">
        <v>4</v>
      </c>
      <c r="L254" s="62">
        <v>5</v>
      </c>
      <c r="M254" s="62">
        <v>4</v>
      </c>
      <c r="N254" s="62">
        <v>4</v>
      </c>
    </row>
    <row r="255" spans="1:14" x14ac:dyDescent="0.2">
      <c r="A255" s="62">
        <v>4</v>
      </c>
      <c r="B255" s="62">
        <v>3</v>
      </c>
      <c r="C255" s="62">
        <v>5</v>
      </c>
      <c r="D255" s="62">
        <v>5</v>
      </c>
      <c r="E255" s="62">
        <v>4</v>
      </c>
      <c r="F255" s="62">
        <v>4</v>
      </c>
      <c r="G255" s="62">
        <v>4</v>
      </c>
      <c r="H255" s="62">
        <v>4</v>
      </c>
      <c r="I255" s="62">
        <v>4</v>
      </c>
      <c r="J255" s="62">
        <v>2</v>
      </c>
      <c r="K255" s="62">
        <v>4</v>
      </c>
      <c r="L255" s="62">
        <v>4</v>
      </c>
      <c r="M255" s="62">
        <v>3</v>
      </c>
      <c r="N255" s="62">
        <v>3</v>
      </c>
    </row>
    <row r="256" spans="1:14" x14ac:dyDescent="0.2">
      <c r="A256" s="62">
        <v>5</v>
      </c>
      <c r="B256" s="62">
        <v>4</v>
      </c>
      <c r="C256" s="62">
        <v>5</v>
      </c>
      <c r="D256" s="62">
        <v>5</v>
      </c>
      <c r="E256" s="62">
        <v>4</v>
      </c>
      <c r="F256" s="62">
        <v>4</v>
      </c>
      <c r="G256" s="62">
        <v>4</v>
      </c>
      <c r="H256" s="62">
        <v>3</v>
      </c>
      <c r="I256" s="62">
        <v>4</v>
      </c>
      <c r="J256" s="62">
        <v>4</v>
      </c>
      <c r="K256" s="62">
        <v>5</v>
      </c>
      <c r="L256" s="62">
        <v>4</v>
      </c>
      <c r="M256" s="62">
        <v>4</v>
      </c>
      <c r="N256" s="62">
        <v>4</v>
      </c>
    </row>
    <row r="257" spans="1:14" x14ac:dyDescent="0.2">
      <c r="A257" s="62">
        <v>5</v>
      </c>
      <c r="B257" s="62">
        <v>3</v>
      </c>
      <c r="C257" s="62">
        <v>5</v>
      </c>
      <c r="D257" s="62">
        <v>5</v>
      </c>
      <c r="E257" s="62">
        <v>2</v>
      </c>
      <c r="F257" s="62">
        <v>4</v>
      </c>
      <c r="G257" s="62">
        <v>4</v>
      </c>
      <c r="H257" s="62">
        <v>4</v>
      </c>
      <c r="I257" s="62">
        <v>4</v>
      </c>
      <c r="J257" s="62">
        <v>2</v>
      </c>
      <c r="K257" s="62">
        <v>4</v>
      </c>
      <c r="L257" s="62">
        <v>4</v>
      </c>
      <c r="M257" s="62">
        <v>4</v>
      </c>
      <c r="N257" s="62">
        <v>4</v>
      </c>
    </row>
    <row r="258" spans="1:14" x14ac:dyDescent="0.2">
      <c r="A258" s="62">
        <v>5</v>
      </c>
      <c r="B258" s="62">
        <v>5</v>
      </c>
      <c r="C258" s="62">
        <v>5</v>
      </c>
      <c r="D258" s="62">
        <v>5</v>
      </c>
      <c r="E258" s="62">
        <v>5</v>
      </c>
      <c r="F258" s="62">
        <v>5</v>
      </c>
      <c r="G258" s="62">
        <v>5</v>
      </c>
      <c r="H258" s="62">
        <v>5</v>
      </c>
      <c r="I258" s="62">
        <v>5</v>
      </c>
      <c r="J258" s="62">
        <v>5</v>
      </c>
      <c r="K258" s="62">
        <v>5</v>
      </c>
      <c r="L258" s="62">
        <v>5</v>
      </c>
      <c r="M258" s="62">
        <v>5</v>
      </c>
      <c r="N258" s="62">
        <v>5</v>
      </c>
    </row>
    <row r="259" spans="1:14" x14ac:dyDescent="0.2">
      <c r="A259" s="62">
        <v>4</v>
      </c>
      <c r="B259" s="62">
        <v>4</v>
      </c>
      <c r="C259" s="62">
        <v>4</v>
      </c>
      <c r="D259" s="62">
        <v>4</v>
      </c>
      <c r="E259" s="62">
        <v>3</v>
      </c>
      <c r="F259" s="62">
        <v>4</v>
      </c>
      <c r="G259" s="62">
        <v>4</v>
      </c>
      <c r="H259" s="62">
        <v>2</v>
      </c>
      <c r="I259" s="62">
        <v>4</v>
      </c>
      <c r="J259" s="62">
        <v>4</v>
      </c>
      <c r="K259" s="62">
        <v>4</v>
      </c>
      <c r="L259" s="62">
        <v>4</v>
      </c>
      <c r="M259" s="62">
        <v>4</v>
      </c>
      <c r="N259" s="62">
        <v>4</v>
      </c>
    </row>
    <row r="260" spans="1:14" x14ac:dyDescent="0.2">
      <c r="A260" s="62">
        <v>3</v>
      </c>
      <c r="B260" s="62">
        <v>1</v>
      </c>
      <c r="C260" s="62">
        <v>4</v>
      </c>
      <c r="D260" s="62">
        <v>4</v>
      </c>
      <c r="E260" s="62">
        <v>3</v>
      </c>
      <c r="F260" s="62">
        <v>4</v>
      </c>
      <c r="G260" s="62">
        <v>2</v>
      </c>
      <c r="H260" s="62">
        <v>4</v>
      </c>
      <c r="I260" s="62">
        <v>4</v>
      </c>
      <c r="J260" s="62">
        <v>3</v>
      </c>
      <c r="K260" s="62">
        <v>4</v>
      </c>
      <c r="L260" s="62">
        <v>4</v>
      </c>
      <c r="M260" s="62">
        <v>4</v>
      </c>
      <c r="N260" s="62">
        <v>4</v>
      </c>
    </row>
    <row r="261" spans="1:14" x14ac:dyDescent="0.2">
      <c r="A261" s="62">
        <v>5</v>
      </c>
      <c r="B261" s="62">
        <v>1</v>
      </c>
      <c r="C261" s="62">
        <v>4</v>
      </c>
      <c r="D261" s="62">
        <v>1</v>
      </c>
      <c r="E261" s="62">
        <v>1</v>
      </c>
      <c r="F261" s="62">
        <v>1</v>
      </c>
      <c r="G261" s="62">
        <v>2</v>
      </c>
      <c r="H261" s="62">
        <v>2</v>
      </c>
      <c r="I261" s="62">
        <v>2</v>
      </c>
      <c r="J261" s="62">
        <v>4</v>
      </c>
      <c r="K261" s="62">
        <v>3</v>
      </c>
      <c r="L261" s="62">
        <v>4</v>
      </c>
      <c r="M261" s="62">
        <v>4</v>
      </c>
      <c r="N261" s="62">
        <v>4</v>
      </c>
    </row>
    <row r="262" spans="1:14" x14ac:dyDescent="0.2">
      <c r="A262" s="62">
        <v>2</v>
      </c>
      <c r="B262" s="62">
        <v>3</v>
      </c>
      <c r="C262" s="62">
        <v>4</v>
      </c>
      <c r="D262" s="62">
        <v>4</v>
      </c>
      <c r="E262" s="62">
        <v>4</v>
      </c>
      <c r="F262" s="62">
        <v>3</v>
      </c>
      <c r="G262" s="62">
        <v>2</v>
      </c>
      <c r="H262" s="62">
        <v>2</v>
      </c>
      <c r="I262" s="62">
        <v>4</v>
      </c>
      <c r="J262" s="62">
        <v>3</v>
      </c>
      <c r="K262" s="62">
        <v>3</v>
      </c>
      <c r="L262" s="62">
        <v>2</v>
      </c>
      <c r="M262" s="62">
        <v>2</v>
      </c>
      <c r="N262" s="62">
        <v>2</v>
      </c>
    </row>
    <row r="263" spans="1:14" x14ac:dyDescent="0.2">
      <c r="A263" s="62">
        <v>4</v>
      </c>
      <c r="B263" s="62">
        <v>3</v>
      </c>
      <c r="C263" s="62">
        <v>4</v>
      </c>
      <c r="D263" s="62">
        <v>3</v>
      </c>
      <c r="E263" s="62">
        <v>2</v>
      </c>
      <c r="F263" s="62">
        <v>4</v>
      </c>
      <c r="G263" s="62">
        <v>4</v>
      </c>
      <c r="H263" s="62">
        <v>2</v>
      </c>
      <c r="I263" s="62">
        <v>4</v>
      </c>
      <c r="J263" s="62">
        <v>2</v>
      </c>
      <c r="K263" s="62">
        <v>4</v>
      </c>
      <c r="L263" s="62">
        <v>4</v>
      </c>
      <c r="M263" s="62">
        <v>3</v>
      </c>
      <c r="N263" s="62">
        <v>4</v>
      </c>
    </row>
    <row r="264" spans="1:14" x14ac:dyDescent="0.2">
      <c r="A264" s="62">
        <v>4</v>
      </c>
      <c r="B264" s="62">
        <v>3</v>
      </c>
      <c r="C264" s="62">
        <v>4</v>
      </c>
      <c r="D264" s="62">
        <v>4</v>
      </c>
      <c r="E264" s="62">
        <v>3</v>
      </c>
      <c r="F264" s="62">
        <v>3</v>
      </c>
      <c r="G264" s="62">
        <v>4</v>
      </c>
      <c r="H264" s="62">
        <v>4</v>
      </c>
      <c r="I264" s="62">
        <v>4</v>
      </c>
      <c r="J264" s="62">
        <v>4</v>
      </c>
      <c r="K264" s="62">
        <v>5</v>
      </c>
      <c r="L264" s="62">
        <v>5</v>
      </c>
      <c r="M264" s="62">
        <v>4</v>
      </c>
      <c r="N264" s="62">
        <v>4</v>
      </c>
    </row>
    <row r="265" spans="1:14" x14ac:dyDescent="0.2">
      <c r="A265" s="62">
        <v>4</v>
      </c>
      <c r="B265" s="62">
        <v>2</v>
      </c>
      <c r="C265" s="62">
        <v>5</v>
      </c>
      <c r="D265" s="62">
        <v>4</v>
      </c>
      <c r="E265" s="62">
        <v>4</v>
      </c>
      <c r="F265" s="62">
        <v>4</v>
      </c>
      <c r="G265" s="62">
        <v>4</v>
      </c>
      <c r="H265" s="62">
        <v>4</v>
      </c>
      <c r="I265" s="62">
        <v>4</v>
      </c>
      <c r="J265" s="62">
        <v>4</v>
      </c>
      <c r="K265" s="62">
        <v>5</v>
      </c>
      <c r="L265" s="62">
        <v>4</v>
      </c>
      <c r="M265" s="62">
        <v>4</v>
      </c>
      <c r="N265" s="62">
        <v>4</v>
      </c>
    </row>
    <row r="266" spans="1:14" x14ac:dyDescent="0.2">
      <c r="A266" s="62">
        <v>5</v>
      </c>
      <c r="B266" s="62">
        <v>5</v>
      </c>
      <c r="C266" s="62">
        <v>5</v>
      </c>
      <c r="D266" s="62">
        <v>4</v>
      </c>
      <c r="E266" s="62">
        <v>4</v>
      </c>
      <c r="F266" s="62">
        <v>4</v>
      </c>
      <c r="G266" s="62">
        <v>5</v>
      </c>
      <c r="H266" s="62">
        <v>3</v>
      </c>
      <c r="I266" s="62">
        <v>3</v>
      </c>
      <c r="J266" s="62">
        <v>4</v>
      </c>
      <c r="K266" s="62">
        <v>5</v>
      </c>
      <c r="L266" s="62">
        <v>5</v>
      </c>
      <c r="M266" s="62">
        <v>4</v>
      </c>
      <c r="N266" s="62">
        <v>4</v>
      </c>
    </row>
    <row r="267" spans="1:14" x14ac:dyDescent="0.2">
      <c r="A267" s="62">
        <v>4</v>
      </c>
      <c r="B267" s="62">
        <v>3</v>
      </c>
      <c r="C267" s="62">
        <v>3</v>
      </c>
      <c r="D267" s="62">
        <v>4</v>
      </c>
      <c r="E267" s="62">
        <v>4</v>
      </c>
      <c r="F267" s="62">
        <v>4</v>
      </c>
      <c r="G267" s="62">
        <v>4</v>
      </c>
      <c r="H267" s="62">
        <v>3</v>
      </c>
      <c r="I267" s="62">
        <v>3</v>
      </c>
      <c r="J267" s="62">
        <v>2</v>
      </c>
      <c r="K267" s="62">
        <v>4</v>
      </c>
      <c r="L267" s="62">
        <v>4</v>
      </c>
      <c r="M267" s="62">
        <v>4</v>
      </c>
      <c r="N267" s="62">
        <v>4</v>
      </c>
    </row>
    <row r="268" spans="1:14" x14ac:dyDescent="0.2">
      <c r="A268" s="62">
        <v>4</v>
      </c>
      <c r="B268" s="62">
        <v>1</v>
      </c>
      <c r="C268" s="62">
        <v>4</v>
      </c>
      <c r="D268" s="62">
        <v>4</v>
      </c>
      <c r="E268" s="62">
        <v>3</v>
      </c>
      <c r="F268" s="62">
        <v>4</v>
      </c>
      <c r="G268" s="62">
        <v>3</v>
      </c>
      <c r="H268" s="62">
        <v>3</v>
      </c>
      <c r="I268" s="62">
        <v>4</v>
      </c>
      <c r="J268" s="62">
        <v>4</v>
      </c>
      <c r="K268" s="62">
        <v>3</v>
      </c>
      <c r="L268" s="62">
        <v>4</v>
      </c>
      <c r="M268" s="62">
        <v>3</v>
      </c>
      <c r="N268" s="62">
        <v>4</v>
      </c>
    </row>
    <row r="269" spans="1:14" x14ac:dyDescent="0.2">
      <c r="A269" s="62">
        <v>5</v>
      </c>
      <c r="B269" s="62">
        <v>3</v>
      </c>
      <c r="C269" s="62">
        <v>5</v>
      </c>
      <c r="D269" s="62">
        <v>5</v>
      </c>
      <c r="E269" s="62">
        <v>5</v>
      </c>
      <c r="F269" s="62">
        <v>5</v>
      </c>
      <c r="G269" s="62">
        <v>4</v>
      </c>
      <c r="H269" s="62">
        <v>5</v>
      </c>
      <c r="I269" s="62">
        <v>5</v>
      </c>
      <c r="J269" s="62">
        <v>5</v>
      </c>
      <c r="K269" s="62">
        <v>5</v>
      </c>
      <c r="L269" s="62">
        <v>5</v>
      </c>
      <c r="M269" s="62">
        <v>5</v>
      </c>
      <c r="N269" s="62">
        <v>5</v>
      </c>
    </row>
    <row r="270" spans="1:14" x14ac:dyDescent="0.2">
      <c r="A270" s="62">
        <v>4</v>
      </c>
      <c r="B270" s="62">
        <v>4</v>
      </c>
      <c r="C270" s="62">
        <v>4</v>
      </c>
      <c r="D270" s="62">
        <v>5</v>
      </c>
      <c r="E270" s="62">
        <v>4</v>
      </c>
      <c r="F270" s="62">
        <v>4</v>
      </c>
      <c r="G270" s="62">
        <v>5</v>
      </c>
      <c r="H270" s="62">
        <v>5</v>
      </c>
      <c r="I270" s="62">
        <v>4</v>
      </c>
      <c r="J270" s="62">
        <v>5</v>
      </c>
      <c r="K270" s="62">
        <v>5</v>
      </c>
      <c r="L270" s="62">
        <v>5</v>
      </c>
      <c r="M270" s="62">
        <v>5</v>
      </c>
      <c r="N270" s="62">
        <v>4</v>
      </c>
    </row>
    <row r="271" spans="1:14" x14ac:dyDescent="0.2">
      <c r="A271" s="62">
        <v>4</v>
      </c>
      <c r="B271" s="62">
        <v>5</v>
      </c>
      <c r="C271" s="62">
        <v>5</v>
      </c>
      <c r="D271" s="62">
        <v>4</v>
      </c>
      <c r="E271" s="62">
        <v>4</v>
      </c>
      <c r="F271" s="62">
        <v>4</v>
      </c>
      <c r="G271" s="62">
        <v>5</v>
      </c>
      <c r="H271" s="62">
        <v>5</v>
      </c>
      <c r="I271" s="62">
        <v>4</v>
      </c>
      <c r="J271" s="62">
        <v>4</v>
      </c>
      <c r="K271" s="62">
        <v>5</v>
      </c>
      <c r="L271" s="62">
        <v>5</v>
      </c>
      <c r="M271" s="62">
        <v>4</v>
      </c>
      <c r="N271" s="62">
        <v>5</v>
      </c>
    </row>
    <row r="272" spans="1:14" x14ac:dyDescent="0.2">
      <c r="A272" s="62">
        <v>3</v>
      </c>
      <c r="B272" s="62">
        <v>1</v>
      </c>
      <c r="C272" s="62">
        <v>3</v>
      </c>
      <c r="D272" s="62">
        <v>4</v>
      </c>
      <c r="E272" s="62">
        <v>2</v>
      </c>
      <c r="F272" s="62">
        <v>2</v>
      </c>
      <c r="G272" s="62">
        <v>2</v>
      </c>
      <c r="H272" s="62">
        <v>2</v>
      </c>
      <c r="I272" s="62">
        <v>3</v>
      </c>
      <c r="J272" s="62">
        <v>3</v>
      </c>
      <c r="K272" s="62">
        <v>4</v>
      </c>
      <c r="L272" s="62">
        <v>4</v>
      </c>
      <c r="M272" s="62">
        <v>3</v>
      </c>
      <c r="N272" s="62">
        <v>4</v>
      </c>
    </row>
    <row r="273" spans="1:14" x14ac:dyDescent="0.2">
      <c r="A273" s="62">
        <v>4</v>
      </c>
      <c r="B273" s="62">
        <v>4</v>
      </c>
      <c r="C273" s="62">
        <v>4</v>
      </c>
      <c r="D273" s="62">
        <v>4</v>
      </c>
      <c r="E273" s="62">
        <v>3</v>
      </c>
      <c r="F273" s="62">
        <v>4</v>
      </c>
      <c r="G273" s="62">
        <v>4</v>
      </c>
      <c r="H273" s="62">
        <v>2</v>
      </c>
      <c r="I273" s="62">
        <v>3</v>
      </c>
      <c r="J273" s="62">
        <v>2</v>
      </c>
      <c r="K273" s="62">
        <v>4</v>
      </c>
      <c r="L273" s="62">
        <v>4</v>
      </c>
      <c r="M273" s="62">
        <v>2</v>
      </c>
      <c r="N273" s="62">
        <v>2</v>
      </c>
    </row>
    <row r="274" spans="1:14" x14ac:dyDescent="0.2">
      <c r="A274" s="62">
        <v>5</v>
      </c>
      <c r="B274" s="62">
        <v>2</v>
      </c>
      <c r="C274" s="62">
        <v>4</v>
      </c>
      <c r="D274" s="62">
        <v>4</v>
      </c>
      <c r="E274" s="62">
        <v>2</v>
      </c>
      <c r="F274" s="62">
        <v>4</v>
      </c>
      <c r="G274" s="62">
        <v>5</v>
      </c>
      <c r="H274" s="62">
        <v>4</v>
      </c>
      <c r="I274" s="62">
        <v>4</v>
      </c>
      <c r="J274" s="62">
        <v>2</v>
      </c>
      <c r="K274" s="62">
        <v>4</v>
      </c>
      <c r="L274" s="62">
        <v>5</v>
      </c>
      <c r="M274" s="62">
        <v>4</v>
      </c>
      <c r="N274" s="62">
        <v>4</v>
      </c>
    </row>
    <row r="275" spans="1:14" x14ac:dyDescent="0.2">
      <c r="A275" s="62">
        <v>5</v>
      </c>
      <c r="B275" s="62">
        <v>5</v>
      </c>
      <c r="C275" s="62">
        <v>5</v>
      </c>
      <c r="D275" s="62">
        <v>4</v>
      </c>
      <c r="E275" s="62">
        <v>5</v>
      </c>
      <c r="F275" s="62">
        <v>4</v>
      </c>
      <c r="G275" s="62">
        <v>5</v>
      </c>
      <c r="H275" s="62">
        <v>5</v>
      </c>
      <c r="I275" s="62">
        <v>5</v>
      </c>
      <c r="J275" s="62">
        <v>5</v>
      </c>
      <c r="K275" s="62">
        <v>5</v>
      </c>
      <c r="L275" s="62">
        <v>5</v>
      </c>
      <c r="M275" s="62">
        <v>5</v>
      </c>
      <c r="N275" s="62">
        <v>4</v>
      </c>
    </row>
    <row r="276" spans="1:14" x14ac:dyDescent="0.2">
      <c r="A276" s="62">
        <v>4</v>
      </c>
      <c r="B276" s="62">
        <v>3</v>
      </c>
      <c r="C276" s="62">
        <v>4</v>
      </c>
      <c r="D276" s="62">
        <v>4</v>
      </c>
      <c r="E276" s="62">
        <v>3</v>
      </c>
      <c r="F276" s="62">
        <v>4</v>
      </c>
      <c r="G276" s="62">
        <v>4</v>
      </c>
      <c r="H276" s="62">
        <v>3</v>
      </c>
      <c r="I276" s="62">
        <v>4</v>
      </c>
      <c r="J276" s="62">
        <v>2</v>
      </c>
      <c r="K276" s="62">
        <v>4</v>
      </c>
      <c r="L276" s="62">
        <v>5</v>
      </c>
      <c r="M276" s="62">
        <v>4</v>
      </c>
      <c r="N276" s="62">
        <v>5</v>
      </c>
    </row>
    <row r="277" spans="1:14" x14ac:dyDescent="0.2">
      <c r="A277" s="62">
        <v>4</v>
      </c>
      <c r="B277" s="62">
        <v>2</v>
      </c>
      <c r="C277" s="62">
        <v>5</v>
      </c>
      <c r="D277" s="62">
        <v>4</v>
      </c>
      <c r="E277" s="62">
        <v>3</v>
      </c>
      <c r="F277" s="62">
        <v>3</v>
      </c>
      <c r="G277" s="62">
        <v>4</v>
      </c>
      <c r="H277" s="62">
        <v>3</v>
      </c>
      <c r="I277" s="62">
        <v>4</v>
      </c>
      <c r="J277" s="62">
        <v>3</v>
      </c>
      <c r="K277" s="62">
        <v>5</v>
      </c>
      <c r="L277" s="62">
        <v>5</v>
      </c>
      <c r="M277" s="62">
        <v>2</v>
      </c>
      <c r="N277" s="62">
        <v>4</v>
      </c>
    </row>
    <row r="278" spans="1:14" x14ac:dyDescent="0.2">
      <c r="A278" s="62">
        <v>5</v>
      </c>
      <c r="B278" s="62">
        <v>2</v>
      </c>
      <c r="C278" s="62">
        <v>5</v>
      </c>
      <c r="D278" s="62">
        <v>4</v>
      </c>
      <c r="E278" s="62">
        <v>3</v>
      </c>
      <c r="F278" s="62">
        <v>2</v>
      </c>
      <c r="G278" s="62">
        <v>3</v>
      </c>
      <c r="H278" s="62">
        <v>4</v>
      </c>
      <c r="I278" s="62">
        <v>5</v>
      </c>
      <c r="J278" s="62">
        <v>4</v>
      </c>
      <c r="K278" s="62">
        <v>4</v>
      </c>
      <c r="L278" s="62">
        <v>5</v>
      </c>
      <c r="M278" s="62">
        <v>4</v>
      </c>
      <c r="N278" s="62">
        <v>4</v>
      </c>
    </row>
    <row r="279" spans="1:14" x14ac:dyDescent="0.2">
      <c r="A279" s="62">
        <v>4</v>
      </c>
      <c r="B279" s="62">
        <v>3</v>
      </c>
      <c r="C279" s="62">
        <v>4</v>
      </c>
      <c r="D279" s="62">
        <v>4</v>
      </c>
      <c r="E279" s="62">
        <v>4</v>
      </c>
      <c r="F279" s="62">
        <v>4</v>
      </c>
      <c r="G279" s="62">
        <v>4</v>
      </c>
      <c r="H279" s="62">
        <v>3</v>
      </c>
      <c r="I279" s="62">
        <v>4</v>
      </c>
      <c r="J279" s="62">
        <v>4</v>
      </c>
      <c r="K279" s="62">
        <v>5</v>
      </c>
      <c r="L279" s="62">
        <v>5</v>
      </c>
      <c r="M279" s="62">
        <v>4</v>
      </c>
      <c r="N279" s="62">
        <v>4</v>
      </c>
    </row>
    <row r="280" spans="1:14" x14ac:dyDescent="0.2">
      <c r="A280" s="62">
        <v>4</v>
      </c>
      <c r="B280" s="62">
        <v>5</v>
      </c>
      <c r="C280" s="62">
        <v>4</v>
      </c>
      <c r="D280" s="62">
        <v>4</v>
      </c>
      <c r="E280" s="62">
        <v>4</v>
      </c>
      <c r="F280" s="62">
        <v>4</v>
      </c>
      <c r="G280" s="62">
        <v>4</v>
      </c>
      <c r="H280" s="62">
        <v>5</v>
      </c>
      <c r="I280" s="62">
        <v>4</v>
      </c>
      <c r="J280" s="62">
        <v>4</v>
      </c>
      <c r="K280" s="62">
        <v>4</v>
      </c>
      <c r="L280" s="62">
        <v>5</v>
      </c>
      <c r="M280" s="62">
        <v>4</v>
      </c>
      <c r="N280" s="62">
        <v>5</v>
      </c>
    </row>
    <row r="281" spans="1:14" x14ac:dyDescent="0.2">
      <c r="A281" s="62">
        <v>4</v>
      </c>
      <c r="B281" s="62">
        <v>2</v>
      </c>
      <c r="C281" s="62">
        <v>5</v>
      </c>
      <c r="D281" s="62">
        <v>5</v>
      </c>
      <c r="E281" s="62">
        <v>4</v>
      </c>
      <c r="F281" s="62">
        <v>5</v>
      </c>
      <c r="G281" s="62">
        <v>4</v>
      </c>
      <c r="H281" s="62">
        <v>4</v>
      </c>
      <c r="I281" s="62">
        <v>4</v>
      </c>
      <c r="J281" s="62">
        <v>5</v>
      </c>
      <c r="K281" s="62">
        <v>5</v>
      </c>
      <c r="L281" s="62">
        <v>5</v>
      </c>
      <c r="M281" s="62">
        <v>4</v>
      </c>
      <c r="N281" s="62">
        <v>5</v>
      </c>
    </row>
    <row r="282" spans="1:14" x14ac:dyDescent="0.2">
      <c r="A282" s="62">
        <v>4</v>
      </c>
      <c r="B282" s="62">
        <v>2</v>
      </c>
      <c r="C282" s="62">
        <v>4</v>
      </c>
      <c r="D282" s="62">
        <v>4</v>
      </c>
      <c r="E282" s="62">
        <v>4</v>
      </c>
      <c r="F282" s="62">
        <v>5</v>
      </c>
      <c r="G282" s="62">
        <v>4</v>
      </c>
      <c r="H282" s="62">
        <v>3</v>
      </c>
      <c r="I282" s="62">
        <v>4</v>
      </c>
      <c r="J282" s="62">
        <v>3</v>
      </c>
      <c r="K282" s="62">
        <v>4</v>
      </c>
      <c r="L282" s="62">
        <v>4</v>
      </c>
      <c r="M282" s="62">
        <v>4</v>
      </c>
      <c r="N282" s="62">
        <v>4</v>
      </c>
    </row>
    <row r="283" spans="1:14" x14ac:dyDescent="0.2">
      <c r="A283" s="62">
        <v>4</v>
      </c>
      <c r="B283" s="62">
        <v>3</v>
      </c>
      <c r="C283" s="62">
        <v>3</v>
      </c>
      <c r="D283" s="62">
        <v>3</v>
      </c>
      <c r="E283" s="62">
        <v>3</v>
      </c>
      <c r="F283" s="62">
        <v>3</v>
      </c>
      <c r="G283" s="62">
        <v>3</v>
      </c>
      <c r="H283" s="62">
        <v>3</v>
      </c>
      <c r="I283" s="62">
        <v>3</v>
      </c>
      <c r="J283" s="62">
        <v>3</v>
      </c>
      <c r="K283" s="62">
        <v>5</v>
      </c>
      <c r="L283" s="62">
        <v>5</v>
      </c>
      <c r="M283" s="62">
        <v>4</v>
      </c>
      <c r="N283" s="62">
        <v>4</v>
      </c>
    </row>
    <row r="284" spans="1:14" x14ac:dyDescent="0.2">
      <c r="A284" s="62">
        <v>1</v>
      </c>
      <c r="B284" s="62">
        <v>1</v>
      </c>
      <c r="C284" s="62">
        <v>2</v>
      </c>
      <c r="D284" s="62">
        <v>2</v>
      </c>
      <c r="E284" s="62">
        <v>2</v>
      </c>
      <c r="F284" s="62">
        <v>2</v>
      </c>
      <c r="G284" s="62">
        <v>2</v>
      </c>
      <c r="H284" s="62">
        <v>4</v>
      </c>
      <c r="I284" s="62">
        <v>4</v>
      </c>
      <c r="J284" s="62">
        <v>3</v>
      </c>
      <c r="K284" s="62">
        <v>4</v>
      </c>
      <c r="L284" s="62">
        <v>4</v>
      </c>
      <c r="M284" s="62">
        <v>2</v>
      </c>
      <c r="N284" s="62">
        <v>4</v>
      </c>
    </row>
    <row r="285" spans="1:14" x14ac:dyDescent="0.2">
      <c r="A285" s="62">
        <v>5</v>
      </c>
      <c r="B285" s="62">
        <v>5</v>
      </c>
      <c r="C285" s="62">
        <v>4</v>
      </c>
      <c r="D285" s="62">
        <v>4</v>
      </c>
      <c r="E285" s="62">
        <v>3</v>
      </c>
      <c r="F285" s="62">
        <v>4</v>
      </c>
      <c r="G285" s="62">
        <v>5</v>
      </c>
      <c r="H285" s="62">
        <v>4</v>
      </c>
      <c r="I285" s="62">
        <v>4</v>
      </c>
      <c r="J285" s="62">
        <v>4</v>
      </c>
      <c r="K285" s="62">
        <v>4</v>
      </c>
      <c r="L285" s="62">
        <v>5</v>
      </c>
      <c r="M285" s="62">
        <v>4</v>
      </c>
      <c r="N285" s="62">
        <v>4</v>
      </c>
    </row>
    <row r="286" spans="1:14" x14ac:dyDescent="0.2">
      <c r="A286" s="62">
        <v>4</v>
      </c>
      <c r="B286" s="62">
        <v>3</v>
      </c>
      <c r="C286" s="62">
        <v>4</v>
      </c>
      <c r="D286" s="62">
        <v>4</v>
      </c>
      <c r="E286" s="62">
        <v>4</v>
      </c>
      <c r="F286" s="62">
        <v>4</v>
      </c>
      <c r="G286" s="62">
        <v>4</v>
      </c>
      <c r="H286" s="62">
        <v>3</v>
      </c>
      <c r="I286" s="62">
        <v>4</v>
      </c>
      <c r="J286" s="62">
        <v>4</v>
      </c>
      <c r="K286" s="62">
        <v>5</v>
      </c>
      <c r="L286" s="62">
        <v>4</v>
      </c>
      <c r="M286" s="62">
        <v>4</v>
      </c>
      <c r="N286" s="62">
        <v>4</v>
      </c>
    </row>
    <row r="287" spans="1:14" x14ac:dyDescent="0.2">
      <c r="A287" s="62">
        <v>5</v>
      </c>
      <c r="B287" s="62">
        <v>3</v>
      </c>
      <c r="C287" s="62">
        <v>5</v>
      </c>
      <c r="D287" s="62">
        <v>5</v>
      </c>
      <c r="E287" s="62">
        <v>2</v>
      </c>
      <c r="F287" s="62">
        <v>4</v>
      </c>
      <c r="G287" s="62">
        <v>5</v>
      </c>
      <c r="H287" s="62">
        <v>2</v>
      </c>
      <c r="I287" s="62">
        <v>5</v>
      </c>
      <c r="J287" s="62">
        <v>1</v>
      </c>
      <c r="K287" s="62">
        <v>4</v>
      </c>
      <c r="L287" s="62">
        <v>4</v>
      </c>
      <c r="M287" s="62">
        <v>4</v>
      </c>
      <c r="N287" s="62">
        <v>4</v>
      </c>
    </row>
    <row r="288" spans="1:14" x14ac:dyDescent="0.2">
      <c r="A288" s="62">
        <v>5</v>
      </c>
      <c r="B288" s="62">
        <v>5</v>
      </c>
      <c r="C288" s="62">
        <v>5</v>
      </c>
      <c r="D288" s="62">
        <v>5</v>
      </c>
      <c r="E288" s="62">
        <v>4</v>
      </c>
      <c r="F288" s="62">
        <v>4</v>
      </c>
      <c r="G288" s="62">
        <v>5</v>
      </c>
      <c r="H288" s="62">
        <v>3</v>
      </c>
      <c r="I288" s="62">
        <v>5</v>
      </c>
      <c r="J288" s="62">
        <v>5</v>
      </c>
      <c r="K288" s="62">
        <v>5</v>
      </c>
      <c r="L288" s="62">
        <v>5</v>
      </c>
      <c r="M288" s="62">
        <v>5</v>
      </c>
      <c r="N288" s="62">
        <v>4</v>
      </c>
    </row>
    <row r="289" spans="1:14" x14ac:dyDescent="0.2">
      <c r="A289" s="62">
        <v>4</v>
      </c>
      <c r="B289" s="62">
        <v>3</v>
      </c>
      <c r="C289" s="62">
        <v>4</v>
      </c>
      <c r="D289" s="62">
        <v>4</v>
      </c>
      <c r="E289" s="62">
        <v>2</v>
      </c>
      <c r="F289" s="62">
        <v>3</v>
      </c>
      <c r="G289" s="62">
        <v>3</v>
      </c>
      <c r="H289" s="62">
        <v>3</v>
      </c>
      <c r="I289" s="62">
        <v>3</v>
      </c>
      <c r="J289" s="62">
        <v>2</v>
      </c>
      <c r="K289" s="62">
        <v>4</v>
      </c>
      <c r="L289" s="62">
        <v>4</v>
      </c>
      <c r="M289" s="62">
        <v>2</v>
      </c>
      <c r="N289" s="62">
        <v>2</v>
      </c>
    </row>
    <row r="290" spans="1:14" x14ac:dyDescent="0.2">
      <c r="A290" s="62">
        <v>4</v>
      </c>
      <c r="B290" s="62">
        <v>3</v>
      </c>
      <c r="C290" s="62">
        <v>5</v>
      </c>
      <c r="D290" s="62">
        <v>4</v>
      </c>
      <c r="E290" s="62">
        <v>3</v>
      </c>
      <c r="F290" s="62">
        <v>5</v>
      </c>
      <c r="G290" s="62">
        <v>5</v>
      </c>
      <c r="H290" s="62">
        <v>2</v>
      </c>
      <c r="I290" s="62">
        <v>3</v>
      </c>
      <c r="J290" s="62">
        <v>3</v>
      </c>
      <c r="K290" s="62">
        <v>5</v>
      </c>
      <c r="L290" s="62">
        <v>5</v>
      </c>
      <c r="M290" s="62">
        <v>5</v>
      </c>
      <c r="N290" s="62">
        <v>4</v>
      </c>
    </row>
    <row r="291" spans="1:14" x14ac:dyDescent="0.2">
      <c r="A291" s="62">
        <v>2</v>
      </c>
      <c r="B291" s="62">
        <v>3</v>
      </c>
      <c r="C291" s="62">
        <v>2</v>
      </c>
      <c r="D291" s="62">
        <v>2</v>
      </c>
      <c r="E291" s="62">
        <v>4</v>
      </c>
      <c r="F291" s="62">
        <v>4</v>
      </c>
      <c r="G291" s="62">
        <v>4</v>
      </c>
      <c r="H291" s="62">
        <v>4</v>
      </c>
      <c r="I291" s="62">
        <v>4</v>
      </c>
      <c r="J291" s="62">
        <v>2</v>
      </c>
      <c r="K291" s="62">
        <v>4</v>
      </c>
      <c r="L291" s="62">
        <v>4</v>
      </c>
      <c r="M291" s="62">
        <v>4</v>
      </c>
      <c r="N291" s="62">
        <v>4</v>
      </c>
    </row>
    <row r="292" spans="1:14" x14ac:dyDescent="0.2">
      <c r="A292" s="62">
        <v>2</v>
      </c>
      <c r="B292" s="62">
        <v>1</v>
      </c>
      <c r="C292" s="62">
        <v>4</v>
      </c>
      <c r="D292" s="62">
        <v>5</v>
      </c>
      <c r="E292" s="62">
        <v>4</v>
      </c>
      <c r="F292" s="62">
        <v>3</v>
      </c>
      <c r="G292" s="62">
        <v>3</v>
      </c>
      <c r="H292" s="62">
        <v>4</v>
      </c>
      <c r="I292" s="62">
        <v>4</v>
      </c>
      <c r="J292" s="62">
        <v>5</v>
      </c>
      <c r="K292" s="62">
        <v>4</v>
      </c>
      <c r="L292" s="62">
        <v>5</v>
      </c>
      <c r="M292" s="62">
        <v>3</v>
      </c>
      <c r="N292" s="62">
        <v>4</v>
      </c>
    </row>
    <row r="293" spans="1:14" x14ac:dyDescent="0.2">
      <c r="A293" s="62">
        <v>5</v>
      </c>
      <c r="B293" s="62">
        <v>4</v>
      </c>
      <c r="C293" s="62">
        <v>4</v>
      </c>
      <c r="D293" s="62">
        <v>4</v>
      </c>
      <c r="E293" s="62">
        <v>4</v>
      </c>
      <c r="F293" s="62">
        <v>4</v>
      </c>
      <c r="G293" s="62">
        <v>3</v>
      </c>
      <c r="H293" s="62">
        <v>4</v>
      </c>
      <c r="I293" s="62">
        <v>4</v>
      </c>
      <c r="J293" s="62">
        <v>4</v>
      </c>
      <c r="K293" s="62">
        <v>5</v>
      </c>
      <c r="L293" s="62">
        <v>5</v>
      </c>
      <c r="M293" s="62">
        <v>4</v>
      </c>
      <c r="N293" s="62">
        <v>5</v>
      </c>
    </row>
    <row r="294" spans="1:14" x14ac:dyDescent="0.2">
      <c r="A294" s="62">
        <v>3</v>
      </c>
      <c r="B294" s="62">
        <v>2</v>
      </c>
      <c r="C294" s="62">
        <v>4</v>
      </c>
      <c r="D294" s="62">
        <v>4</v>
      </c>
      <c r="E294" s="62">
        <v>2</v>
      </c>
      <c r="F294" s="62">
        <v>4</v>
      </c>
      <c r="G294" s="62">
        <v>3</v>
      </c>
      <c r="H294" s="62">
        <v>3</v>
      </c>
      <c r="I294" s="62">
        <v>4</v>
      </c>
      <c r="J294" s="62">
        <v>3</v>
      </c>
      <c r="K294" s="62">
        <v>4</v>
      </c>
      <c r="L294" s="62">
        <v>4</v>
      </c>
      <c r="M294" s="62">
        <v>3</v>
      </c>
      <c r="N294" s="62">
        <v>4</v>
      </c>
    </row>
    <row r="295" spans="1:14" x14ac:dyDescent="0.2">
      <c r="A295" s="62">
        <v>4</v>
      </c>
      <c r="B295" s="62">
        <v>1</v>
      </c>
      <c r="C295" s="62">
        <v>4</v>
      </c>
      <c r="D295" s="62">
        <v>4</v>
      </c>
      <c r="E295" s="62">
        <v>4</v>
      </c>
      <c r="F295" s="62">
        <v>5</v>
      </c>
      <c r="G295" s="62">
        <v>4</v>
      </c>
      <c r="H295" s="62">
        <v>4</v>
      </c>
      <c r="I295" s="62">
        <v>4</v>
      </c>
      <c r="J295" s="62">
        <v>4</v>
      </c>
      <c r="K295" s="62">
        <v>4</v>
      </c>
      <c r="L295" s="62">
        <v>5</v>
      </c>
      <c r="M295" s="62">
        <v>4</v>
      </c>
      <c r="N295" s="62">
        <v>4</v>
      </c>
    </row>
    <row r="296" spans="1:14" x14ac:dyDescent="0.2">
      <c r="A296" s="62">
        <v>5</v>
      </c>
      <c r="B296" s="62">
        <v>3</v>
      </c>
      <c r="C296" s="62">
        <v>4</v>
      </c>
      <c r="D296" s="62">
        <v>4</v>
      </c>
      <c r="E296" s="62">
        <v>4</v>
      </c>
      <c r="F296" s="62">
        <v>4</v>
      </c>
      <c r="G296" s="62">
        <v>4</v>
      </c>
      <c r="H296" s="62">
        <v>4</v>
      </c>
      <c r="I296" s="62">
        <v>3</v>
      </c>
      <c r="J296" s="62">
        <v>4</v>
      </c>
      <c r="K296" s="62">
        <v>4</v>
      </c>
      <c r="L296" s="62">
        <v>4</v>
      </c>
      <c r="M296" s="62">
        <v>4</v>
      </c>
      <c r="N296" s="62">
        <v>4</v>
      </c>
    </row>
    <row r="297" spans="1:14" x14ac:dyDescent="0.2">
      <c r="A297" s="62">
        <v>5</v>
      </c>
      <c r="B297" s="62">
        <v>4</v>
      </c>
      <c r="C297" s="62">
        <v>4</v>
      </c>
      <c r="D297" s="62">
        <v>4</v>
      </c>
      <c r="E297" s="62">
        <v>4</v>
      </c>
      <c r="F297" s="62">
        <v>5</v>
      </c>
      <c r="G297" s="62">
        <v>4</v>
      </c>
      <c r="H297" s="62">
        <v>4</v>
      </c>
      <c r="I297" s="62">
        <v>4</v>
      </c>
      <c r="J297" s="62">
        <v>5</v>
      </c>
      <c r="K297" s="62">
        <v>4</v>
      </c>
      <c r="L297" s="62">
        <v>5</v>
      </c>
      <c r="M297" s="62">
        <v>4</v>
      </c>
      <c r="N297" s="62">
        <v>4</v>
      </c>
    </row>
    <row r="298" spans="1:14" x14ac:dyDescent="0.2">
      <c r="A298" s="62">
        <v>3</v>
      </c>
      <c r="B298" s="62">
        <v>3</v>
      </c>
      <c r="C298" s="62">
        <v>3</v>
      </c>
      <c r="D298" s="62">
        <v>3</v>
      </c>
      <c r="E298" s="62">
        <v>3</v>
      </c>
      <c r="F298" s="62">
        <v>3</v>
      </c>
      <c r="G298" s="62">
        <v>3</v>
      </c>
      <c r="H298" s="62">
        <v>3</v>
      </c>
      <c r="I298" s="62">
        <v>3</v>
      </c>
      <c r="J298" s="62">
        <v>3</v>
      </c>
      <c r="K298" s="62">
        <v>3</v>
      </c>
      <c r="L298" s="62">
        <v>3</v>
      </c>
      <c r="M298" s="62">
        <v>3</v>
      </c>
      <c r="N298" s="62">
        <v>3</v>
      </c>
    </row>
    <row r="299" spans="1:14" x14ac:dyDescent="0.2">
      <c r="A299" s="62">
        <v>4</v>
      </c>
      <c r="B299" s="62">
        <v>4</v>
      </c>
      <c r="C299" s="62">
        <v>4</v>
      </c>
      <c r="D299" s="62">
        <v>2</v>
      </c>
      <c r="E299" s="62">
        <v>4</v>
      </c>
      <c r="F299" s="62">
        <v>2</v>
      </c>
      <c r="G299" s="62">
        <v>3</v>
      </c>
      <c r="H299" s="62">
        <v>3</v>
      </c>
      <c r="I299" s="62">
        <v>4</v>
      </c>
      <c r="J299" s="62">
        <v>3</v>
      </c>
      <c r="K299" s="62">
        <v>4</v>
      </c>
      <c r="L299" s="62">
        <v>3</v>
      </c>
      <c r="M299" s="62">
        <v>3</v>
      </c>
      <c r="N299" s="62">
        <v>4</v>
      </c>
    </row>
    <row r="300" spans="1:14" x14ac:dyDescent="0.2">
      <c r="A300" s="62">
        <v>3</v>
      </c>
      <c r="B300" s="62">
        <v>1</v>
      </c>
      <c r="C300" s="62">
        <v>4</v>
      </c>
      <c r="D300" s="62">
        <v>2</v>
      </c>
      <c r="E300" s="62">
        <v>2</v>
      </c>
      <c r="F300" s="62">
        <v>4</v>
      </c>
      <c r="G300" s="62">
        <v>4</v>
      </c>
      <c r="H300" s="62">
        <v>2</v>
      </c>
      <c r="I300" s="62">
        <v>4</v>
      </c>
      <c r="J300" s="62">
        <v>2</v>
      </c>
      <c r="K300" s="62">
        <v>3</v>
      </c>
      <c r="L300" s="62">
        <v>4</v>
      </c>
      <c r="M300" s="62">
        <v>2</v>
      </c>
      <c r="N300" s="62">
        <v>4</v>
      </c>
    </row>
    <row r="301" spans="1:14" x14ac:dyDescent="0.2">
      <c r="A301" s="62">
        <v>5</v>
      </c>
      <c r="B301" s="62">
        <v>5</v>
      </c>
      <c r="C301" s="62">
        <v>5</v>
      </c>
      <c r="D301" s="62">
        <v>5</v>
      </c>
      <c r="E301" s="62">
        <v>5</v>
      </c>
      <c r="F301" s="62">
        <v>1</v>
      </c>
      <c r="G301" s="62">
        <v>5</v>
      </c>
      <c r="H301" s="62">
        <v>5</v>
      </c>
      <c r="I301" s="62">
        <v>5</v>
      </c>
      <c r="J301" s="62">
        <v>5</v>
      </c>
      <c r="K301" s="62">
        <v>5</v>
      </c>
      <c r="L301" s="62">
        <v>1</v>
      </c>
      <c r="M301" s="62">
        <v>5</v>
      </c>
      <c r="N301" s="62">
        <v>5</v>
      </c>
    </row>
    <row r="302" spans="1:14" x14ac:dyDescent="0.2">
      <c r="A302" s="62">
        <v>5</v>
      </c>
      <c r="B302" s="62">
        <v>4</v>
      </c>
      <c r="C302" s="62">
        <v>4</v>
      </c>
      <c r="D302" s="62">
        <v>4</v>
      </c>
      <c r="E302" s="62">
        <v>3</v>
      </c>
      <c r="F302" s="62">
        <v>4</v>
      </c>
      <c r="G302" s="62">
        <v>4</v>
      </c>
      <c r="H302" s="62">
        <v>4</v>
      </c>
      <c r="I302" s="62">
        <v>4</v>
      </c>
      <c r="J302" s="62">
        <v>2</v>
      </c>
      <c r="K302" s="62">
        <v>5</v>
      </c>
      <c r="L302" s="62">
        <v>5</v>
      </c>
      <c r="M302" s="62">
        <v>5</v>
      </c>
      <c r="N302" s="62">
        <v>4</v>
      </c>
    </row>
    <row r="303" spans="1:14" x14ac:dyDescent="0.2">
      <c r="A303" s="62">
        <v>4</v>
      </c>
      <c r="B303" s="62">
        <v>2</v>
      </c>
      <c r="C303" s="62">
        <v>4</v>
      </c>
      <c r="D303" s="62">
        <v>4</v>
      </c>
      <c r="E303" s="62">
        <v>4</v>
      </c>
      <c r="F303" s="62">
        <v>4</v>
      </c>
      <c r="G303" s="62">
        <v>4</v>
      </c>
      <c r="H303" s="62">
        <v>2</v>
      </c>
      <c r="I303" s="62">
        <v>4</v>
      </c>
      <c r="J303" s="62">
        <v>2</v>
      </c>
      <c r="K303" s="62">
        <v>4</v>
      </c>
      <c r="L303" s="62">
        <v>4</v>
      </c>
      <c r="M303" s="62">
        <v>2</v>
      </c>
      <c r="N303" s="62">
        <v>2</v>
      </c>
    </row>
    <row r="304" spans="1:14" x14ac:dyDescent="0.2">
      <c r="A304" s="62">
        <v>4</v>
      </c>
      <c r="B304" s="62">
        <v>2</v>
      </c>
      <c r="C304" s="62">
        <v>4</v>
      </c>
      <c r="D304" s="62">
        <v>4</v>
      </c>
      <c r="E304" s="62">
        <v>4</v>
      </c>
      <c r="F304" s="62">
        <v>4</v>
      </c>
      <c r="G304" s="62">
        <v>4</v>
      </c>
      <c r="H304" s="62">
        <v>2</v>
      </c>
      <c r="I304" s="62">
        <v>4</v>
      </c>
      <c r="J304" s="62">
        <v>2</v>
      </c>
      <c r="K304" s="62">
        <v>4</v>
      </c>
      <c r="L304" s="62">
        <v>4</v>
      </c>
      <c r="M304" s="62">
        <v>4</v>
      </c>
      <c r="N304" s="62">
        <v>4</v>
      </c>
    </row>
    <row r="305" spans="1:14" x14ac:dyDescent="0.2">
      <c r="A305" s="62">
        <v>5</v>
      </c>
      <c r="B305" s="62">
        <v>4</v>
      </c>
      <c r="C305" s="62">
        <v>5</v>
      </c>
      <c r="D305" s="62">
        <v>5</v>
      </c>
      <c r="E305" s="62">
        <v>4</v>
      </c>
      <c r="F305" s="62">
        <v>5</v>
      </c>
      <c r="G305" s="62">
        <v>5</v>
      </c>
      <c r="H305" s="62">
        <v>4</v>
      </c>
      <c r="I305" s="62">
        <v>5</v>
      </c>
      <c r="J305" s="62">
        <v>4</v>
      </c>
      <c r="K305" s="62">
        <v>4</v>
      </c>
      <c r="L305" s="62">
        <v>5</v>
      </c>
      <c r="M305" s="62">
        <v>5</v>
      </c>
      <c r="N305" s="62">
        <v>5</v>
      </c>
    </row>
    <row r="306" spans="1:14" x14ac:dyDescent="0.2">
      <c r="A306" s="62">
        <v>4</v>
      </c>
      <c r="B306" s="62">
        <v>4</v>
      </c>
      <c r="C306" s="62">
        <v>4</v>
      </c>
      <c r="D306" s="62">
        <v>4</v>
      </c>
      <c r="E306" s="62">
        <v>3</v>
      </c>
      <c r="F306" s="62">
        <v>4</v>
      </c>
      <c r="G306" s="62">
        <v>4</v>
      </c>
      <c r="H306" s="62">
        <v>4</v>
      </c>
      <c r="I306" s="62">
        <v>4</v>
      </c>
      <c r="J306" s="62">
        <v>4</v>
      </c>
      <c r="K306" s="62">
        <v>4</v>
      </c>
      <c r="L306" s="62">
        <v>5</v>
      </c>
      <c r="M306" s="62">
        <v>4</v>
      </c>
      <c r="N306" s="62">
        <v>3</v>
      </c>
    </row>
    <row r="307" spans="1:14" x14ac:dyDescent="0.2">
      <c r="A307" s="62">
        <v>4</v>
      </c>
      <c r="B307" s="62">
        <v>2</v>
      </c>
      <c r="C307" s="62">
        <v>5</v>
      </c>
      <c r="D307" s="62">
        <v>4</v>
      </c>
      <c r="E307" s="62">
        <v>4</v>
      </c>
      <c r="F307" s="62">
        <v>3</v>
      </c>
      <c r="G307" s="62">
        <v>4</v>
      </c>
      <c r="H307" s="62">
        <v>4</v>
      </c>
      <c r="I307" s="62">
        <v>4</v>
      </c>
      <c r="J307" s="62">
        <v>2</v>
      </c>
      <c r="K307" s="62">
        <v>5</v>
      </c>
      <c r="L307" s="62">
        <v>4</v>
      </c>
      <c r="M307" s="62">
        <v>2</v>
      </c>
      <c r="N307" s="62">
        <v>2</v>
      </c>
    </row>
    <row r="308" spans="1:14" x14ac:dyDescent="0.2">
      <c r="A308" s="62">
        <v>5</v>
      </c>
      <c r="B308" s="62">
        <v>3</v>
      </c>
      <c r="C308" s="62">
        <v>5</v>
      </c>
      <c r="D308" s="62">
        <v>5</v>
      </c>
      <c r="E308" s="62">
        <v>2</v>
      </c>
      <c r="F308" s="62">
        <v>4</v>
      </c>
      <c r="G308" s="62">
        <v>1</v>
      </c>
      <c r="H308" s="62">
        <v>4</v>
      </c>
      <c r="I308" s="62">
        <v>1</v>
      </c>
      <c r="J308" s="62">
        <v>4</v>
      </c>
      <c r="K308" s="62">
        <v>4</v>
      </c>
      <c r="L308" s="62">
        <v>5</v>
      </c>
      <c r="M308" s="62">
        <v>4</v>
      </c>
      <c r="N308" s="62">
        <v>4</v>
      </c>
    </row>
    <row r="309" spans="1:14" x14ac:dyDescent="0.2">
      <c r="A309" s="62">
        <v>5</v>
      </c>
      <c r="B309" s="62">
        <v>3</v>
      </c>
      <c r="C309" s="62">
        <v>5</v>
      </c>
      <c r="D309" s="62">
        <v>5</v>
      </c>
      <c r="E309" s="62">
        <v>4</v>
      </c>
      <c r="F309" s="62">
        <v>4</v>
      </c>
      <c r="G309" s="62">
        <v>5</v>
      </c>
      <c r="H309" s="62">
        <v>5</v>
      </c>
      <c r="I309" s="62">
        <v>4</v>
      </c>
      <c r="J309" s="62">
        <v>5</v>
      </c>
      <c r="K309" s="62">
        <v>5</v>
      </c>
      <c r="L309" s="62">
        <v>5</v>
      </c>
      <c r="M309" s="62">
        <v>5</v>
      </c>
      <c r="N309" s="62">
        <v>5</v>
      </c>
    </row>
    <row r="310" spans="1:14" x14ac:dyDescent="0.2">
      <c r="A310" s="62">
        <v>3</v>
      </c>
      <c r="B310" s="62">
        <v>2</v>
      </c>
      <c r="C310" s="62">
        <v>4</v>
      </c>
      <c r="D310" s="62">
        <v>3</v>
      </c>
      <c r="E310" s="62">
        <v>3</v>
      </c>
      <c r="F310" s="62">
        <v>3</v>
      </c>
      <c r="G310" s="62">
        <v>3</v>
      </c>
      <c r="H310" s="62">
        <v>4</v>
      </c>
      <c r="I310" s="62">
        <v>4</v>
      </c>
      <c r="J310" s="62">
        <v>4</v>
      </c>
      <c r="K310" s="62">
        <v>4</v>
      </c>
      <c r="L310" s="62">
        <v>4</v>
      </c>
      <c r="M310" s="62">
        <v>4</v>
      </c>
      <c r="N310" s="62">
        <v>4</v>
      </c>
    </row>
    <row r="311" spans="1:14" x14ac:dyDescent="0.2">
      <c r="A311" s="62">
        <v>4</v>
      </c>
      <c r="B311" s="62">
        <v>2</v>
      </c>
      <c r="C311" s="62">
        <v>4</v>
      </c>
      <c r="D311" s="62">
        <v>4</v>
      </c>
      <c r="E311" s="62">
        <v>2</v>
      </c>
      <c r="F311" s="62">
        <v>3</v>
      </c>
      <c r="G311" s="62">
        <v>4</v>
      </c>
      <c r="H311" s="62">
        <v>4</v>
      </c>
      <c r="I311" s="62">
        <v>4</v>
      </c>
      <c r="J311" s="62">
        <v>3</v>
      </c>
      <c r="K311" s="62">
        <v>4</v>
      </c>
      <c r="L311" s="62">
        <v>4</v>
      </c>
      <c r="M311" s="62">
        <v>3</v>
      </c>
      <c r="N311" s="62">
        <v>4</v>
      </c>
    </row>
    <row r="312" spans="1:14" x14ac:dyDescent="0.2">
      <c r="A312" s="62">
        <v>5</v>
      </c>
      <c r="B312" s="62">
        <v>5</v>
      </c>
      <c r="C312" s="62">
        <v>4</v>
      </c>
      <c r="D312" s="62">
        <v>4</v>
      </c>
      <c r="E312" s="62">
        <v>3</v>
      </c>
      <c r="F312" s="62">
        <v>3</v>
      </c>
      <c r="G312" s="62">
        <v>4</v>
      </c>
      <c r="H312" s="62">
        <v>4</v>
      </c>
      <c r="I312" s="62">
        <v>4</v>
      </c>
      <c r="J312" s="62">
        <v>3</v>
      </c>
      <c r="K312" s="62">
        <v>4</v>
      </c>
      <c r="L312" s="62">
        <v>5</v>
      </c>
      <c r="M312" s="62">
        <v>4</v>
      </c>
      <c r="N312" s="62">
        <v>5</v>
      </c>
    </row>
    <row r="313" spans="1:14" x14ac:dyDescent="0.2">
      <c r="A313" s="62">
        <v>5</v>
      </c>
      <c r="B313" s="62">
        <v>4</v>
      </c>
      <c r="C313" s="62">
        <v>4</v>
      </c>
      <c r="D313" s="62">
        <v>4</v>
      </c>
      <c r="E313" s="62">
        <v>4</v>
      </c>
      <c r="F313" s="62">
        <v>4</v>
      </c>
      <c r="G313" s="62">
        <v>4</v>
      </c>
      <c r="H313" s="62">
        <v>4</v>
      </c>
      <c r="I313" s="62">
        <v>4</v>
      </c>
      <c r="J313" s="62">
        <v>4</v>
      </c>
      <c r="K313" s="62">
        <v>4</v>
      </c>
      <c r="L313" s="62">
        <v>5</v>
      </c>
      <c r="M313" s="62">
        <v>4</v>
      </c>
      <c r="N313" s="62">
        <v>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8452-C12E-2E42-AAC2-5ADF1D0CADB4}">
  <dimension ref="A1:AI19"/>
  <sheetViews>
    <sheetView workbookViewId="0">
      <selection activeCell="M29" sqref="M29"/>
    </sheetView>
  </sheetViews>
  <sheetFormatPr baseColWidth="10" defaultColWidth="11.5" defaultRowHeight="15" x14ac:dyDescent="0.2"/>
  <sheetData>
    <row r="1" spans="1:35" s="69" customFormat="1" x14ac:dyDescent="0.2">
      <c r="A1" s="69" t="s">
        <v>29</v>
      </c>
      <c r="B1" s="69" t="s">
        <v>30</v>
      </c>
      <c r="C1" s="69" t="s">
        <v>31</v>
      </c>
      <c r="D1" s="69" t="s">
        <v>150</v>
      </c>
      <c r="E1" s="69" t="s">
        <v>151</v>
      </c>
      <c r="F1" s="69" t="s">
        <v>152</v>
      </c>
      <c r="G1" s="69" t="s">
        <v>153</v>
      </c>
      <c r="H1" s="69" t="s">
        <v>154</v>
      </c>
      <c r="I1" s="69" t="s">
        <v>155</v>
      </c>
      <c r="J1" s="69" t="s">
        <v>156</v>
      </c>
      <c r="K1" s="69" t="s">
        <v>157</v>
      </c>
      <c r="L1" s="69" t="s">
        <v>158</v>
      </c>
      <c r="M1" s="69" t="s">
        <v>159</v>
      </c>
      <c r="N1" s="69" t="s">
        <v>160</v>
      </c>
      <c r="O1" s="69" t="s">
        <v>161</v>
      </c>
      <c r="P1" s="69" t="s">
        <v>162</v>
      </c>
      <c r="Q1" s="69" t="s">
        <v>163</v>
      </c>
      <c r="R1" s="69" t="s">
        <v>164</v>
      </c>
      <c r="S1" s="69" t="s">
        <v>165</v>
      </c>
      <c r="T1" s="69" t="s">
        <v>166</v>
      </c>
      <c r="U1" s="69" t="s">
        <v>167</v>
      </c>
      <c r="V1" s="69" t="s">
        <v>168</v>
      </c>
      <c r="W1" s="69" t="s">
        <v>169</v>
      </c>
      <c r="X1" s="69" t="s">
        <v>170</v>
      </c>
      <c r="Y1" s="69" t="s">
        <v>171</v>
      </c>
      <c r="Z1" s="69" t="s">
        <v>172</v>
      </c>
      <c r="AA1" s="69" t="s">
        <v>173</v>
      </c>
      <c r="AB1" s="69" t="s">
        <v>174</v>
      </c>
      <c r="AC1" s="69" t="s">
        <v>175</v>
      </c>
      <c r="AD1" s="69" t="s">
        <v>176</v>
      </c>
      <c r="AE1" s="69" t="s">
        <v>177</v>
      </c>
      <c r="AF1" s="69" t="s">
        <v>178</v>
      </c>
      <c r="AG1" s="69" t="s">
        <v>179</v>
      </c>
      <c r="AH1" s="69" t="s">
        <v>180</v>
      </c>
      <c r="AI1" s="69" t="s">
        <v>181</v>
      </c>
    </row>
    <row r="2" spans="1:35" x14ac:dyDescent="0.2">
      <c r="A2" s="65">
        <v>35918</v>
      </c>
      <c r="B2" s="65">
        <v>0</v>
      </c>
      <c r="C2" s="65">
        <v>2001</v>
      </c>
      <c r="D2" s="65" t="s">
        <v>182</v>
      </c>
      <c r="E2" s="65" t="s">
        <v>183</v>
      </c>
      <c r="F2" s="65">
        <v>2</v>
      </c>
      <c r="G2" s="65"/>
      <c r="H2" s="65">
        <v>5</v>
      </c>
      <c r="I2" s="65">
        <v>2</v>
      </c>
      <c r="J2" s="65">
        <v>4</v>
      </c>
      <c r="K2" s="65">
        <v>4</v>
      </c>
      <c r="L2" s="65">
        <v>4</v>
      </c>
      <c r="M2" s="65">
        <v>2</v>
      </c>
      <c r="N2" s="65">
        <v>4</v>
      </c>
      <c r="O2" s="65">
        <v>4</v>
      </c>
      <c r="P2" s="65">
        <v>5</v>
      </c>
      <c r="Q2" s="65">
        <v>4</v>
      </c>
      <c r="R2" s="65">
        <v>4</v>
      </c>
      <c r="S2" s="65">
        <v>2</v>
      </c>
      <c r="T2" s="65">
        <v>4</v>
      </c>
      <c r="U2" s="65">
        <v>2</v>
      </c>
      <c r="V2" s="65">
        <v>4</v>
      </c>
      <c r="W2" s="65">
        <v>2</v>
      </c>
      <c r="X2" s="65">
        <v>4</v>
      </c>
      <c r="Y2" s="65">
        <v>4</v>
      </c>
      <c r="Z2" s="65">
        <v>4</v>
      </c>
      <c r="AA2" s="65">
        <v>2</v>
      </c>
      <c r="AB2" s="65">
        <v>4</v>
      </c>
      <c r="AC2" s="65">
        <v>4</v>
      </c>
      <c r="AD2" s="65">
        <v>4</v>
      </c>
      <c r="AE2" s="65">
        <v>4</v>
      </c>
      <c r="AF2" s="65">
        <v>4</v>
      </c>
      <c r="AG2" s="65">
        <v>2</v>
      </c>
      <c r="AH2" s="65">
        <v>4</v>
      </c>
      <c r="AI2" s="65">
        <v>2</v>
      </c>
    </row>
    <row r="3" spans="1:35" x14ac:dyDescent="0.2">
      <c r="A3" s="65">
        <v>36548</v>
      </c>
      <c r="B3" s="65">
        <v>0</v>
      </c>
      <c r="C3" s="65">
        <v>2000</v>
      </c>
      <c r="D3" s="65" t="s">
        <v>184</v>
      </c>
      <c r="E3" s="66">
        <v>45484.579861111109</v>
      </c>
      <c r="F3" s="65">
        <v>1.41</v>
      </c>
      <c r="G3" s="65"/>
      <c r="H3" s="65">
        <v>5</v>
      </c>
      <c r="I3" s="65">
        <v>3</v>
      </c>
      <c r="J3" s="65">
        <v>5</v>
      </c>
      <c r="K3" s="65">
        <v>5</v>
      </c>
      <c r="L3" s="65">
        <v>4</v>
      </c>
      <c r="M3" s="65">
        <v>1</v>
      </c>
      <c r="N3" s="65">
        <v>5</v>
      </c>
      <c r="O3" s="65">
        <v>4</v>
      </c>
      <c r="P3" s="65">
        <v>5</v>
      </c>
      <c r="Q3" s="65">
        <v>4</v>
      </c>
      <c r="R3" s="65">
        <v>4</v>
      </c>
      <c r="S3" s="65">
        <v>1</v>
      </c>
      <c r="T3" s="65">
        <v>4</v>
      </c>
      <c r="U3" s="65">
        <v>2</v>
      </c>
      <c r="V3" s="65">
        <v>5</v>
      </c>
      <c r="W3" s="65">
        <v>4</v>
      </c>
      <c r="X3" s="65">
        <v>5</v>
      </c>
      <c r="Y3" s="65">
        <v>5</v>
      </c>
      <c r="Z3" s="65">
        <v>4</v>
      </c>
      <c r="AA3" s="65">
        <v>1</v>
      </c>
      <c r="AB3" s="65">
        <v>5</v>
      </c>
      <c r="AC3" s="65">
        <v>4</v>
      </c>
      <c r="AD3" s="65">
        <v>4</v>
      </c>
      <c r="AE3" s="65">
        <v>4</v>
      </c>
      <c r="AF3" s="65">
        <v>5</v>
      </c>
      <c r="AG3" s="65">
        <v>1</v>
      </c>
      <c r="AH3" s="65">
        <v>4</v>
      </c>
      <c r="AI3" s="65">
        <v>1</v>
      </c>
    </row>
    <row r="4" spans="1:35" x14ac:dyDescent="0.2">
      <c r="A4" s="65">
        <v>36551</v>
      </c>
      <c r="B4" s="65">
        <v>1</v>
      </c>
      <c r="C4" s="65">
        <v>2000</v>
      </c>
      <c r="D4" s="65" t="s">
        <v>185</v>
      </c>
      <c r="E4" s="65" t="s">
        <v>186</v>
      </c>
      <c r="F4" s="65">
        <v>2.2999999999999998</v>
      </c>
      <c r="G4" s="65"/>
      <c r="H4" s="65">
        <v>4</v>
      </c>
      <c r="I4" s="65">
        <v>2</v>
      </c>
      <c r="J4" s="65">
        <v>4</v>
      </c>
      <c r="K4" s="65">
        <v>4</v>
      </c>
      <c r="L4" s="65">
        <v>2</v>
      </c>
      <c r="M4" s="65">
        <v>4</v>
      </c>
      <c r="N4" s="65">
        <v>4</v>
      </c>
      <c r="O4" s="65">
        <v>2</v>
      </c>
      <c r="P4" s="65">
        <v>4</v>
      </c>
      <c r="Q4" s="65">
        <v>2</v>
      </c>
      <c r="R4" s="65">
        <v>4</v>
      </c>
      <c r="S4" s="65">
        <v>2</v>
      </c>
      <c r="T4" s="65">
        <v>2</v>
      </c>
      <c r="U4" s="65">
        <v>2</v>
      </c>
      <c r="V4" s="65">
        <v>4</v>
      </c>
      <c r="W4" s="65">
        <v>1</v>
      </c>
      <c r="X4" s="65">
        <v>4</v>
      </c>
      <c r="Y4" s="65">
        <v>2</v>
      </c>
      <c r="Z4" s="65">
        <v>2</v>
      </c>
      <c r="AA4" s="65">
        <v>4</v>
      </c>
      <c r="AB4" s="65">
        <v>4</v>
      </c>
      <c r="AC4" s="65">
        <v>2</v>
      </c>
      <c r="AD4" s="65">
        <v>4</v>
      </c>
      <c r="AE4" s="65">
        <v>4</v>
      </c>
      <c r="AF4" s="65">
        <v>4</v>
      </c>
      <c r="AG4" s="65">
        <v>2</v>
      </c>
      <c r="AH4" s="65">
        <v>2</v>
      </c>
      <c r="AI4" s="65">
        <v>2</v>
      </c>
    </row>
    <row r="5" spans="1:35" x14ac:dyDescent="0.2">
      <c r="A5" s="65">
        <v>36559</v>
      </c>
      <c r="B5" s="65">
        <v>0</v>
      </c>
      <c r="C5" s="65">
        <v>2002</v>
      </c>
      <c r="D5" s="65" t="s">
        <v>187</v>
      </c>
      <c r="E5" s="66">
        <v>45484.469444444447</v>
      </c>
      <c r="F5" s="65">
        <v>2.2000000000000002</v>
      </c>
      <c r="G5" s="65">
        <v>2.2000000000000002</v>
      </c>
      <c r="H5" s="65">
        <v>4</v>
      </c>
      <c r="I5" s="65">
        <v>4</v>
      </c>
      <c r="J5" s="65">
        <v>5</v>
      </c>
      <c r="K5" s="65">
        <v>5</v>
      </c>
      <c r="L5" s="65">
        <v>4</v>
      </c>
      <c r="M5" s="65">
        <v>1</v>
      </c>
      <c r="N5" s="65">
        <v>5</v>
      </c>
      <c r="O5" s="65">
        <v>3</v>
      </c>
      <c r="P5" s="65">
        <v>4</v>
      </c>
      <c r="Q5" s="65">
        <v>2</v>
      </c>
      <c r="R5" s="65">
        <v>5</v>
      </c>
      <c r="S5" s="65">
        <v>1</v>
      </c>
      <c r="T5" s="65">
        <v>4</v>
      </c>
      <c r="U5" s="65">
        <v>2</v>
      </c>
      <c r="V5" s="65">
        <v>4</v>
      </c>
      <c r="W5" s="65">
        <v>4</v>
      </c>
      <c r="X5" s="65">
        <v>5</v>
      </c>
      <c r="Y5" s="65">
        <v>5</v>
      </c>
      <c r="Z5" s="65">
        <v>2</v>
      </c>
      <c r="AA5" s="65">
        <v>2</v>
      </c>
      <c r="AB5" s="65">
        <v>5</v>
      </c>
      <c r="AC5" s="65">
        <v>4</v>
      </c>
      <c r="AD5" s="65">
        <v>5</v>
      </c>
      <c r="AE5" s="65">
        <v>4</v>
      </c>
      <c r="AF5" s="65">
        <v>5</v>
      </c>
      <c r="AG5" s="65">
        <v>1</v>
      </c>
      <c r="AH5" s="65">
        <v>4</v>
      </c>
      <c r="AI5" s="65">
        <v>2</v>
      </c>
    </row>
    <row r="6" spans="1:35" x14ac:dyDescent="0.2">
      <c r="A6" s="65">
        <v>36667</v>
      </c>
      <c r="B6" s="65">
        <v>0</v>
      </c>
      <c r="C6" s="65">
        <v>2002</v>
      </c>
      <c r="D6" s="65" t="s">
        <v>188</v>
      </c>
      <c r="E6" s="66">
        <v>45515.80972222222</v>
      </c>
      <c r="F6" s="65">
        <v>1.5</v>
      </c>
      <c r="G6" s="65">
        <v>1.6</v>
      </c>
      <c r="H6" s="65">
        <v>4</v>
      </c>
      <c r="I6" s="65">
        <v>4</v>
      </c>
      <c r="J6" s="65">
        <v>4</v>
      </c>
      <c r="K6" s="65">
        <v>4</v>
      </c>
      <c r="L6" s="65">
        <v>4</v>
      </c>
      <c r="M6" s="65">
        <v>2</v>
      </c>
      <c r="N6" s="65">
        <v>4</v>
      </c>
      <c r="O6" s="65">
        <v>4</v>
      </c>
      <c r="P6" s="65">
        <v>4</v>
      </c>
      <c r="Q6" s="65">
        <v>4</v>
      </c>
      <c r="R6" s="65">
        <v>4</v>
      </c>
      <c r="S6" s="65">
        <v>1</v>
      </c>
      <c r="T6" s="65">
        <v>5</v>
      </c>
      <c r="U6" s="65">
        <v>1</v>
      </c>
      <c r="V6" s="65">
        <v>4</v>
      </c>
      <c r="W6" s="65">
        <v>4</v>
      </c>
      <c r="X6" s="65">
        <v>4</v>
      </c>
      <c r="Y6" s="65">
        <v>4</v>
      </c>
      <c r="Z6" s="65">
        <v>4</v>
      </c>
      <c r="AA6" s="65">
        <v>1</v>
      </c>
      <c r="AB6" s="65">
        <v>4</v>
      </c>
      <c r="AC6" s="65">
        <v>4</v>
      </c>
      <c r="AD6" s="65">
        <v>4</v>
      </c>
      <c r="AE6" s="65">
        <v>4</v>
      </c>
      <c r="AF6" s="65">
        <v>4</v>
      </c>
      <c r="AG6" s="65">
        <v>1</v>
      </c>
      <c r="AH6" s="65">
        <v>4</v>
      </c>
      <c r="AI6" s="65">
        <v>2</v>
      </c>
    </row>
    <row r="7" spans="1:35" x14ac:dyDescent="0.2">
      <c r="A7" s="65">
        <v>36744</v>
      </c>
      <c r="B7" s="65">
        <v>1</v>
      </c>
      <c r="C7" s="65">
        <v>2002</v>
      </c>
      <c r="D7" s="65" t="s">
        <v>189</v>
      </c>
      <c r="E7" s="66">
        <v>45515.806944444441</v>
      </c>
      <c r="F7" s="65">
        <v>1.31</v>
      </c>
      <c r="G7" s="65">
        <v>1.3</v>
      </c>
      <c r="H7" s="65">
        <v>5</v>
      </c>
      <c r="I7" s="65">
        <v>4</v>
      </c>
      <c r="J7" s="65">
        <v>4</v>
      </c>
      <c r="K7" s="65">
        <v>4</v>
      </c>
      <c r="L7" s="65">
        <v>4</v>
      </c>
      <c r="M7" s="65">
        <v>1</v>
      </c>
      <c r="N7" s="65">
        <v>5</v>
      </c>
      <c r="O7" s="65">
        <v>3</v>
      </c>
      <c r="P7" s="65">
        <v>3</v>
      </c>
      <c r="Q7" s="65">
        <v>4</v>
      </c>
      <c r="R7" s="65">
        <v>4</v>
      </c>
      <c r="S7" s="65">
        <v>1</v>
      </c>
      <c r="T7" s="65">
        <v>2</v>
      </c>
      <c r="U7" s="65">
        <v>2</v>
      </c>
      <c r="V7" s="65">
        <v>5</v>
      </c>
      <c r="W7" s="65">
        <v>4</v>
      </c>
      <c r="X7" s="65">
        <v>4</v>
      </c>
      <c r="Y7" s="65">
        <v>4</v>
      </c>
      <c r="Z7" s="65">
        <v>5</v>
      </c>
      <c r="AA7" s="65">
        <v>2</v>
      </c>
      <c r="AB7" s="65">
        <v>4</v>
      </c>
      <c r="AC7" s="65">
        <v>4</v>
      </c>
      <c r="AD7" s="65">
        <v>4</v>
      </c>
      <c r="AE7" s="65">
        <v>4</v>
      </c>
      <c r="AF7" s="65">
        <v>4</v>
      </c>
      <c r="AG7" s="65">
        <v>2</v>
      </c>
      <c r="AH7" s="65">
        <v>2</v>
      </c>
      <c r="AI7" s="65">
        <v>2</v>
      </c>
    </row>
    <row r="8" spans="1:35" x14ac:dyDescent="0.2">
      <c r="A8" s="65">
        <v>36822</v>
      </c>
      <c r="B8" s="65">
        <v>0</v>
      </c>
      <c r="C8" s="65">
        <v>2002</v>
      </c>
      <c r="D8" s="65" t="s">
        <v>190</v>
      </c>
      <c r="E8" s="66">
        <v>45454.790277777778</v>
      </c>
      <c r="F8" s="65"/>
      <c r="G8" s="65"/>
      <c r="H8" s="65">
        <v>4</v>
      </c>
      <c r="I8" s="65">
        <v>2</v>
      </c>
      <c r="J8" s="65">
        <v>4</v>
      </c>
      <c r="K8" s="65">
        <v>4</v>
      </c>
      <c r="L8" s="65">
        <v>2</v>
      </c>
      <c r="M8" s="65">
        <v>2</v>
      </c>
      <c r="N8" s="65">
        <v>4</v>
      </c>
      <c r="O8" s="65">
        <v>3</v>
      </c>
      <c r="P8" s="65">
        <v>3</v>
      </c>
      <c r="Q8" s="65">
        <v>3</v>
      </c>
      <c r="R8" s="65">
        <v>4</v>
      </c>
      <c r="S8" s="65">
        <v>1</v>
      </c>
      <c r="T8" s="65">
        <v>3</v>
      </c>
      <c r="U8" s="65">
        <v>2</v>
      </c>
      <c r="V8" s="65">
        <v>4</v>
      </c>
      <c r="W8" s="65">
        <v>4</v>
      </c>
      <c r="X8" s="65">
        <v>4</v>
      </c>
      <c r="Y8" s="65">
        <v>4</v>
      </c>
      <c r="Z8" s="65">
        <v>4</v>
      </c>
      <c r="AA8" s="65">
        <v>2</v>
      </c>
      <c r="AB8" s="65">
        <v>4</v>
      </c>
      <c r="AC8" s="65">
        <v>4</v>
      </c>
      <c r="AD8" s="65">
        <v>4</v>
      </c>
      <c r="AE8" s="65">
        <v>4</v>
      </c>
      <c r="AF8" s="65">
        <v>4</v>
      </c>
      <c r="AG8" s="65">
        <v>2</v>
      </c>
      <c r="AH8" s="65">
        <v>4</v>
      </c>
      <c r="AI8" s="65">
        <v>2</v>
      </c>
    </row>
    <row r="9" spans="1:35" x14ac:dyDescent="0.2">
      <c r="A9" s="65">
        <v>36449</v>
      </c>
      <c r="B9" s="65">
        <v>0</v>
      </c>
      <c r="C9" s="65">
        <v>1997</v>
      </c>
      <c r="D9" s="65" t="s">
        <v>191</v>
      </c>
      <c r="E9" s="65" t="s">
        <v>192</v>
      </c>
      <c r="F9" s="65" t="s">
        <v>193</v>
      </c>
      <c r="G9" s="65" t="s">
        <v>193</v>
      </c>
      <c r="H9" s="65">
        <v>4</v>
      </c>
      <c r="I9" s="65">
        <v>3</v>
      </c>
      <c r="J9" s="65">
        <v>4</v>
      </c>
      <c r="K9" s="65">
        <v>4</v>
      </c>
      <c r="L9" s="65">
        <v>4</v>
      </c>
      <c r="M9" s="65">
        <v>1</v>
      </c>
      <c r="N9" s="65">
        <v>5</v>
      </c>
      <c r="O9" s="65">
        <v>4</v>
      </c>
      <c r="P9" s="65">
        <v>5</v>
      </c>
      <c r="Q9" s="65">
        <v>3</v>
      </c>
      <c r="R9" s="65">
        <v>4</v>
      </c>
      <c r="S9" s="65">
        <v>2</v>
      </c>
      <c r="T9" s="65">
        <v>4</v>
      </c>
      <c r="U9" s="65">
        <v>2</v>
      </c>
      <c r="V9" s="65">
        <v>4</v>
      </c>
      <c r="W9" s="65">
        <v>3</v>
      </c>
      <c r="X9" s="65">
        <v>5</v>
      </c>
      <c r="Y9" s="65">
        <v>4</v>
      </c>
      <c r="Z9" s="65">
        <v>4</v>
      </c>
      <c r="AA9" s="65">
        <v>2</v>
      </c>
      <c r="AB9" s="65">
        <v>4</v>
      </c>
      <c r="AC9" s="65">
        <v>4</v>
      </c>
      <c r="AD9" s="65">
        <v>5</v>
      </c>
      <c r="AE9" s="65">
        <v>4</v>
      </c>
      <c r="AF9" s="65">
        <v>4</v>
      </c>
      <c r="AG9" s="65">
        <v>1</v>
      </c>
      <c r="AH9" s="65">
        <v>4</v>
      </c>
      <c r="AI9" s="65">
        <v>2</v>
      </c>
    </row>
    <row r="10" spans="1:35" x14ac:dyDescent="0.2">
      <c r="A10" s="65">
        <v>36573</v>
      </c>
      <c r="B10" s="65">
        <v>0</v>
      </c>
      <c r="C10" s="65">
        <v>2001</v>
      </c>
      <c r="D10" s="65" t="s">
        <v>194</v>
      </c>
      <c r="E10" s="66">
        <v>45484.463194444441</v>
      </c>
      <c r="F10" s="65" t="s">
        <v>195</v>
      </c>
      <c r="G10" s="67">
        <v>20455</v>
      </c>
      <c r="H10" s="65">
        <v>5</v>
      </c>
      <c r="I10" s="65">
        <v>3</v>
      </c>
      <c r="J10" s="65">
        <v>4</v>
      </c>
      <c r="K10" s="65">
        <v>4</v>
      </c>
      <c r="L10" s="65">
        <v>2</v>
      </c>
      <c r="M10" s="65">
        <v>2</v>
      </c>
      <c r="N10" s="65">
        <v>3</v>
      </c>
      <c r="O10" s="65">
        <v>3</v>
      </c>
      <c r="P10" s="65">
        <v>3</v>
      </c>
      <c r="Q10" s="65">
        <v>3</v>
      </c>
      <c r="R10" s="65">
        <v>4</v>
      </c>
      <c r="S10" s="65">
        <v>3</v>
      </c>
      <c r="T10" s="65">
        <v>3</v>
      </c>
      <c r="U10" s="65">
        <v>3</v>
      </c>
      <c r="V10" s="65">
        <v>4</v>
      </c>
      <c r="W10" s="65">
        <v>3</v>
      </c>
      <c r="X10" s="65">
        <v>4</v>
      </c>
      <c r="Y10" s="65">
        <v>3</v>
      </c>
      <c r="Z10" s="65">
        <v>3</v>
      </c>
      <c r="AA10" s="65">
        <v>2</v>
      </c>
      <c r="AB10" s="65">
        <v>4</v>
      </c>
      <c r="AC10" s="65">
        <v>3</v>
      </c>
      <c r="AD10" s="65">
        <v>4</v>
      </c>
      <c r="AE10" s="65">
        <v>4</v>
      </c>
      <c r="AF10" s="65">
        <v>4</v>
      </c>
      <c r="AG10" s="65">
        <v>2</v>
      </c>
      <c r="AH10" s="65">
        <v>3</v>
      </c>
      <c r="AI10" s="65">
        <v>2</v>
      </c>
    </row>
    <row r="11" spans="1:35" x14ac:dyDescent="0.2">
      <c r="A11" s="65">
        <v>37765</v>
      </c>
      <c r="B11" s="65">
        <v>0</v>
      </c>
      <c r="C11" s="65">
        <v>2005</v>
      </c>
      <c r="D11" s="65" t="s">
        <v>196</v>
      </c>
      <c r="E11" s="66">
        <v>45515.518750000003</v>
      </c>
      <c r="F11" s="65"/>
      <c r="G11" s="65"/>
      <c r="H11" s="65">
        <v>3</v>
      </c>
      <c r="I11" s="65">
        <v>1</v>
      </c>
      <c r="J11" s="65">
        <v>3</v>
      </c>
      <c r="K11" s="65">
        <v>2</v>
      </c>
      <c r="L11" s="65">
        <v>2</v>
      </c>
      <c r="M11" s="65">
        <v>4</v>
      </c>
      <c r="N11" s="65">
        <v>2</v>
      </c>
      <c r="O11" s="65">
        <v>2</v>
      </c>
      <c r="P11" s="65">
        <v>2</v>
      </c>
      <c r="Q11" s="65">
        <v>1</v>
      </c>
      <c r="R11" s="65">
        <v>2</v>
      </c>
      <c r="S11" s="65">
        <v>4</v>
      </c>
      <c r="T11" s="65">
        <v>2</v>
      </c>
      <c r="U11" s="65">
        <v>4</v>
      </c>
      <c r="V11" s="65">
        <v>3</v>
      </c>
      <c r="W11" s="65">
        <v>1</v>
      </c>
      <c r="X11" s="65">
        <v>2</v>
      </c>
      <c r="Y11" s="65">
        <v>2</v>
      </c>
      <c r="Z11" s="65">
        <v>3</v>
      </c>
      <c r="AA11" s="65">
        <v>3</v>
      </c>
      <c r="AB11" s="65">
        <v>2</v>
      </c>
      <c r="AC11" s="65">
        <v>1</v>
      </c>
      <c r="AD11" s="65">
        <v>2</v>
      </c>
      <c r="AE11" s="65">
        <v>2</v>
      </c>
      <c r="AF11" s="65">
        <v>2</v>
      </c>
      <c r="AG11" s="65">
        <v>4</v>
      </c>
      <c r="AH11" s="65">
        <v>2</v>
      </c>
      <c r="AI11" s="65">
        <v>4</v>
      </c>
    </row>
    <row r="12" spans="1:35" x14ac:dyDescent="0.2">
      <c r="A12" s="65">
        <v>37242</v>
      </c>
      <c r="B12" s="65">
        <v>0</v>
      </c>
      <c r="C12" s="65">
        <v>1999</v>
      </c>
      <c r="D12" s="65" t="s">
        <v>197</v>
      </c>
      <c r="E12" s="65" t="s">
        <v>198</v>
      </c>
      <c r="F12" s="65">
        <v>1.8</v>
      </c>
      <c r="G12" s="65">
        <v>2</v>
      </c>
      <c r="H12" s="65">
        <v>4</v>
      </c>
      <c r="I12" s="65">
        <v>2</v>
      </c>
      <c r="J12" s="65">
        <v>4</v>
      </c>
      <c r="K12" s="65">
        <v>4</v>
      </c>
      <c r="L12" s="65">
        <v>2</v>
      </c>
      <c r="M12" s="65">
        <v>2</v>
      </c>
      <c r="N12" s="65">
        <v>4</v>
      </c>
      <c r="O12" s="65">
        <v>4</v>
      </c>
      <c r="P12" s="65">
        <v>4</v>
      </c>
      <c r="Q12" s="65">
        <v>2</v>
      </c>
      <c r="R12" s="65">
        <v>4</v>
      </c>
      <c r="S12" s="65">
        <v>2</v>
      </c>
      <c r="T12" s="65">
        <v>4</v>
      </c>
      <c r="U12" s="65">
        <v>3</v>
      </c>
      <c r="V12" s="65">
        <v>4</v>
      </c>
      <c r="W12" s="65">
        <v>2</v>
      </c>
      <c r="X12" s="65">
        <v>4</v>
      </c>
      <c r="Y12" s="65">
        <v>4</v>
      </c>
      <c r="Z12" s="65">
        <v>2</v>
      </c>
      <c r="AA12" s="65">
        <v>3</v>
      </c>
      <c r="AB12" s="65">
        <v>4</v>
      </c>
      <c r="AC12" s="65">
        <v>3</v>
      </c>
      <c r="AD12" s="65">
        <v>2</v>
      </c>
      <c r="AE12" s="65">
        <v>3</v>
      </c>
      <c r="AF12" s="65">
        <v>4</v>
      </c>
      <c r="AG12" s="65">
        <v>3</v>
      </c>
      <c r="AH12" s="65">
        <v>4</v>
      </c>
      <c r="AI12" s="65">
        <v>2</v>
      </c>
    </row>
    <row r="13" spans="1:35" x14ac:dyDescent="0.2">
      <c r="A13" s="65">
        <v>38269</v>
      </c>
      <c r="B13" s="65">
        <v>0</v>
      </c>
      <c r="C13" s="65">
        <v>2005</v>
      </c>
      <c r="D13" s="65" t="s">
        <v>199</v>
      </c>
      <c r="E13" s="66">
        <v>45515.570138888892</v>
      </c>
      <c r="F13" s="65" t="s">
        <v>200</v>
      </c>
      <c r="G13" s="65" t="s">
        <v>201</v>
      </c>
      <c r="H13" s="65">
        <v>2</v>
      </c>
      <c r="I13" s="65">
        <v>1</v>
      </c>
      <c r="J13" s="65">
        <v>1</v>
      </c>
      <c r="K13" s="65">
        <v>1</v>
      </c>
      <c r="L13" s="65">
        <v>1</v>
      </c>
      <c r="M13" s="65">
        <v>5</v>
      </c>
      <c r="N13" s="65">
        <v>1</v>
      </c>
      <c r="O13" s="65">
        <v>1</v>
      </c>
      <c r="P13" s="65">
        <v>2</v>
      </c>
      <c r="Q13" s="65">
        <v>1</v>
      </c>
      <c r="R13" s="65">
        <v>4</v>
      </c>
      <c r="S13" s="65">
        <v>4</v>
      </c>
      <c r="T13" s="65">
        <v>1</v>
      </c>
      <c r="U13" s="65">
        <v>5</v>
      </c>
      <c r="V13" s="65">
        <v>1</v>
      </c>
      <c r="W13" s="65">
        <v>1</v>
      </c>
      <c r="X13" s="65">
        <v>1</v>
      </c>
      <c r="Y13" s="65">
        <v>2</v>
      </c>
      <c r="Z13" s="65">
        <v>2</v>
      </c>
      <c r="AA13" s="65">
        <v>4</v>
      </c>
      <c r="AB13" s="65">
        <v>2</v>
      </c>
      <c r="AC13" s="65">
        <v>1</v>
      </c>
      <c r="AD13" s="65">
        <v>1</v>
      </c>
      <c r="AE13" s="65">
        <v>1</v>
      </c>
      <c r="AF13" s="65">
        <v>2</v>
      </c>
      <c r="AG13" s="65">
        <v>4</v>
      </c>
      <c r="AH13" s="65">
        <v>1</v>
      </c>
      <c r="AI13" s="65">
        <v>4</v>
      </c>
    </row>
    <row r="14" spans="1:35" x14ac:dyDescent="0.2">
      <c r="A14" s="65">
        <v>38804</v>
      </c>
      <c r="B14" s="65">
        <v>0</v>
      </c>
      <c r="C14" s="65">
        <v>2001</v>
      </c>
      <c r="D14" s="66">
        <v>45302</v>
      </c>
      <c r="E14" s="66">
        <v>45637.953472222223</v>
      </c>
      <c r="F14" s="65" t="s">
        <v>202</v>
      </c>
      <c r="G14" s="65" t="s">
        <v>203</v>
      </c>
      <c r="H14" s="65">
        <v>4</v>
      </c>
      <c r="I14" s="65">
        <v>4</v>
      </c>
      <c r="J14" s="65">
        <v>4</v>
      </c>
      <c r="K14" s="65">
        <v>4</v>
      </c>
      <c r="L14" s="65">
        <v>4</v>
      </c>
      <c r="M14" s="65">
        <v>2</v>
      </c>
      <c r="N14" s="65">
        <v>4</v>
      </c>
      <c r="O14" s="65">
        <v>4</v>
      </c>
      <c r="P14" s="65">
        <v>4</v>
      </c>
      <c r="Q14" s="65">
        <v>4</v>
      </c>
      <c r="R14" s="65">
        <v>4</v>
      </c>
      <c r="S14" s="65">
        <v>1</v>
      </c>
      <c r="T14" s="65">
        <v>4</v>
      </c>
      <c r="U14" s="65">
        <v>2</v>
      </c>
      <c r="V14" s="65">
        <v>4</v>
      </c>
      <c r="W14" s="65">
        <v>4</v>
      </c>
      <c r="X14" s="65">
        <v>4</v>
      </c>
      <c r="Y14" s="65">
        <v>3</v>
      </c>
      <c r="Z14" s="65">
        <v>3</v>
      </c>
      <c r="AA14" s="65">
        <v>2</v>
      </c>
      <c r="AB14" s="65">
        <v>4</v>
      </c>
      <c r="AC14" s="65">
        <v>4</v>
      </c>
      <c r="AD14" s="65">
        <v>4</v>
      </c>
      <c r="AE14" s="65">
        <v>4</v>
      </c>
      <c r="AF14" s="65">
        <v>4</v>
      </c>
      <c r="AG14" s="65">
        <v>2</v>
      </c>
      <c r="AH14" s="65">
        <v>3</v>
      </c>
      <c r="AI14" s="65">
        <v>2</v>
      </c>
    </row>
    <row r="15" spans="1:35" x14ac:dyDescent="0.2">
      <c r="A15" s="65">
        <v>39136</v>
      </c>
      <c r="B15" s="65">
        <v>0</v>
      </c>
      <c r="C15" s="65">
        <v>1984</v>
      </c>
      <c r="D15" s="66">
        <v>45302.629861111112</v>
      </c>
      <c r="E15" s="65" t="s">
        <v>204</v>
      </c>
      <c r="F15" s="65">
        <v>1.2</v>
      </c>
      <c r="G15" s="65">
        <v>1.1000000000000001</v>
      </c>
      <c r="H15" s="65">
        <v>4</v>
      </c>
      <c r="I15" s="65">
        <v>4</v>
      </c>
      <c r="J15" s="65">
        <v>4</v>
      </c>
      <c r="K15" s="65">
        <v>4</v>
      </c>
      <c r="L15" s="65">
        <v>3</v>
      </c>
      <c r="M15" s="65">
        <v>4</v>
      </c>
      <c r="N15" s="65">
        <v>4</v>
      </c>
      <c r="O15" s="65">
        <v>4</v>
      </c>
      <c r="P15" s="65">
        <v>4</v>
      </c>
      <c r="Q15" s="65">
        <v>4</v>
      </c>
      <c r="R15" s="65">
        <v>4</v>
      </c>
      <c r="S15" s="65">
        <v>2</v>
      </c>
      <c r="T15" s="65">
        <v>4</v>
      </c>
      <c r="U15" s="65">
        <v>2</v>
      </c>
      <c r="V15" s="65">
        <v>5</v>
      </c>
      <c r="W15" s="65">
        <v>4</v>
      </c>
      <c r="X15" s="65">
        <v>4</v>
      </c>
      <c r="Y15" s="65">
        <v>4</v>
      </c>
      <c r="Z15" s="65">
        <v>4</v>
      </c>
      <c r="AA15" s="65">
        <v>2</v>
      </c>
      <c r="AB15" s="65">
        <v>5</v>
      </c>
      <c r="AC15" s="65">
        <v>4</v>
      </c>
      <c r="AD15" s="65">
        <v>4</v>
      </c>
      <c r="AE15" s="65">
        <v>4</v>
      </c>
      <c r="AF15" s="65">
        <v>4</v>
      </c>
      <c r="AG15" s="65">
        <v>1</v>
      </c>
      <c r="AH15" s="65">
        <v>4</v>
      </c>
      <c r="AI15" s="65">
        <v>2</v>
      </c>
    </row>
    <row r="16" spans="1:35" x14ac:dyDescent="0.2">
      <c r="A16" s="65">
        <v>36351</v>
      </c>
      <c r="B16" s="65">
        <v>0</v>
      </c>
      <c r="C16" s="65">
        <v>1976</v>
      </c>
      <c r="D16" s="66">
        <v>45302.918055555558</v>
      </c>
      <c r="E16" s="65" t="s">
        <v>205</v>
      </c>
      <c r="F16" s="65">
        <v>1.4</v>
      </c>
      <c r="G16" s="65">
        <v>1.4</v>
      </c>
      <c r="H16" s="65">
        <v>5</v>
      </c>
      <c r="I16" s="65">
        <v>4</v>
      </c>
      <c r="J16" s="65">
        <v>5</v>
      </c>
      <c r="K16" s="65">
        <v>4</v>
      </c>
      <c r="L16" s="65">
        <v>4</v>
      </c>
      <c r="M16" s="65">
        <v>2</v>
      </c>
      <c r="N16" s="65">
        <v>4</v>
      </c>
      <c r="O16" s="65">
        <v>3</v>
      </c>
      <c r="P16" s="65">
        <v>4</v>
      </c>
      <c r="Q16" s="65">
        <v>5</v>
      </c>
      <c r="R16" s="65">
        <v>5</v>
      </c>
      <c r="S16" s="65">
        <v>1</v>
      </c>
      <c r="T16" s="65">
        <v>4</v>
      </c>
      <c r="U16" s="65">
        <v>1</v>
      </c>
      <c r="V16" s="65">
        <v>5</v>
      </c>
      <c r="W16" s="65">
        <v>2</v>
      </c>
      <c r="X16" s="65">
        <v>4</v>
      </c>
      <c r="Y16" s="65">
        <v>4</v>
      </c>
      <c r="Z16" s="65">
        <v>4</v>
      </c>
      <c r="AA16" s="65">
        <v>1</v>
      </c>
      <c r="AB16" s="65">
        <v>4</v>
      </c>
      <c r="AC16" s="65">
        <v>4</v>
      </c>
      <c r="AD16" s="65">
        <v>4</v>
      </c>
      <c r="AE16" s="65">
        <v>4</v>
      </c>
      <c r="AF16" s="65">
        <v>4</v>
      </c>
      <c r="AG16" s="65">
        <v>1</v>
      </c>
      <c r="AH16" s="65">
        <v>5</v>
      </c>
      <c r="AI16" s="65">
        <v>2</v>
      </c>
    </row>
    <row r="17" spans="1:35" x14ac:dyDescent="0.2">
      <c r="A17" s="65">
        <v>39405</v>
      </c>
      <c r="B17" s="65">
        <v>1</v>
      </c>
      <c r="C17" s="65">
        <v>1984</v>
      </c>
      <c r="D17" s="66">
        <v>45333.376388888886</v>
      </c>
      <c r="E17" s="65" t="s">
        <v>206</v>
      </c>
      <c r="F17" s="65" t="s">
        <v>207</v>
      </c>
      <c r="G17" s="65">
        <v>2</v>
      </c>
      <c r="H17" s="65">
        <v>5</v>
      </c>
      <c r="I17" s="65">
        <v>5</v>
      </c>
      <c r="J17" s="65">
        <v>5</v>
      </c>
      <c r="K17" s="65">
        <v>5</v>
      </c>
      <c r="L17" s="65">
        <v>5</v>
      </c>
      <c r="M17" s="65">
        <v>1</v>
      </c>
      <c r="N17" s="65">
        <v>5</v>
      </c>
      <c r="O17" s="65">
        <v>5</v>
      </c>
      <c r="P17" s="65">
        <v>5</v>
      </c>
      <c r="Q17" s="65">
        <v>4</v>
      </c>
      <c r="R17" s="65">
        <v>5</v>
      </c>
      <c r="S17" s="65">
        <v>1</v>
      </c>
      <c r="T17" s="65">
        <v>5</v>
      </c>
      <c r="U17" s="65">
        <v>2</v>
      </c>
      <c r="V17" s="65">
        <v>5</v>
      </c>
      <c r="W17" s="65">
        <v>5</v>
      </c>
      <c r="X17" s="65">
        <v>5</v>
      </c>
      <c r="Y17" s="65">
        <v>5</v>
      </c>
      <c r="Z17" s="65">
        <v>3</v>
      </c>
      <c r="AA17" s="65">
        <v>2</v>
      </c>
      <c r="AB17" s="65">
        <v>5</v>
      </c>
      <c r="AC17" s="65">
        <v>5</v>
      </c>
      <c r="AD17" s="65">
        <v>5</v>
      </c>
      <c r="AE17" s="65">
        <v>5</v>
      </c>
      <c r="AF17" s="65">
        <v>5</v>
      </c>
      <c r="AG17" s="65">
        <v>1</v>
      </c>
      <c r="AH17" s="65">
        <v>4</v>
      </c>
      <c r="AI17" s="65">
        <v>2</v>
      </c>
    </row>
    <row r="18" spans="1:35" x14ac:dyDescent="0.2">
      <c r="A18" s="65">
        <v>39668</v>
      </c>
      <c r="B18" s="65">
        <v>0</v>
      </c>
      <c r="C18" s="65">
        <v>2001</v>
      </c>
      <c r="D18" s="66">
        <v>45362.882638888892</v>
      </c>
      <c r="E18" s="66">
        <v>45576.886111111111</v>
      </c>
      <c r="F18" s="65">
        <v>1.18</v>
      </c>
      <c r="G18" s="65">
        <v>1.1200000000000001</v>
      </c>
      <c r="H18" s="65">
        <v>4</v>
      </c>
      <c r="I18" s="65">
        <v>4</v>
      </c>
      <c r="J18" s="65">
        <v>4</v>
      </c>
      <c r="K18" s="65">
        <v>4</v>
      </c>
      <c r="L18" s="65">
        <v>3</v>
      </c>
      <c r="M18" s="65">
        <v>2</v>
      </c>
      <c r="N18" s="65">
        <v>4</v>
      </c>
      <c r="O18" s="65">
        <v>2</v>
      </c>
      <c r="P18" s="65">
        <v>4</v>
      </c>
      <c r="Q18" s="65">
        <v>4</v>
      </c>
      <c r="R18" s="65">
        <v>4</v>
      </c>
      <c r="S18" s="65">
        <v>2</v>
      </c>
      <c r="T18" s="65">
        <v>4</v>
      </c>
      <c r="U18" s="65">
        <v>2</v>
      </c>
      <c r="V18" s="65">
        <v>4</v>
      </c>
      <c r="W18" s="65">
        <v>3</v>
      </c>
      <c r="X18" s="65">
        <v>4</v>
      </c>
      <c r="Y18" s="65">
        <v>4</v>
      </c>
      <c r="Z18" s="65">
        <v>3</v>
      </c>
      <c r="AA18" s="65">
        <v>2</v>
      </c>
      <c r="AB18" s="65">
        <v>4</v>
      </c>
      <c r="AC18" s="65">
        <v>2</v>
      </c>
      <c r="AD18" s="65">
        <v>4</v>
      </c>
      <c r="AE18" s="65">
        <v>4</v>
      </c>
      <c r="AF18" s="65">
        <v>4</v>
      </c>
      <c r="AG18" s="65">
        <v>2</v>
      </c>
      <c r="AH18" s="65">
        <v>3</v>
      </c>
      <c r="AI18" s="65">
        <v>2</v>
      </c>
    </row>
    <row r="19" spans="1:35" x14ac:dyDescent="0.2">
      <c r="A19" s="65">
        <v>40193</v>
      </c>
      <c r="B19" s="65">
        <v>0</v>
      </c>
      <c r="C19" s="65">
        <v>2002</v>
      </c>
      <c r="D19" s="66">
        <v>45546.428472222222</v>
      </c>
      <c r="E19" s="65" t="s">
        <v>208</v>
      </c>
      <c r="F19" s="68">
        <v>45383</v>
      </c>
      <c r="G19" s="65">
        <v>1.3</v>
      </c>
      <c r="H19" s="65">
        <v>2</v>
      </c>
      <c r="I19" s="65">
        <v>3</v>
      </c>
      <c r="J19" s="65">
        <v>2</v>
      </c>
      <c r="K19" s="65">
        <v>2</v>
      </c>
      <c r="L19" s="65">
        <v>4</v>
      </c>
      <c r="M19" s="65">
        <v>2</v>
      </c>
      <c r="N19" s="65">
        <v>4</v>
      </c>
      <c r="O19" s="65">
        <v>4</v>
      </c>
      <c r="P19" s="65">
        <v>4</v>
      </c>
      <c r="Q19" s="65">
        <v>2</v>
      </c>
      <c r="R19" s="65">
        <v>4</v>
      </c>
      <c r="S19" s="65">
        <v>2</v>
      </c>
      <c r="T19" s="65">
        <v>4</v>
      </c>
      <c r="U19" s="65">
        <v>2</v>
      </c>
      <c r="V19" s="65">
        <v>4</v>
      </c>
      <c r="W19" s="65">
        <v>2</v>
      </c>
      <c r="X19" s="65">
        <v>4</v>
      </c>
      <c r="Y19" s="65">
        <v>4</v>
      </c>
      <c r="Z19" s="65">
        <v>4</v>
      </c>
      <c r="AA19" s="65">
        <v>2</v>
      </c>
      <c r="AB19" s="65">
        <v>4</v>
      </c>
      <c r="AC19" s="65">
        <v>4</v>
      </c>
      <c r="AD19" s="65">
        <v>4</v>
      </c>
      <c r="AE19" s="65">
        <v>4</v>
      </c>
      <c r="AF19" s="65">
        <v>4</v>
      </c>
      <c r="AG19" s="65">
        <v>2</v>
      </c>
      <c r="AH19" s="65">
        <v>4</v>
      </c>
      <c r="AI19" s="65"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79A8-2885-6344-9B85-39706719C73D}">
  <dimension ref="A1:AV8"/>
  <sheetViews>
    <sheetView workbookViewId="0">
      <selection activeCell="H16" sqref="H16"/>
    </sheetView>
  </sheetViews>
  <sheetFormatPr baseColWidth="10" defaultColWidth="11.5" defaultRowHeight="15" x14ac:dyDescent="0.2"/>
  <cols>
    <col min="2" max="2" width="17.83203125" bestFit="1" customWidth="1"/>
  </cols>
  <sheetData>
    <row r="1" spans="1:48" x14ac:dyDescent="0.2">
      <c r="A1" s="71" t="s">
        <v>253</v>
      </c>
      <c r="B1" s="72" t="s">
        <v>254</v>
      </c>
    </row>
    <row r="3" spans="1:48" s="70" customFormat="1" x14ac:dyDescent="0.2">
      <c r="A3" s="70" t="s">
        <v>29</v>
      </c>
      <c r="B3" s="70" t="s">
        <v>30</v>
      </c>
      <c r="C3" s="70" t="s">
        <v>31</v>
      </c>
      <c r="D3" s="70" t="s">
        <v>32</v>
      </c>
      <c r="E3" s="70" t="s">
        <v>33</v>
      </c>
      <c r="F3" s="70" t="s">
        <v>34</v>
      </c>
      <c r="G3" s="70" t="s">
        <v>35</v>
      </c>
      <c r="H3" s="70" t="s">
        <v>36</v>
      </c>
      <c r="I3" s="70" t="s">
        <v>37</v>
      </c>
      <c r="J3" s="70" t="s">
        <v>38</v>
      </c>
      <c r="K3" s="70" t="s">
        <v>39</v>
      </c>
      <c r="L3" s="70" t="s">
        <v>40</v>
      </c>
      <c r="M3" s="70" t="s">
        <v>41</v>
      </c>
      <c r="N3" s="70" t="s">
        <v>42</v>
      </c>
      <c r="O3" s="70" t="s">
        <v>43</v>
      </c>
      <c r="P3" s="70" t="s">
        <v>44</v>
      </c>
      <c r="Q3" s="70" t="s">
        <v>45</v>
      </c>
      <c r="R3" s="70" t="s">
        <v>46</v>
      </c>
      <c r="S3" s="70" t="s">
        <v>47</v>
      </c>
      <c r="T3" s="70" t="s">
        <v>48</v>
      </c>
      <c r="U3" s="70" t="s">
        <v>49</v>
      </c>
      <c r="V3" s="70" t="s">
        <v>50</v>
      </c>
      <c r="W3" s="70" t="s">
        <v>51</v>
      </c>
      <c r="X3" s="70" t="s">
        <v>52</v>
      </c>
      <c r="Y3" s="70" t="s">
        <v>53</v>
      </c>
      <c r="Z3" s="70" t="s">
        <v>54</v>
      </c>
      <c r="AA3" s="70" t="s">
        <v>55</v>
      </c>
      <c r="AB3" s="70" t="s">
        <v>56</v>
      </c>
      <c r="AC3" s="70" t="s">
        <v>57</v>
      </c>
      <c r="AD3" s="70" t="s">
        <v>58</v>
      </c>
      <c r="AE3" s="70" t="s">
        <v>59</v>
      </c>
      <c r="AF3" s="70" t="s">
        <v>60</v>
      </c>
      <c r="AG3" s="70" t="s">
        <v>61</v>
      </c>
      <c r="AH3" s="70" t="s">
        <v>62</v>
      </c>
      <c r="AI3" s="70" t="s">
        <v>63</v>
      </c>
      <c r="AJ3" s="70" t="s">
        <v>64</v>
      </c>
      <c r="AK3" s="70" t="s">
        <v>65</v>
      </c>
      <c r="AL3" s="70" t="s">
        <v>66</v>
      </c>
      <c r="AM3" s="70" t="s">
        <v>67</v>
      </c>
      <c r="AN3" s="70" t="s">
        <v>68</v>
      </c>
      <c r="AO3" s="70" t="s">
        <v>69</v>
      </c>
      <c r="AP3" s="70" t="s">
        <v>70</v>
      </c>
      <c r="AQ3" s="70" t="s">
        <v>71</v>
      </c>
      <c r="AR3" s="70" t="s">
        <v>72</v>
      </c>
      <c r="AS3" s="70" t="s">
        <v>73</v>
      </c>
      <c r="AT3" s="70" t="s">
        <v>74</v>
      </c>
      <c r="AU3" s="70" t="s">
        <v>75</v>
      </c>
      <c r="AV3" s="70" t="s">
        <v>76</v>
      </c>
    </row>
    <row r="4" spans="1:48" x14ac:dyDescent="0.2">
      <c r="A4">
        <v>35777</v>
      </c>
      <c r="B4">
        <v>0</v>
      </c>
      <c r="C4">
        <v>1993</v>
      </c>
      <c r="D4" s="1">
        <v>45594.54451388889</v>
      </c>
      <c r="E4" t="s">
        <v>78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3</v>
      </c>
      <c r="Q4">
        <v>3</v>
      </c>
      <c r="R4">
        <v>3</v>
      </c>
      <c r="S4">
        <v>3</v>
      </c>
      <c r="T4">
        <v>2</v>
      </c>
      <c r="U4">
        <v>1</v>
      </c>
      <c r="V4">
        <v>1</v>
      </c>
      <c r="W4">
        <v>2</v>
      </c>
      <c r="X4">
        <v>1</v>
      </c>
      <c r="Y4">
        <v>3</v>
      </c>
      <c r="Z4">
        <v>1</v>
      </c>
      <c r="AA4">
        <v>2</v>
      </c>
      <c r="AB4">
        <v>7</v>
      </c>
      <c r="AC4">
        <v>32</v>
      </c>
      <c r="AD4">
        <v>2</v>
      </c>
      <c r="AE4">
        <v>2</v>
      </c>
      <c r="AF4">
        <v>5</v>
      </c>
      <c r="AG4">
        <v>1</v>
      </c>
      <c r="AH4">
        <v>12</v>
      </c>
      <c r="AI4">
        <v>5</v>
      </c>
      <c r="AJ4">
        <v>13</v>
      </c>
      <c r="AK4">
        <v>9</v>
      </c>
      <c r="AL4">
        <v>7</v>
      </c>
      <c r="AM4">
        <v>3</v>
      </c>
      <c r="AN4">
        <v>2</v>
      </c>
      <c r="AO4">
        <v>6</v>
      </c>
      <c r="AP4">
        <v>4</v>
      </c>
      <c r="AQ4">
        <v>1</v>
      </c>
      <c r="AR4">
        <v>11</v>
      </c>
      <c r="AS4">
        <v>8</v>
      </c>
      <c r="AT4">
        <v>14</v>
      </c>
      <c r="AU4">
        <v>10</v>
      </c>
      <c r="AV4">
        <v>19</v>
      </c>
    </row>
    <row r="5" spans="1:48" x14ac:dyDescent="0.2">
      <c r="A5">
        <v>35854</v>
      </c>
      <c r="B5">
        <v>0</v>
      </c>
      <c r="C5">
        <v>1998</v>
      </c>
      <c r="D5" s="1">
        <v>45594.636446759258</v>
      </c>
      <c r="E5" t="s">
        <v>80</v>
      </c>
      <c r="F5">
        <v>3</v>
      </c>
      <c r="G5">
        <v>3</v>
      </c>
      <c r="H5">
        <v>4</v>
      </c>
      <c r="I5">
        <v>2</v>
      </c>
      <c r="J5">
        <v>3</v>
      </c>
      <c r="K5">
        <v>3</v>
      </c>
      <c r="L5">
        <v>2</v>
      </c>
      <c r="M5">
        <v>4</v>
      </c>
      <c r="N5">
        <v>4</v>
      </c>
      <c r="O5">
        <v>2</v>
      </c>
      <c r="P5">
        <v>4</v>
      </c>
      <c r="Q5">
        <v>2</v>
      </c>
      <c r="R5">
        <v>2</v>
      </c>
      <c r="S5">
        <v>2</v>
      </c>
      <c r="T5">
        <v>31</v>
      </c>
      <c r="U5">
        <v>23</v>
      </c>
      <c r="V5">
        <v>14</v>
      </c>
      <c r="W5">
        <v>7</v>
      </c>
      <c r="X5">
        <v>5</v>
      </c>
      <c r="Y5">
        <v>3</v>
      </c>
      <c r="Z5">
        <v>28</v>
      </c>
      <c r="AA5">
        <v>4</v>
      </c>
      <c r="AB5">
        <v>17</v>
      </c>
      <c r="AC5">
        <v>6</v>
      </c>
      <c r="AD5">
        <v>15</v>
      </c>
      <c r="AE5">
        <v>7</v>
      </c>
      <c r="AF5">
        <v>5</v>
      </c>
      <c r="AG5">
        <v>12</v>
      </c>
      <c r="AH5">
        <v>11</v>
      </c>
      <c r="AI5">
        <v>10</v>
      </c>
      <c r="AJ5">
        <v>7</v>
      </c>
      <c r="AK5">
        <v>6</v>
      </c>
      <c r="AL5">
        <v>13</v>
      </c>
      <c r="AM5">
        <v>14</v>
      </c>
      <c r="AN5">
        <v>1</v>
      </c>
      <c r="AO5">
        <v>5</v>
      </c>
      <c r="AP5">
        <v>3</v>
      </c>
      <c r="AQ5">
        <v>8</v>
      </c>
      <c r="AR5">
        <v>12</v>
      </c>
      <c r="AS5">
        <v>4</v>
      </c>
      <c r="AT5">
        <v>9</v>
      </c>
      <c r="AU5">
        <v>2</v>
      </c>
      <c r="AV5">
        <v>43</v>
      </c>
    </row>
    <row r="6" spans="1:48" x14ac:dyDescent="0.2">
      <c r="A6">
        <v>36227</v>
      </c>
      <c r="B6">
        <v>0</v>
      </c>
      <c r="C6">
        <v>1988</v>
      </c>
      <c r="D6" s="1">
        <v>45594.865254629629</v>
      </c>
      <c r="E6" t="s">
        <v>86</v>
      </c>
      <c r="F6">
        <v>1</v>
      </c>
      <c r="G6">
        <v>1</v>
      </c>
      <c r="H6">
        <v>2</v>
      </c>
      <c r="I6">
        <v>4</v>
      </c>
      <c r="J6">
        <v>1</v>
      </c>
      <c r="K6">
        <v>5</v>
      </c>
      <c r="L6">
        <v>2</v>
      </c>
      <c r="M6">
        <v>3</v>
      </c>
      <c r="N6">
        <v>2</v>
      </c>
      <c r="O6">
        <v>2</v>
      </c>
      <c r="P6">
        <v>4</v>
      </c>
      <c r="Q6">
        <v>3</v>
      </c>
      <c r="R6">
        <v>4</v>
      </c>
      <c r="S6">
        <v>3</v>
      </c>
      <c r="T6">
        <v>6</v>
      </c>
      <c r="U6">
        <v>4</v>
      </c>
      <c r="V6">
        <v>6</v>
      </c>
      <c r="W6">
        <v>3</v>
      </c>
      <c r="X6">
        <v>3</v>
      </c>
      <c r="Y6">
        <v>2</v>
      </c>
      <c r="Z6">
        <v>4</v>
      </c>
      <c r="AA6">
        <v>3</v>
      </c>
      <c r="AB6">
        <v>6</v>
      </c>
      <c r="AC6">
        <v>27</v>
      </c>
      <c r="AD6">
        <v>6</v>
      </c>
      <c r="AE6">
        <v>5</v>
      </c>
      <c r="AF6">
        <v>7</v>
      </c>
      <c r="AG6">
        <v>2</v>
      </c>
      <c r="AH6">
        <v>1</v>
      </c>
      <c r="AI6">
        <v>12</v>
      </c>
      <c r="AJ6">
        <v>10</v>
      </c>
      <c r="AK6">
        <v>7</v>
      </c>
      <c r="AL6">
        <v>8</v>
      </c>
      <c r="AM6">
        <v>14</v>
      </c>
      <c r="AN6">
        <v>3</v>
      </c>
      <c r="AO6">
        <v>5</v>
      </c>
      <c r="AP6">
        <v>13</v>
      </c>
      <c r="AQ6">
        <v>2</v>
      </c>
      <c r="AR6">
        <v>6</v>
      </c>
      <c r="AS6">
        <v>9</v>
      </c>
      <c r="AT6">
        <v>4</v>
      </c>
      <c r="AU6">
        <v>11</v>
      </c>
      <c r="AV6">
        <v>5</v>
      </c>
    </row>
    <row r="7" spans="1:48" x14ac:dyDescent="0.2">
      <c r="A7">
        <v>36786</v>
      </c>
      <c r="B7">
        <v>1</v>
      </c>
      <c r="C7">
        <v>2001</v>
      </c>
      <c r="D7" s="1">
        <v>45595.564583333333</v>
      </c>
      <c r="E7" t="s">
        <v>101</v>
      </c>
      <c r="F7">
        <v>4</v>
      </c>
      <c r="G7">
        <v>3</v>
      </c>
      <c r="H7">
        <v>4</v>
      </c>
      <c r="I7">
        <v>4</v>
      </c>
      <c r="J7">
        <v>3</v>
      </c>
      <c r="K7">
        <v>2</v>
      </c>
      <c r="L7">
        <v>4</v>
      </c>
      <c r="M7">
        <v>4</v>
      </c>
      <c r="N7">
        <v>4</v>
      </c>
      <c r="O7">
        <v>4</v>
      </c>
      <c r="P7">
        <v>4</v>
      </c>
      <c r="Q7">
        <v>1</v>
      </c>
      <c r="R7">
        <v>5</v>
      </c>
      <c r="S7">
        <v>2</v>
      </c>
      <c r="T7">
        <v>6</v>
      </c>
      <c r="U7">
        <v>8</v>
      </c>
      <c r="V7">
        <v>7</v>
      </c>
      <c r="W7">
        <v>5</v>
      </c>
      <c r="X7">
        <v>4</v>
      </c>
      <c r="Y7">
        <v>4</v>
      </c>
      <c r="Z7">
        <v>3</v>
      </c>
      <c r="AA7">
        <v>3</v>
      </c>
      <c r="AB7">
        <v>4</v>
      </c>
      <c r="AC7">
        <v>3</v>
      </c>
      <c r="AD7">
        <v>5</v>
      </c>
      <c r="AE7">
        <v>8</v>
      </c>
      <c r="AF7">
        <v>3</v>
      </c>
      <c r="AG7">
        <v>6</v>
      </c>
      <c r="AH7">
        <v>9</v>
      </c>
      <c r="AI7">
        <v>12</v>
      </c>
      <c r="AJ7">
        <v>6</v>
      </c>
      <c r="AK7">
        <v>7</v>
      </c>
      <c r="AL7">
        <v>11</v>
      </c>
      <c r="AM7">
        <v>5</v>
      </c>
      <c r="AN7">
        <v>8</v>
      </c>
      <c r="AO7">
        <v>14</v>
      </c>
      <c r="AP7">
        <v>13</v>
      </c>
      <c r="AQ7">
        <v>2</v>
      </c>
      <c r="AR7">
        <v>1</v>
      </c>
      <c r="AS7">
        <v>3</v>
      </c>
      <c r="AT7">
        <v>10</v>
      </c>
      <c r="AU7">
        <v>4</v>
      </c>
      <c r="AV7">
        <v>53</v>
      </c>
    </row>
    <row r="8" spans="1:48" s="60" customFormat="1" x14ac:dyDescent="0.2">
      <c r="A8">
        <v>40250</v>
      </c>
      <c r="B8">
        <v>1</v>
      </c>
      <c r="C8">
        <v>1994</v>
      </c>
      <c r="D8" s="1">
        <v>45606.466631944444</v>
      </c>
      <c r="E8" t="s">
        <v>139</v>
      </c>
      <c r="F8">
        <v>5</v>
      </c>
      <c r="G8">
        <v>1</v>
      </c>
      <c r="H8">
        <v>5</v>
      </c>
      <c r="I8">
        <v>4</v>
      </c>
      <c r="J8">
        <v>2</v>
      </c>
      <c r="K8">
        <v>2</v>
      </c>
      <c r="L8">
        <v>4</v>
      </c>
      <c r="M8">
        <v>4</v>
      </c>
      <c r="N8">
        <v>4</v>
      </c>
      <c r="O8">
        <v>4</v>
      </c>
      <c r="P8">
        <v>4</v>
      </c>
      <c r="Q8">
        <v>2</v>
      </c>
      <c r="R8">
        <v>4</v>
      </c>
      <c r="S8">
        <v>2</v>
      </c>
      <c r="T8">
        <v>14</v>
      </c>
      <c r="U8">
        <v>12</v>
      </c>
      <c r="V8">
        <v>5</v>
      </c>
      <c r="W8">
        <v>9</v>
      </c>
      <c r="X8">
        <v>11</v>
      </c>
      <c r="Y8">
        <v>4</v>
      </c>
      <c r="Z8">
        <v>7</v>
      </c>
      <c r="AA8">
        <v>4</v>
      </c>
      <c r="AB8">
        <v>5</v>
      </c>
      <c r="AC8">
        <v>6</v>
      </c>
      <c r="AD8">
        <v>8</v>
      </c>
      <c r="AE8">
        <v>7</v>
      </c>
      <c r="AF8">
        <v>6</v>
      </c>
      <c r="AG8">
        <v>11</v>
      </c>
      <c r="AH8">
        <v>8</v>
      </c>
      <c r="AI8">
        <v>6</v>
      </c>
      <c r="AJ8">
        <v>9</v>
      </c>
      <c r="AK8">
        <v>2</v>
      </c>
      <c r="AL8">
        <v>7</v>
      </c>
      <c r="AM8">
        <v>12</v>
      </c>
      <c r="AN8">
        <v>4</v>
      </c>
      <c r="AO8">
        <v>11</v>
      </c>
      <c r="AP8">
        <v>10</v>
      </c>
      <c r="AQ8">
        <v>5</v>
      </c>
      <c r="AR8">
        <v>1</v>
      </c>
      <c r="AS8">
        <v>3</v>
      </c>
      <c r="AT8">
        <v>14</v>
      </c>
      <c r="AU8">
        <v>13</v>
      </c>
      <c r="AV8">
        <v>61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6C43-EC8A-0849-B392-81A2E880E052}">
  <dimension ref="B4:BN318"/>
  <sheetViews>
    <sheetView topLeftCell="AC6" zoomScale="92" zoomScaleNormal="92" workbookViewId="0">
      <selection activeCell="AR20" sqref="AR20"/>
    </sheetView>
  </sheetViews>
  <sheetFormatPr baseColWidth="10" defaultColWidth="11.5" defaultRowHeight="15" x14ac:dyDescent="0.2"/>
  <cols>
    <col min="40" max="40" width="16.1640625" bestFit="1" customWidth="1"/>
    <col min="43" max="45" width="11.6640625" bestFit="1" customWidth="1"/>
    <col min="56" max="57" width="11.6640625" bestFit="1" customWidth="1"/>
    <col min="58" max="58" width="16" bestFit="1" customWidth="1"/>
    <col min="60" max="61" width="16" bestFit="1" customWidth="1"/>
  </cols>
  <sheetData>
    <row r="4" spans="2:66" x14ac:dyDescent="0.2">
      <c r="B4" t="s">
        <v>34</v>
      </c>
      <c r="C4" t="s">
        <v>35</v>
      </c>
      <c r="D4" t="s">
        <v>36</v>
      </c>
      <c r="E4" t="s">
        <v>38</v>
      </c>
      <c r="F4" t="s">
        <v>250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251</v>
      </c>
      <c r="M4" t="s">
        <v>46</v>
      </c>
      <c r="N4" t="s">
        <v>255</v>
      </c>
      <c r="T4" s="114" t="s">
        <v>255</v>
      </c>
      <c r="U4" s="114" t="s">
        <v>256</v>
      </c>
    </row>
    <row r="5" spans="2:66" x14ac:dyDescent="0.2">
      <c r="B5">
        <v>2</v>
      </c>
      <c r="C5">
        <v>1</v>
      </c>
      <c r="D5">
        <v>2</v>
      </c>
      <c r="E5">
        <v>1</v>
      </c>
      <c r="F5">
        <v>2</v>
      </c>
      <c r="G5">
        <v>3</v>
      </c>
      <c r="H5">
        <v>4</v>
      </c>
      <c r="I5">
        <v>4</v>
      </c>
      <c r="J5">
        <v>3</v>
      </c>
      <c r="K5">
        <v>4</v>
      </c>
      <c r="L5">
        <v>2</v>
      </c>
      <c r="M5">
        <v>4</v>
      </c>
      <c r="N5">
        <f>SUM(B5:M5)</f>
        <v>32</v>
      </c>
      <c r="P5" t="s">
        <v>257</v>
      </c>
      <c r="Q5">
        <f>MAX(N:N)</f>
        <v>60</v>
      </c>
      <c r="T5">
        <v>1</v>
      </c>
      <c r="U5">
        <f>COUNTIF(N:N,T5)</f>
        <v>0</v>
      </c>
      <c r="AA5" s="114" t="s">
        <v>30</v>
      </c>
      <c r="AB5" s="114" t="s">
        <v>255</v>
      </c>
      <c r="AC5" s="114" t="s">
        <v>258</v>
      </c>
    </row>
    <row r="6" spans="2:66" x14ac:dyDescent="0.2">
      <c r="B6">
        <v>4</v>
      </c>
      <c r="C6">
        <v>1</v>
      </c>
      <c r="D6">
        <v>4</v>
      </c>
      <c r="E6">
        <v>1</v>
      </c>
      <c r="F6">
        <v>2</v>
      </c>
      <c r="G6">
        <v>4</v>
      </c>
      <c r="H6">
        <v>4</v>
      </c>
      <c r="I6">
        <v>4</v>
      </c>
      <c r="J6">
        <v>4</v>
      </c>
      <c r="K6">
        <v>4</v>
      </c>
      <c r="L6">
        <v>5</v>
      </c>
      <c r="M6">
        <v>4</v>
      </c>
      <c r="N6">
        <f t="shared" ref="N6:N69" si="0">SUM(B6:M6)</f>
        <v>41</v>
      </c>
      <c r="P6" t="s">
        <v>259</v>
      </c>
      <c r="Q6">
        <f>MIN(N:N)</f>
        <v>18</v>
      </c>
      <c r="T6">
        <v>2</v>
      </c>
      <c r="U6">
        <f t="shared" ref="U6:U69" si="1">COUNTIF(N:N,T6)</f>
        <v>0</v>
      </c>
      <c r="AA6">
        <v>0</v>
      </c>
      <c r="AB6">
        <v>40</v>
      </c>
      <c r="AC6">
        <v>23</v>
      </c>
      <c r="AH6" t="s">
        <v>260</v>
      </c>
      <c r="AI6">
        <f>AVERAGE(AH:AH)</f>
        <v>54.012820512820511</v>
      </c>
      <c r="BD6" s="111" t="s">
        <v>267</v>
      </c>
      <c r="BE6" s="111" t="s">
        <v>268</v>
      </c>
      <c r="BH6" s="110"/>
      <c r="BI6" s="110"/>
    </row>
    <row r="7" spans="2:66" x14ac:dyDescent="0.2">
      <c r="B7">
        <v>4</v>
      </c>
      <c r="C7">
        <v>1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5</v>
      </c>
      <c r="N7">
        <f t="shared" si="0"/>
        <v>46</v>
      </c>
      <c r="T7">
        <v>3</v>
      </c>
      <c r="U7">
        <f t="shared" si="1"/>
        <v>0</v>
      </c>
      <c r="AA7">
        <v>1</v>
      </c>
      <c r="AB7">
        <v>50</v>
      </c>
      <c r="AC7">
        <v>24</v>
      </c>
      <c r="AE7" t="s">
        <v>255</v>
      </c>
      <c r="AH7" t="s">
        <v>261</v>
      </c>
      <c r="AI7">
        <f>_xlfn.STDEV.S(AH:AH)</f>
        <v>8.2328035491595681</v>
      </c>
      <c r="BD7" s="110">
        <v>50</v>
      </c>
      <c r="BE7" s="110">
        <v>40</v>
      </c>
      <c r="BH7" s="110"/>
      <c r="BI7" s="110"/>
    </row>
    <row r="8" spans="2:66" x14ac:dyDescent="0.2">
      <c r="B8">
        <v>5</v>
      </c>
      <c r="C8">
        <v>3</v>
      </c>
      <c r="D8">
        <v>5</v>
      </c>
      <c r="E8">
        <v>4</v>
      </c>
      <c r="F8">
        <v>4</v>
      </c>
      <c r="G8">
        <v>4</v>
      </c>
      <c r="H8">
        <v>4</v>
      </c>
      <c r="I8">
        <v>4</v>
      </c>
      <c r="J8">
        <v>2</v>
      </c>
      <c r="K8">
        <v>5</v>
      </c>
      <c r="L8">
        <v>5</v>
      </c>
      <c r="M8">
        <v>4</v>
      </c>
      <c r="N8">
        <f t="shared" si="0"/>
        <v>49</v>
      </c>
      <c r="T8">
        <v>4</v>
      </c>
      <c r="U8">
        <f t="shared" si="1"/>
        <v>0</v>
      </c>
      <c r="AA8">
        <v>0</v>
      </c>
      <c r="AB8">
        <v>52</v>
      </c>
      <c r="AC8">
        <v>19</v>
      </c>
      <c r="AE8">
        <v>50</v>
      </c>
      <c r="BD8" s="110">
        <v>54</v>
      </c>
      <c r="BE8" s="110">
        <v>52</v>
      </c>
      <c r="BH8" s="110"/>
      <c r="BI8" s="110"/>
      <c r="BL8" s="45"/>
      <c r="BM8" s="52"/>
      <c r="BN8" s="52"/>
    </row>
    <row r="9" spans="2:66" x14ac:dyDescent="0.2">
      <c r="B9">
        <v>5</v>
      </c>
      <c r="C9">
        <v>5</v>
      </c>
      <c r="D9">
        <v>5</v>
      </c>
      <c r="E9">
        <v>5</v>
      </c>
      <c r="F9">
        <v>5</v>
      </c>
      <c r="G9">
        <v>4</v>
      </c>
      <c r="H9">
        <v>4</v>
      </c>
      <c r="I9">
        <v>4</v>
      </c>
      <c r="J9">
        <v>3</v>
      </c>
      <c r="K9">
        <v>5</v>
      </c>
      <c r="L9">
        <v>5</v>
      </c>
      <c r="M9">
        <v>5</v>
      </c>
      <c r="N9">
        <f t="shared" si="0"/>
        <v>55</v>
      </c>
      <c r="P9" t="s">
        <v>262</v>
      </c>
      <c r="Q9">
        <f>AVERAGE(N:N)</f>
        <v>44.766025641025642</v>
      </c>
      <c r="T9">
        <v>5</v>
      </c>
      <c r="U9">
        <f t="shared" si="1"/>
        <v>0</v>
      </c>
      <c r="AA9">
        <v>0</v>
      </c>
      <c r="AB9">
        <v>58</v>
      </c>
      <c r="AC9">
        <v>24</v>
      </c>
      <c r="AE9">
        <v>54</v>
      </c>
      <c r="AQ9" s="45"/>
      <c r="AR9" s="52"/>
      <c r="AS9" s="52"/>
      <c r="BD9" s="110">
        <v>44</v>
      </c>
      <c r="BE9" s="110">
        <v>58</v>
      </c>
      <c r="BH9" s="110"/>
      <c r="BI9" s="110"/>
      <c r="BL9" s="54"/>
      <c r="BM9" s="55"/>
      <c r="BN9" s="55"/>
    </row>
    <row r="10" spans="2:66" x14ac:dyDescent="0.2">
      <c r="B10">
        <v>3</v>
      </c>
      <c r="C10">
        <v>3</v>
      </c>
      <c r="D10">
        <v>4</v>
      </c>
      <c r="E10">
        <v>3</v>
      </c>
      <c r="F10">
        <v>4</v>
      </c>
      <c r="G10">
        <v>3</v>
      </c>
      <c r="H10">
        <v>4</v>
      </c>
      <c r="I10">
        <v>4</v>
      </c>
      <c r="J10">
        <v>5</v>
      </c>
      <c r="K10">
        <v>4</v>
      </c>
      <c r="L10">
        <v>4</v>
      </c>
      <c r="M10">
        <v>5</v>
      </c>
      <c r="N10">
        <f t="shared" si="0"/>
        <v>46</v>
      </c>
      <c r="T10">
        <v>6</v>
      </c>
      <c r="U10">
        <f t="shared" si="1"/>
        <v>0</v>
      </c>
      <c r="AA10">
        <v>0</v>
      </c>
      <c r="AB10">
        <v>61</v>
      </c>
      <c r="AC10">
        <v>20</v>
      </c>
      <c r="AE10">
        <v>44</v>
      </c>
      <c r="AG10" t="s">
        <v>263</v>
      </c>
      <c r="AH10" t="s">
        <v>255</v>
      </c>
      <c r="AI10" t="s">
        <v>255</v>
      </c>
      <c r="AJ10" t="s">
        <v>264</v>
      </c>
      <c r="AK10" t="s">
        <v>265</v>
      </c>
      <c r="AL10" t="s">
        <v>256</v>
      </c>
      <c r="AM10" t="s">
        <v>266</v>
      </c>
      <c r="AN10" t="s">
        <v>265</v>
      </c>
      <c r="AQ10" s="54"/>
      <c r="AR10" s="55" t="s">
        <v>267</v>
      </c>
      <c r="AS10" s="55" t="s">
        <v>268</v>
      </c>
      <c r="BD10" s="110">
        <v>48</v>
      </c>
      <c r="BE10" s="110">
        <v>61</v>
      </c>
      <c r="BH10" s="110"/>
      <c r="BI10" s="110"/>
      <c r="BL10" s="53"/>
      <c r="BM10" s="53"/>
      <c r="BN10" s="53"/>
    </row>
    <row r="11" spans="2:66" x14ac:dyDescent="0.2">
      <c r="B11">
        <v>3</v>
      </c>
      <c r="C11">
        <v>1</v>
      </c>
      <c r="D11">
        <v>4</v>
      </c>
      <c r="E11">
        <v>2</v>
      </c>
      <c r="F11">
        <v>2</v>
      </c>
      <c r="G11">
        <v>3</v>
      </c>
      <c r="H11">
        <v>3</v>
      </c>
      <c r="I11">
        <v>3</v>
      </c>
      <c r="J11">
        <v>4</v>
      </c>
      <c r="K11">
        <v>4</v>
      </c>
      <c r="L11">
        <v>4</v>
      </c>
      <c r="M11">
        <v>4</v>
      </c>
      <c r="N11">
        <f t="shared" si="0"/>
        <v>37</v>
      </c>
      <c r="T11">
        <v>7</v>
      </c>
      <c r="U11">
        <f t="shared" si="1"/>
        <v>0</v>
      </c>
      <c r="AA11">
        <v>1</v>
      </c>
      <c r="AB11">
        <v>54</v>
      </c>
      <c r="AC11">
        <v>20</v>
      </c>
      <c r="AE11">
        <v>48</v>
      </c>
      <c r="AG11">
        <v>1</v>
      </c>
      <c r="AH11">
        <v>50</v>
      </c>
      <c r="AI11">
        <v>1</v>
      </c>
      <c r="AJ11" t="e">
        <f>(AH11-$BD$5)/$BD$6</f>
        <v>#VALUE!</v>
      </c>
      <c r="AK11" t="e">
        <f t="shared" ref="AK11:AK47" si="2">_xlfn.PERCENTRANK.INC(AH:AH,AI11)</f>
        <v>#N/A</v>
      </c>
      <c r="AL11">
        <f t="shared" ref="AL11:AL47" si="3">COUNTIF(AH:AH,AI11)</f>
        <v>0</v>
      </c>
      <c r="AM11" t="e">
        <f>_xlfn.NORM.S.INV(AK11)</f>
        <v>#N/A</v>
      </c>
      <c r="AN11" t="e">
        <f>ROUND(AM11*2+5,0)</f>
        <v>#N/A</v>
      </c>
      <c r="AQ11" s="53" t="s">
        <v>269</v>
      </c>
      <c r="AR11" s="53" t="s">
        <v>270</v>
      </c>
      <c r="AS11" s="53" t="s">
        <v>270</v>
      </c>
      <c r="BD11" s="110">
        <v>56</v>
      </c>
      <c r="BE11" s="110">
        <v>46</v>
      </c>
      <c r="BH11" s="110"/>
      <c r="BI11" s="110"/>
      <c r="BL11" s="52"/>
      <c r="BM11" s="41"/>
      <c r="BN11" s="41"/>
    </row>
    <row r="12" spans="2:66" x14ac:dyDescent="0.2">
      <c r="B12">
        <v>3</v>
      </c>
      <c r="C12">
        <v>1</v>
      </c>
      <c r="D12">
        <v>4</v>
      </c>
      <c r="E12">
        <v>2</v>
      </c>
      <c r="F12">
        <v>2</v>
      </c>
      <c r="G12">
        <v>4</v>
      </c>
      <c r="H12">
        <v>4</v>
      </c>
      <c r="I12">
        <v>4</v>
      </c>
      <c r="J12">
        <v>2</v>
      </c>
      <c r="K12">
        <v>4</v>
      </c>
      <c r="L12">
        <v>4</v>
      </c>
      <c r="M12">
        <v>4</v>
      </c>
      <c r="N12">
        <f t="shared" si="0"/>
        <v>38</v>
      </c>
      <c r="T12">
        <v>8</v>
      </c>
      <c r="U12">
        <f t="shared" si="1"/>
        <v>0</v>
      </c>
      <c r="AA12">
        <v>1</v>
      </c>
      <c r="AB12">
        <v>44</v>
      </c>
      <c r="AC12">
        <v>24</v>
      </c>
      <c r="AE12">
        <v>56</v>
      </c>
      <c r="AG12">
        <v>1</v>
      </c>
      <c r="AH12">
        <v>54</v>
      </c>
      <c r="AI12">
        <v>2</v>
      </c>
      <c r="AJ12" t="e">
        <f t="shared" ref="AJ12:AJ42" si="4">(AH12-$BD$5)/$BD$6</f>
        <v>#VALUE!</v>
      </c>
      <c r="AK12" t="e">
        <f t="shared" si="2"/>
        <v>#N/A</v>
      </c>
      <c r="AL12">
        <f t="shared" si="3"/>
        <v>0</v>
      </c>
      <c r="AM12" t="e">
        <f t="shared" ref="AM12" si="5">_xlfn.NORM.S.INV(AK12)</f>
        <v>#N/A</v>
      </c>
      <c r="AN12" t="e">
        <f t="shared" ref="AN12" si="6">ROUND(AM12*2+5,0)</f>
        <v>#N/A</v>
      </c>
      <c r="AQ12" s="52">
        <v>1</v>
      </c>
      <c r="AR12" s="41" t="s">
        <v>271</v>
      </c>
      <c r="AS12" s="41" t="s">
        <v>272</v>
      </c>
      <c r="BD12" s="110">
        <v>55</v>
      </c>
      <c r="BE12" s="110">
        <v>56</v>
      </c>
      <c r="BH12" s="110"/>
      <c r="BI12" s="110"/>
      <c r="BL12" s="52"/>
      <c r="BM12" s="41"/>
      <c r="BN12" s="41"/>
    </row>
    <row r="13" spans="2:66" x14ac:dyDescent="0.2">
      <c r="B13">
        <v>3</v>
      </c>
      <c r="C13">
        <v>3</v>
      </c>
      <c r="D13">
        <v>3</v>
      </c>
      <c r="E13">
        <v>3</v>
      </c>
      <c r="F13">
        <v>3</v>
      </c>
      <c r="G13">
        <v>3</v>
      </c>
      <c r="H13">
        <v>3</v>
      </c>
      <c r="I13">
        <v>4</v>
      </c>
      <c r="J13">
        <v>5</v>
      </c>
      <c r="K13">
        <v>3</v>
      </c>
      <c r="L13">
        <v>3</v>
      </c>
      <c r="M13">
        <v>4</v>
      </c>
      <c r="N13">
        <f t="shared" si="0"/>
        <v>40</v>
      </c>
      <c r="T13">
        <v>9</v>
      </c>
      <c r="U13">
        <f t="shared" si="1"/>
        <v>0</v>
      </c>
      <c r="AA13">
        <v>0</v>
      </c>
      <c r="AB13">
        <v>46</v>
      </c>
      <c r="AC13">
        <v>23</v>
      </c>
      <c r="AE13">
        <v>55</v>
      </c>
      <c r="AG13">
        <v>1</v>
      </c>
      <c r="AH13">
        <v>44</v>
      </c>
      <c r="AI13">
        <v>3</v>
      </c>
      <c r="AJ13" t="e">
        <f t="shared" si="4"/>
        <v>#VALUE!</v>
      </c>
      <c r="AK13" t="e">
        <f t="shared" si="2"/>
        <v>#N/A</v>
      </c>
      <c r="AL13">
        <f t="shared" si="3"/>
        <v>0</v>
      </c>
      <c r="AM13" t="e">
        <f t="shared" ref="AM13" si="7">_xlfn.NORM.S.INV(AK13)</f>
        <v>#N/A</v>
      </c>
      <c r="AN13" t="e">
        <f t="shared" ref="AN13" si="8">ROUND(AM13*2+5,0)</f>
        <v>#N/A</v>
      </c>
      <c r="AQ13" s="52">
        <v>2</v>
      </c>
      <c r="AR13" s="41" t="s">
        <v>273</v>
      </c>
      <c r="AS13" s="41" t="s">
        <v>274</v>
      </c>
      <c r="BD13" s="110">
        <v>53</v>
      </c>
      <c r="BE13" s="110">
        <v>51</v>
      </c>
      <c r="BH13" s="110"/>
      <c r="BI13" s="110"/>
      <c r="BL13" s="52"/>
      <c r="BM13" s="41"/>
      <c r="BN13" s="41"/>
    </row>
    <row r="14" spans="2:66" x14ac:dyDescent="0.2">
      <c r="B14">
        <v>4</v>
      </c>
      <c r="C14">
        <v>3</v>
      </c>
      <c r="D14">
        <v>4</v>
      </c>
      <c r="E14">
        <v>3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  <c r="L14">
        <v>5</v>
      </c>
      <c r="M14">
        <v>4</v>
      </c>
      <c r="N14">
        <f t="shared" si="0"/>
        <v>47</v>
      </c>
      <c r="T14">
        <v>10</v>
      </c>
      <c r="U14">
        <f t="shared" si="1"/>
        <v>0</v>
      </c>
      <c r="AA14">
        <v>1</v>
      </c>
      <c r="AB14">
        <v>48</v>
      </c>
      <c r="AC14">
        <v>20</v>
      </c>
      <c r="AE14">
        <v>53</v>
      </c>
      <c r="AG14">
        <v>1</v>
      </c>
      <c r="AH14">
        <v>48</v>
      </c>
      <c r="AI14">
        <v>4</v>
      </c>
      <c r="AJ14" t="e">
        <f t="shared" si="4"/>
        <v>#VALUE!</v>
      </c>
      <c r="AK14" t="e">
        <f t="shared" si="2"/>
        <v>#N/A</v>
      </c>
      <c r="AL14">
        <f t="shared" si="3"/>
        <v>0</v>
      </c>
      <c r="AM14" t="e">
        <f t="shared" ref="AM14" si="9">_xlfn.NORM.S.INV(AK14)</f>
        <v>#N/A</v>
      </c>
      <c r="AN14" t="e">
        <f t="shared" ref="AN14" si="10">ROUND(AM14*2+5,0)</f>
        <v>#N/A</v>
      </c>
      <c r="AQ14" s="52">
        <v>3</v>
      </c>
      <c r="AR14" s="41" t="s">
        <v>275</v>
      </c>
      <c r="AS14" s="41" t="s">
        <v>276</v>
      </c>
      <c r="BD14" s="110">
        <v>56</v>
      </c>
      <c r="BE14" s="110">
        <v>56</v>
      </c>
      <c r="BH14" s="110"/>
      <c r="BI14" s="110"/>
      <c r="BL14" s="52"/>
      <c r="BM14" s="41"/>
      <c r="BN14" s="41"/>
    </row>
    <row r="15" spans="2:66" x14ac:dyDescent="0.2">
      <c r="B15">
        <v>4</v>
      </c>
      <c r="C15">
        <v>3</v>
      </c>
      <c r="D15">
        <v>4</v>
      </c>
      <c r="E15">
        <v>4</v>
      </c>
      <c r="F15">
        <v>4</v>
      </c>
      <c r="G15">
        <v>4</v>
      </c>
      <c r="H15">
        <v>3</v>
      </c>
      <c r="I15">
        <v>3</v>
      </c>
      <c r="J15">
        <v>3</v>
      </c>
      <c r="K15">
        <v>4</v>
      </c>
      <c r="L15">
        <v>4</v>
      </c>
      <c r="M15">
        <v>3</v>
      </c>
      <c r="N15">
        <f t="shared" si="0"/>
        <v>43</v>
      </c>
      <c r="T15">
        <v>11</v>
      </c>
      <c r="U15">
        <f t="shared" si="1"/>
        <v>0</v>
      </c>
      <c r="AA15">
        <v>0</v>
      </c>
      <c r="AB15">
        <v>56</v>
      </c>
      <c r="AC15">
        <v>22</v>
      </c>
      <c r="AE15">
        <v>56</v>
      </c>
      <c r="AG15">
        <v>1</v>
      </c>
      <c r="AH15">
        <v>56</v>
      </c>
      <c r="AI15">
        <v>5</v>
      </c>
      <c r="AJ15" t="e">
        <f t="shared" si="4"/>
        <v>#VALUE!</v>
      </c>
      <c r="AK15" t="e">
        <f t="shared" si="2"/>
        <v>#N/A</v>
      </c>
      <c r="AL15">
        <f t="shared" si="3"/>
        <v>0</v>
      </c>
      <c r="AM15" t="e">
        <f t="shared" ref="AM15" si="11">_xlfn.NORM.S.INV(AK15)</f>
        <v>#N/A</v>
      </c>
      <c r="AN15" t="e">
        <f t="shared" ref="AN15" si="12">ROUND(AM15*2+5,0)</f>
        <v>#N/A</v>
      </c>
      <c r="AQ15" s="52">
        <v>4</v>
      </c>
      <c r="AR15" s="41" t="s">
        <v>277</v>
      </c>
      <c r="AS15" s="41" t="s">
        <v>278</v>
      </c>
      <c r="BD15" s="110">
        <v>55</v>
      </c>
      <c r="BE15" s="110">
        <v>44</v>
      </c>
      <c r="BH15" s="110"/>
      <c r="BI15" s="110"/>
      <c r="BL15" s="52"/>
      <c r="BM15" s="41"/>
      <c r="BN15" s="41"/>
    </row>
    <row r="16" spans="2:66" x14ac:dyDescent="0.2">
      <c r="B16">
        <v>5</v>
      </c>
      <c r="C16">
        <v>3</v>
      </c>
      <c r="D16">
        <v>4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f t="shared" si="0"/>
        <v>48</v>
      </c>
      <c r="T16">
        <v>12</v>
      </c>
      <c r="U16">
        <f t="shared" si="1"/>
        <v>0</v>
      </c>
      <c r="AA16">
        <v>0</v>
      </c>
      <c r="AB16">
        <v>51</v>
      </c>
      <c r="AC16">
        <v>24</v>
      </c>
      <c r="AE16">
        <v>55</v>
      </c>
      <c r="AG16">
        <v>1</v>
      </c>
      <c r="AH16">
        <v>55</v>
      </c>
      <c r="AI16">
        <v>6</v>
      </c>
      <c r="AJ16" t="e">
        <f t="shared" si="4"/>
        <v>#VALUE!</v>
      </c>
      <c r="AK16" t="e">
        <f t="shared" si="2"/>
        <v>#N/A</v>
      </c>
      <c r="AL16">
        <f t="shared" si="3"/>
        <v>0</v>
      </c>
      <c r="AM16" t="e">
        <f t="shared" ref="AM16" si="13">_xlfn.NORM.S.INV(AK16)</f>
        <v>#N/A</v>
      </c>
      <c r="AN16" t="e">
        <f t="shared" ref="AN16" si="14">ROUND(AM16*2+5,0)</f>
        <v>#N/A</v>
      </c>
      <c r="AQ16" s="52">
        <v>5</v>
      </c>
      <c r="AR16" s="41" t="s">
        <v>279</v>
      </c>
      <c r="AS16" s="41" t="s">
        <v>280</v>
      </c>
      <c r="BD16" s="110">
        <v>59</v>
      </c>
      <c r="BE16" s="110">
        <v>52</v>
      </c>
      <c r="BH16" s="110"/>
      <c r="BI16" s="110"/>
      <c r="BL16" s="52"/>
      <c r="BM16" s="41"/>
      <c r="BN16" s="41"/>
    </row>
    <row r="17" spans="2:66" x14ac:dyDescent="0.2">
      <c r="B17">
        <v>5</v>
      </c>
      <c r="C17">
        <v>2</v>
      </c>
      <c r="D17">
        <v>4</v>
      </c>
      <c r="E17">
        <v>4</v>
      </c>
      <c r="F17">
        <v>4</v>
      </c>
      <c r="G17">
        <v>4</v>
      </c>
      <c r="H17">
        <v>4</v>
      </c>
      <c r="I17">
        <v>5</v>
      </c>
      <c r="J17">
        <v>4</v>
      </c>
      <c r="K17">
        <v>4</v>
      </c>
      <c r="L17">
        <v>4</v>
      </c>
      <c r="M17">
        <v>4</v>
      </c>
      <c r="N17">
        <f t="shared" si="0"/>
        <v>48</v>
      </c>
      <c r="T17">
        <v>13</v>
      </c>
      <c r="U17">
        <f t="shared" si="1"/>
        <v>0</v>
      </c>
      <c r="AA17">
        <v>1</v>
      </c>
      <c r="AB17">
        <v>56</v>
      </c>
      <c r="AC17">
        <v>24</v>
      </c>
      <c r="AE17">
        <v>59</v>
      </c>
      <c r="AG17">
        <v>1</v>
      </c>
      <c r="AH17">
        <v>53</v>
      </c>
      <c r="AI17">
        <v>7</v>
      </c>
      <c r="AJ17" t="e">
        <f t="shared" si="4"/>
        <v>#VALUE!</v>
      </c>
      <c r="AK17" t="e">
        <f t="shared" si="2"/>
        <v>#N/A</v>
      </c>
      <c r="AL17">
        <f t="shared" si="3"/>
        <v>0</v>
      </c>
      <c r="AM17" t="e">
        <f t="shared" ref="AM17" si="15">_xlfn.NORM.S.INV(AK17)</f>
        <v>#N/A</v>
      </c>
      <c r="AN17" t="e">
        <f t="shared" ref="AN17" si="16">ROUND(AM17*2+5,0)</f>
        <v>#N/A</v>
      </c>
      <c r="AQ17" s="52">
        <v>6</v>
      </c>
      <c r="AR17" s="41" t="s">
        <v>281</v>
      </c>
      <c r="AS17" s="41" t="s">
        <v>282</v>
      </c>
      <c r="BD17" s="110">
        <v>46</v>
      </c>
      <c r="BE17" s="110">
        <v>52</v>
      </c>
      <c r="BH17" s="110"/>
      <c r="BI17" s="110"/>
      <c r="BL17" s="52"/>
      <c r="BM17" s="41"/>
      <c r="BN17" s="41"/>
    </row>
    <row r="18" spans="2:66" x14ac:dyDescent="0.2">
      <c r="B18">
        <v>5</v>
      </c>
      <c r="C18">
        <v>1</v>
      </c>
      <c r="D18">
        <v>5</v>
      </c>
      <c r="E18">
        <v>1</v>
      </c>
      <c r="F18">
        <v>2</v>
      </c>
      <c r="G18">
        <v>4</v>
      </c>
      <c r="H18">
        <v>2</v>
      </c>
      <c r="I18">
        <v>2</v>
      </c>
      <c r="J18">
        <v>2</v>
      </c>
      <c r="K18">
        <v>5</v>
      </c>
      <c r="L18">
        <v>5</v>
      </c>
      <c r="M18">
        <v>2</v>
      </c>
      <c r="N18">
        <f t="shared" si="0"/>
        <v>36</v>
      </c>
      <c r="T18">
        <v>14</v>
      </c>
      <c r="U18">
        <f t="shared" si="1"/>
        <v>0</v>
      </c>
      <c r="AA18">
        <v>0</v>
      </c>
      <c r="AB18">
        <v>56</v>
      </c>
      <c r="AC18">
        <v>23</v>
      </c>
      <c r="AE18">
        <v>46</v>
      </c>
      <c r="AG18">
        <v>1</v>
      </c>
      <c r="AH18">
        <v>56</v>
      </c>
      <c r="AI18">
        <v>8</v>
      </c>
      <c r="AJ18" t="e">
        <f t="shared" si="4"/>
        <v>#VALUE!</v>
      </c>
      <c r="AK18" t="e">
        <f t="shared" si="2"/>
        <v>#N/A</v>
      </c>
      <c r="AL18">
        <f t="shared" si="3"/>
        <v>0</v>
      </c>
      <c r="AM18" t="e">
        <f t="shared" ref="AM18" si="17">_xlfn.NORM.S.INV(AK18)</f>
        <v>#N/A</v>
      </c>
      <c r="AN18" t="e">
        <f t="shared" ref="AN18" si="18">ROUND(AM18*2+5,0)</f>
        <v>#N/A</v>
      </c>
      <c r="AQ18" s="52">
        <v>7</v>
      </c>
      <c r="AR18" s="41" t="s">
        <v>283</v>
      </c>
      <c r="AS18" s="41" t="s">
        <v>284</v>
      </c>
      <c r="BD18" s="110">
        <v>69</v>
      </c>
      <c r="BE18" s="110">
        <v>59</v>
      </c>
      <c r="BH18" s="110"/>
      <c r="BI18" s="110"/>
      <c r="BL18" s="52"/>
      <c r="BM18" s="41"/>
      <c r="BN18" s="41"/>
    </row>
    <row r="19" spans="2:66" x14ac:dyDescent="0.2">
      <c r="B19">
        <v>4</v>
      </c>
      <c r="C19">
        <v>2</v>
      </c>
      <c r="D19">
        <v>5</v>
      </c>
      <c r="E19">
        <v>4</v>
      </c>
      <c r="F19">
        <v>4</v>
      </c>
      <c r="G19">
        <v>4</v>
      </c>
      <c r="H19">
        <v>4</v>
      </c>
      <c r="I19">
        <v>4</v>
      </c>
      <c r="J19">
        <v>2</v>
      </c>
      <c r="K19">
        <v>4</v>
      </c>
      <c r="L19">
        <v>5</v>
      </c>
      <c r="M19">
        <v>2</v>
      </c>
      <c r="N19">
        <f t="shared" si="0"/>
        <v>44</v>
      </c>
      <c r="T19">
        <v>15</v>
      </c>
      <c r="U19">
        <f t="shared" si="1"/>
        <v>0</v>
      </c>
      <c r="AA19">
        <v>0</v>
      </c>
      <c r="AB19">
        <v>44</v>
      </c>
      <c r="AC19">
        <v>24</v>
      </c>
      <c r="AE19">
        <v>69</v>
      </c>
      <c r="AG19">
        <v>1</v>
      </c>
      <c r="AH19">
        <v>55</v>
      </c>
      <c r="AI19">
        <v>9</v>
      </c>
      <c r="AJ19" t="e">
        <f t="shared" si="4"/>
        <v>#VALUE!</v>
      </c>
      <c r="AK19" t="e">
        <f t="shared" si="2"/>
        <v>#N/A</v>
      </c>
      <c r="AL19">
        <f t="shared" si="3"/>
        <v>0</v>
      </c>
      <c r="AM19" t="e">
        <f t="shared" ref="AM19" si="19">_xlfn.NORM.S.INV(AK19)</f>
        <v>#N/A</v>
      </c>
      <c r="AN19" t="e">
        <f t="shared" ref="AN19" si="20">ROUND(AM19*2+5,0)</f>
        <v>#N/A</v>
      </c>
      <c r="AQ19" s="52">
        <v>8</v>
      </c>
      <c r="AR19" s="41" t="s">
        <v>285</v>
      </c>
      <c r="AS19" s="41" t="s">
        <v>286</v>
      </c>
      <c r="BD19" s="110">
        <v>44</v>
      </c>
      <c r="BE19" s="110">
        <v>51</v>
      </c>
      <c r="BH19" s="110"/>
      <c r="BI19" s="110"/>
      <c r="BL19" s="52"/>
      <c r="BM19" s="41"/>
      <c r="BN19" s="41"/>
    </row>
    <row r="20" spans="2:66" x14ac:dyDescent="0.2">
      <c r="B20">
        <v>4</v>
      </c>
      <c r="C20">
        <v>2</v>
      </c>
      <c r="D20">
        <v>4</v>
      </c>
      <c r="E20">
        <v>3</v>
      </c>
      <c r="F20">
        <v>4</v>
      </c>
      <c r="G20">
        <v>4</v>
      </c>
      <c r="H20">
        <v>4</v>
      </c>
      <c r="I20">
        <v>3</v>
      </c>
      <c r="J20">
        <v>3</v>
      </c>
      <c r="K20">
        <v>4</v>
      </c>
      <c r="L20">
        <v>5</v>
      </c>
      <c r="M20">
        <v>4</v>
      </c>
      <c r="N20">
        <f t="shared" si="0"/>
        <v>44</v>
      </c>
      <c r="T20">
        <v>16</v>
      </c>
      <c r="U20">
        <f t="shared" si="1"/>
        <v>0</v>
      </c>
      <c r="AA20">
        <v>0</v>
      </c>
      <c r="AB20">
        <v>52</v>
      </c>
      <c r="AC20">
        <v>24</v>
      </c>
      <c r="AE20">
        <v>44</v>
      </c>
      <c r="AG20">
        <v>1</v>
      </c>
      <c r="AH20">
        <v>59</v>
      </c>
      <c r="AI20">
        <v>10</v>
      </c>
      <c r="AJ20" t="e">
        <f t="shared" si="4"/>
        <v>#VALUE!</v>
      </c>
      <c r="AK20" t="e">
        <f t="shared" si="2"/>
        <v>#N/A</v>
      </c>
      <c r="AL20">
        <f t="shared" si="3"/>
        <v>0</v>
      </c>
      <c r="AM20" t="e">
        <f t="shared" ref="AM20" si="21">_xlfn.NORM.S.INV(AK20)</f>
        <v>#N/A</v>
      </c>
      <c r="AN20" t="e">
        <f t="shared" ref="AN20" si="22">ROUND(AM20*2+5,0)</f>
        <v>#N/A</v>
      </c>
      <c r="AQ20" s="52">
        <v>9</v>
      </c>
      <c r="AR20" s="41" t="s">
        <v>287</v>
      </c>
      <c r="AS20" s="41" t="s">
        <v>288</v>
      </c>
      <c r="BD20" s="110">
        <v>43</v>
      </c>
      <c r="BE20" s="110">
        <v>51</v>
      </c>
      <c r="BH20" s="110"/>
      <c r="BI20" s="110"/>
      <c r="BL20" s="45"/>
    </row>
    <row r="21" spans="2:66" x14ac:dyDescent="0.2">
      <c r="B21">
        <v>4</v>
      </c>
      <c r="C21">
        <v>4</v>
      </c>
      <c r="D21">
        <v>4</v>
      </c>
      <c r="E21">
        <v>4</v>
      </c>
      <c r="F21">
        <v>5</v>
      </c>
      <c r="G21">
        <v>5</v>
      </c>
      <c r="H21">
        <v>3</v>
      </c>
      <c r="I21">
        <v>4</v>
      </c>
      <c r="J21">
        <v>4</v>
      </c>
      <c r="K21">
        <v>5</v>
      </c>
      <c r="L21">
        <v>5</v>
      </c>
      <c r="M21">
        <v>4</v>
      </c>
      <c r="N21">
        <f t="shared" si="0"/>
        <v>51</v>
      </c>
      <c r="T21">
        <v>17</v>
      </c>
      <c r="U21">
        <f t="shared" si="1"/>
        <v>0</v>
      </c>
      <c r="AA21">
        <v>0</v>
      </c>
      <c r="AB21">
        <v>52</v>
      </c>
      <c r="AC21">
        <v>19</v>
      </c>
      <c r="AE21">
        <v>43</v>
      </c>
      <c r="AG21">
        <v>1</v>
      </c>
      <c r="AH21">
        <v>46</v>
      </c>
      <c r="AI21">
        <v>11</v>
      </c>
      <c r="AJ21" t="e">
        <f t="shared" si="4"/>
        <v>#VALUE!</v>
      </c>
      <c r="AK21" t="e">
        <f t="shared" si="2"/>
        <v>#N/A</v>
      </c>
      <c r="AL21">
        <f t="shared" si="3"/>
        <v>0</v>
      </c>
      <c r="AM21" t="e">
        <f t="shared" ref="AM21" si="23">_xlfn.NORM.S.INV(AK21)</f>
        <v>#N/A</v>
      </c>
      <c r="AN21" t="e">
        <f t="shared" ref="AN21" si="24">ROUND(AM21*2+5,0)</f>
        <v>#N/A</v>
      </c>
      <c r="AQ21" s="45"/>
      <c r="BD21" s="110">
        <v>52</v>
      </c>
      <c r="BE21" s="110">
        <v>42</v>
      </c>
      <c r="BH21" s="110"/>
      <c r="BI21" s="110"/>
    </row>
    <row r="22" spans="2:66" x14ac:dyDescent="0.2">
      <c r="B22">
        <v>4</v>
      </c>
      <c r="C22">
        <v>3</v>
      </c>
      <c r="D22">
        <v>4</v>
      </c>
      <c r="E22">
        <v>3</v>
      </c>
      <c r="F22">
        <v>4</v>
      </c>
      <c r="G22">
        <v>4</v>
      </c>
      <c r="H22">
        <v>4</v>
      </c>
      <c r="I22">
        <v>4</v>
      </c>
      <c r="J22">
        <v>4</v>
      </c>
      <c r="K22">
        <v>5</v>
      </c>
      <c r="L22">
        <v>4</v>
      </c>
      <c r="M22">
        <v>4</v>
      </c>
      <c r="N22">
        <f t="shared" si="0"/>
        <v>47</v>
      </c>
      <c r="T22">
        <v>18</v>
      </c>
      <c r="U22">
        <f t="shared" si="1"/>
        <v>2</v>
      </c>
      <c r="AA22">
        <v>0</v>
      </c>
      <c r="AB22">
        <v>59</v>
      </c>
      <c r="AC22">
        <v>36</v>
      </c>
      <c r="AE22">
        <v>52</v>
      </c>
      <c r="AG22">
        <v>1</v>
      </c>
      <c r="AH22">
        <v>69</v>
      </c>
      <c r="AI22">
        <v>12</v>
      </c>
      <c r="AJ22" t="e">
        <f t="shared" si="4"/>
        <v>#VALUE!</v>
      </c>
      <c r="AK22" t="e">
        <f t="shared" si="2"/>
        <v>#N/A</v>
      </c>
      <c r="AL22">
        <f t="shared" si="3"/>
        <v>0</v>
      </c>
      <c r="AM22" t="e">
        <f t="shared" ref="AM22" si="25">_xlfn.NORM.S.INV(AK22)</f>
        <v>#N/A</v>
      </c>
      <c r="AN22" t="e">
        <f t="shared" ref="AN22" si="26">ROUND(AM22*2+5,0)</f>
        <v>#N/A</v>
      </c>
      <c r="BD22" s="110">
        <v>61</v>
      </c>
      <c r="BE22" s="110">
        <v>55</v>
      </c>
      <c r="BH22" s="110"/>
      <c r="BI22" s="110"/>
    </row>
    <row r="23" spans="2:66" x14ac:dyDescent="0.2">
      <c r="B23">
        <v>4</v>
      </c>
      <c r="C23">
        <v>2</v>
      </c>
      <c r="D23">
        <v>4</v>
      </c>
      <c r="E23">
        <v>2</v>
      </c>
      <c r="F23">
        <v>4</v>
      </c>
      <c r="G23">
        <v>4</v>
      </c>
      <c r="H23">
        <v>4</v>
      </c>
      <c r="I23">
        <v>4</v>
      </c>
      <c r="J23">
        <v>3</v>
      </c>
      <c r="K23">
        <v>4</v>
      </c>
      <c r="L23">
        <v>4</v>
      </c>
      <c r="M23">
        <v>4</v>
      </c>
      <c r="N23">
        <f t="shared" si="0"/>
        <v>43</v>
      </c>
      <c r="T23">
        <v>19</v>
      </c>
      <c r="U23">
        <f t="shared" si="1"/>
        <v>0</v>
      </c>
      <c r="AA23">
        <v>1</v>
      </c>
      <c r="AB23">
        <v>55</v>
      </c>
      <c r="AC23">
        <v>23</v>
      </c>
      <c r="AE23">
        <v>61</v>
      </c>
      <c r="AG23">
        <v>1</v>
      </c>
      <c r="AH23">
        <v>44</v>
      </c>
      <c r="AI23">
        <v>13</v>
      </c>
      <c r="AJ23" t="e">
        <f t="shared" si="4"/>
        <v>#VALUE!</v>
      </c>
      <c r="AK23" t="e">
        <f t="shared" si="2"/>
        <v>#N/A</v>
      </c>
      <c r="AL23">
        <f t="shared" si="3"/>
        <v>0</v>
      </c>
      <c r="AM23" t="e">
        <f t="shared" ref="AM23" si="27">_xlfn.NORM.S.INV(AK23)</f>
        <v>#N/A</v>
      </c>
      <c r="AN23" t="e">
        <f t="shared" ref="AN23" si="28">ROUND(AM23*2+5,0)</f>
        <v>#N/A</v>
      </c>
      <c r="BD23" s="110">
        <v>34</v>
      </c>
      <c r="BE23" s="110">
        <v>43</v>
      </c>
      <c r="BH23" s="110"/>
      <c r="BI23" s="110"/>
    </row>
    <row r="24" spans="2:66" x14ac:dyDescent="0.2">
      <c r="B24">
        <v>4</v>
      </c>
      <c r="C24">
        <v>2</v>
      </c>
      <c r="D24">
        <v>4</v>
      </c>
      <c r="E24">
        <v>3</v>
      </c>
      <c r="F24">
        <v>3</v>
      </c>
      <c r="G24">
        <v>4</v>
      </c>
      <c r="H24">
        <v>4</v>
      </c>
      <c r="I24">
        <v>4</v>
      </c>
      <c r="J24">
        <v>4</v>
      </c>
      <c r="K24">
        <v>4</v>
      </c>
      <c r="L24">
        <v>5</v>
      </c>
      <c r="M24">
        <v>4</v>
      </c>
      <c r="N24">
        <f t="shared" si="0"/>
        <v>45</v>
      </c>
      <c r="T24">
        <v>20</v>
      </c>
      <c r="U24">
        <f t="shared" si="1"/>
        <v>1</v>
      </c>
      <c r="AA24">
        <v>0</v>
      </c>
      <c r="AB24">
        <v>51</v>
      </c>
      <c r="AC24">
        <v>26</v>
      </c>
      <c r="AE24">
        <v>34</v>
      </c>
      <c r="AG24">
        <v>1</v>
      </c>
      <c r="AH24">
        <v>43</v>
      </c>
      <c r="AI24">
        <v>14</v>
      </c>
      <c r="AJ24" t="e">
        <f t="shared" si="4"/>
        <v>#VALUE!</v>
      </c>
      <c r="AK24" t="e">
        <f t="shared" si="2"/>
        <v>#N/A</v>
      </c>
      <c r="AL24">
        <f t="shared" si="3"/>
        <v>0</v>
      </c>
      <c r="AM24" t="e">
        <f t="shared" ref="AM24" si="29">_xlfn.NORM.S.INV(AK24)</f>
        <v>#N/A</v>
      </c>
      <c r="AN24" t="e">
        <f t="shared" ref="AN24" si="30">ROUND(AM24*2+5,0)</f>
        <v>#N/A</v>
      </c>
      <c r="BD24" s="110">
        <v>63</v>
      </c>
      <c r="BE24" s="110">
        <v>70</v>
      </c>
      <c r="BH24" s="110"/>
      <c r="BI24" s="110"/>
    </row>
    <row r="25" spans="2:66" x14ac:dyDescent="0.2">
      <c r="B25">
        <v>4</v>
      </c>
      <c r="C25">
        <v>4</v>
      </c>
      <c r="D25">
        <v>4</v>
      </c>
      <c r="E25">
        <v>3</v>
      </c>
      <c r="F25">
        <v>4</v>
      </c>
      <c r="G25">
        <v>4</v>
      </c>
      <c r="H25">
        <v>4</v>
      </c>
      <c r="I25">
        <v>5</v>
      </c>
      <c r="J25">
        <v>5</v>
      </c>
      <c r="K25">
        <v>4</v>
      </c>
      <c r="L25">
        <v>2</v>
      </c>
      <c r="M25">
        <v>4</v>
      </c>
      <c r="N25">
        <f t="shared" si="0"/>
        <v>47</v>
      </c>
      <c r="T25">
        <v>21</v>
      </c>
      <c r="U25">
        <f t="shared" si="1"/>
        <v>0</v>
      </c>
      <c r="AA25">
        <v>1</v>
      </c>
      <c r="AB25">
        <v>53</v>
      </c>
      <c r="AC25">
        <v>20</v>
      </c>
      <c r="AE25">
        <v>63</v>
      </c>
      <c r="AG25">
        <v>1</v>
      </c>
      <c r="AH25">
        <v>52</v>
      </c>
      <c r="AI25">
        <v>15</v>
      </c>
      <c r="AJ25" t="e">
        <f t="shared" si="4"/>
        <v>#VALUE!</v>
      </c>
      <c r="AK25" t="e">
        <f t="shared" si="2"/>
        <v>#N/A</v>
      </c>
      <c r="AL25">
        <f t="shared" si="3"/>
        <v>0</v>
      </c>
      <c r="AM25" t="e">
        <f t="shared" ref="AM25" si="31">_xlfn.NORM.S.INV(AK25)</f>
        <v>#N/A</v>
      </c>
      <c r="AN25" t="e">
        <f t="shared" ref="AN25" si="32">ROUND(AM25*2+5,0)</f>
        <v>#N/A</v>
      </c>
      <c r="BD25" s="110">
        <v>64</v>
      </c>
      <c r="BE25" s="110">
        <v>52</v>
      </c>
      <c r="BH25" s="110"/>
      <c r="BI25" s="110"/>
    </row>
    <row r="26" spans="2:66" x14ac:dyDescent="0.2">
      <c r="B26">
        <v>4</v>
      </c>
      <c r="C26">
        <v>1</v>
      </c>
      <c r="D26">
        <v>4</v>
      </c>
      <c r="E26">
        <v>4</v>
      </c>
      <c r="F26">
        <v>4</v>
      </c>
      <c r="G26">
        <v>4</v>
      </c>
      <c r="H26">
        <v>3</v>
      </c>
      <c r="I26">
        <v>5</v>
      </c>
      <c r="J26">
        <v>4</v>
      </c>
      <c r="K26">
        <v>5</v>
      </c>
      <c r="L26">
        <v>4</v>
      </c>
      <c r="M26">
        <v>4</v>
      </c>
      <c r="N26">
        <f t="shared" si="0"/>
        <v>46</v>
      </c>
      <c r="T26">
        <v>22</v>
      </c>
      <c r="U26">
        <f t="shared" si="1"/>
        <v>0</v>
      </c>
      <c r="AA26">
        <v>1</v>
      </c>
      <c r="AB26">
        <v>56</v>
      </c>
      <c r="AC26">
        <v>44</v>
      </c>
      <c r="AE26">
        <v>64</v>
      </c>
      <c r="AG26">
        <v>1</v>
      </c>
      <c r="AH26">
        <v>61</v>
      </c>
      <c r="AI26">
        <v>16</v>
      </c>
      <c r="AJ26" t="e">
        <f t="shared" si="4"/>
        <v>#VALUE!</v>
      </c>
      <c r="AK26" t="e">
        <f t="shared" si="2"/>
        <v>#N/A</v>
      </c>
      <c r="AL26">
        <f t="shared" si="3"/>
        <v>0</v>
      </c>
      <c r="AM26" t="e">
        <f t="shared" ref="AM26" si="33">_xlfn.NORM.S.INV(AK26)</f>
        <v>#N/A</v>
      </c>
      <c r="AN26" t="e">
        <f t="shared" ref="AN26" si="34">ROUND(AM26*2+5,0)</f>
        <v>#N/A</v>
      </c>
      <c r="BD26" s="110">
        <v>58</v>
      </c>
      <c r="BE26" s="110">
        <v>61</v>
      </c>
      <c r="BH26" s="110"/>
      <c r="BI26" s="110"/>
    </row>
    <row r="27" spans="2:66" x14ac:dyDescent="0.2">
      <c r="B27">
        <v>5</v>
      </c>
      <c r="C27">
        <v>1</v>
      </c>
      <c r="D27">
        <v>5</v>
      </c>
      <c r="E27">
        <v>5</v>
      </c>
      <c r="F27">
        <v>5</v>
      </c>
      <c r="G27">
        <v>4</v>
      </c>
      <c r="H27">
        <v>3</v>
      </c>
      <c r="I27">
        <v>4</v>
      </c>
      <c r="J27">
        <v>5</v>
      </c>
      <c r="K27">
        <v>4</v>
      </c>
      <c r="L27">
        <v>5</v>
      </c>
      <c r="M27">
        <v>4</v>
      </c>
      <c r="N27">
        <f t="shared" si="0"/>
        <v>50</v>
      </c>
      <c r="T27">
        <v>23</v>
      </c>
      <c r="U27">
        <f t="shared" si="1"/>
        <v>0</v>
      </c>
      <c r="AA27">
        <v>1</v>
      </c>
      <c r="AB27">
        <v>55</v>
      </c>
      <c r="AC27">
        <v>23</v>
      </c>
      <c r="AE27">
        <v>58</v>
      </c>
      <c r="AG27">
        <v>1</v>
      </c>
      <c r="AH27">
        <v>34</v>
      </c>
      <c r="AI27">
        <v>17</v>
      </c>
      <c r="AJ27" t="e">
        <f t="shared" si="4"/>
        <v>#VALUE!</v>
      </c>
      <c r="AK27" t="e">
        <f t="shared" si="2"/>
        <v>#N/A</v>
      </c>
      <c r="AL27">
        <f t="shared" si="3"/>
        <v>0</v>
      </c>
      <c r="AM27" t="e">
        <f t="shared" ref="AM27" si="35">_xlfn.NORM.S.INV(AK27)</f>
        <v>#N/A</v>
      </c>
      <c r="AN27" t="e">
        <f t="shared" ref="AN27" si="36">ROUND(AM27*2+5,0)</f>
        <v>#N/A</v>
      </c>
      <c r="BD27" s="110">
        <v>62</v>
      </c>
      <c r="BE27" s="110">
        <v>51</v>
      </c>
      <c r="BH27" s="110"/>
      <c r="BI27" s="110"/>
    </row>
    <row r="28" spans="2:66" x14ac:dyDescent="0.2">
      <c r="B28">
        <v>4</v>
      </c>
      <c r="C28">
        <v>2</v>
      </c>
      <c r="D28">
        <v>4</v>
      </c>
      <c r="E28">
        <v>3</v>
      </c>
      <c r="F28">
        <v>3</v>
      </c>
      <c r="G28">
        <v>4</v>
      </c>
      <c r="H28">
        <v>4</v>
      </c>
      <c r="I28">
        <v>4</v>
      </c>
      <c r="J28">
        <v>4</v>
      </c>
      <c r="K28">
        <v>4</v>
      </c>
      <c r="L28">
        <v>3</v>
      </c>
      <c r="M28">
        <v>4</v>
      </c>
      <c r="N28">
        <f t="shared" si="0"/>
        <v>43</v>
      </c>
      <c r="T28">
        <v>24</v>
      </c>
      <c r="U28">
        <f t="shared" si="1"/>
        <v>1</v>
      </c>
      <c r="AA28">
        <v>1</v>
      </c>
      <c r="AB28">
        <v>59</v>
      </c>
      <c r="AC28">
        <v>23</v>
      </c>
      <c r="AE28">
        <v>62</v>
      </c>
      <c r="AG28">
        <v>1</v>
      </c>
      <c r="AH28">
        <v>63</v>
      </c>
      <c r="AI28">
        <v>18</v>
      </c>
      <c r="AJ28" t="e">
        <f t="shared" si="4"/>
        <v>#VALUE!</v>
      </c>
      <c r="AK28" t="e">
        <f t="shared" si="2"/>
        <v>#N/A</v>
      </c>
      <c r="AL28">
        <f t="shared" si="3"/>
        <v>0</v>
      </c>
      <c r="AM28" t="e">
        <f t="shared" ref="AM28" si="37">_xlfn.NORM.S.INV(AK28)</f>
        <v>#N/A</v>
      </c>
      <c r="AN28" t="e">
        <f t="shared" ref="AN28" si="38">ROUND(AM28*2+5,0)</f>
        <v>#N/A</v>
      </c>
      <c r="BD28" s="110">
        <v>57</v>
      </c>
      <c r="BE28" s="110">
        <v>55</v>
      </c>
      <c r="BH28" s="110"/>
      <c r="BI28" s="110"/>
    </row>
    <row r="29" spans="2:66" x14ac:dyDescent="0.2">
      <c r="B29">
        <v>4</v>
      </c>
      <c r="C29">
        <v>1</v>
      </c>
      <c r="D29">
        <v>2</v>
      </c>
      <c r="E29">
        <v>3</v>
      </c>
      <c r="F29">
        <v>3</v>
      </c>
      <c r="G29">
        <v>2</v>
      </c>
      <c r="H29">
        <v>3</v>
      </c>
      <c r="I29">
        <v>3</v>
      </c>
      <c r="J29">
        <v>2</v>
      </c>
      <c r="K29">
        <v>4</v>
      </c>
      <c r="L29">
        <v>3</v>
      </c>
      <c r="M29">
        <v>4</v>
      </c>
      <c r="N29">
        <f t="shared" si="0"/>
        <v>34</v>
      </c>
      <c r="T29">
        <v>25</v>
      </c>
      <c r="U29">
        <f t="shared" si="1"/>
        <v>0</v>
      </c>
      <c r="AA29">
        <v>0</v>
      </c>
      <c r="AB29">
        <v>51</v>
      </c>
      <c r="AC29">
        <v>25</v>
      </c>
      <c r="AE29">
        <v>57</v>
      </c>
      <c r="AG29">
        <v>1</v>
      </c>
      <c r="AH29">
        <v>64</v>
      </c>
      <c r="AI29">
        <v>19</v>
      </c>
      <c r="AJ29" t="e">
        <f t="shared" si="4"/>
        <v>#VALUE!</v>
      </c>
      <c r="AK29" t="e">
        <f t="shared" si="2"/>
        <v>#N/A</v>
      </c>
      <c r="AL29">
        <f t="shared" si="3"/>
        <v>0</v>
      </c>
      <c r="AM29" t="e">
        <f t="shared" ref="AM29" si="39">_xlfn.NORM.S.INV(AK29)</f>
        <v>#N/A</v>
      </c>
      <c r="AN29" t="e">
        <f t="shared" ref="AN29" si="40">ROUND(AM29*2+5,0)</f>
        <v>#N/A</v>
      </c>
      <c r="AR29" t="s">
        <v>268</v>
      </c>
      <c r="AS29" t="s">
        <v>263</v>
      </c>
      <c r="BD29" s="110">
        <v>38</v>
      </c>
      <c r="BE29" s="110">
        <v>58</v>
      </c>
      <c r="BH29" s="110"/>
      <c r="BI29" s="110"/>
    </row>
    <row r="30" spans="2:66" x14ac:dyDescent="0.2">
      <c r="B30">
        <v>4</v>
      </c>
      <c r="C30">
        <v>3</v>
      </c>
      <c r="D30">
        <v>3</v>
      </c>
      <c r="E30">
        <v>4</v>
      </c>
      <c r="F30">
        <v>3</v>
      </c>
      <c r="G30">
        <v>4</v>
      </c>
      <c r="H30">
        <v>4</v>
      </c>
      <c r="I30">
        <v>4</v>
      </c>
      <c r="J30">
        <v>4</v>
      </c>
      <c r="K30">
        <v>5</v>
      </c>
      <c r="L30">
        <v>4</v>
      </c>
      <c r="M30">
        <v>4</v>
      </c>
      <c r="N30">
        <f t="shared" si="0"/>
        <v>46</v>
      </c>
      <c r="T30">
        <v>26</v>
      </c>
      <c r="U30">
        <f t="shared" si="1"/>
        <v>0</v>
      </c>
      <c r="AA30">
        <v>0</v>
      </c>
      <c r="AB30">
        <v>42</v>
      </c>
      <c r="AC30">
        <v>21</v>
      </c>
      <c r="AE30">
        <v>38</v>
      </c>
      <c r="AG30">
        <v>1</v>
      </c>
      <c r="AH30">
        <v>58</v>
      </c>
      <c r="AI30">
        <v>20</v>
      </c>
      <c r="AJ30" t="e">
        <f t="shared" si="4"/>
        <v>#VALUE!</v>
      </c>
      <c r="AK30" t="e">
        <f t="shared" si="2"/>
        <v>#N/A</v>
      </c>
      <c r="AL30">
        <f t="shared" si="3"/>
        <v>0</v>
      </c>
      <c r="AM30" t="e">
        <f t="shared" ref="AM30" si="41">_xlfn.NORM.S.INV(AK30)</f>
        <v>#N/A</v>
      </c>
      <c r="AN30" t="e">
        <f t="shared" ref="AN30" si="42">ROUND(AM30*2+5,0)</f>
        <v>#N/A</v>
      </c>
      <c r="AQ30">
        <v>1</v>
      </c>
      <c r="AR30">
        <v>11</v>
      </c>
      <c r="AS30">
        <f t="shared" ref="AS30:AS39" si="43">SUMIFS(AL:AL,AN:AN,AQ30)</f>
        <v>4</v>
      </c>
      <c r="BD30" s="110">
        <v>56</v>
      </c>
      <c r="BE30" s="110">
        <v>61</v>
      </c>
      <c r="BH30" s="110"/>
      <c r="BI30" s="110"/>
    </row>
    <row r="31" spans="2:66" x14ac:dyDescent="0.2">
      <c r="B31">
        <v>4</v>
      </c>
      <c r="C31">
        <v>4</v>
      </c>
      <c r="D31">
        <v>3</v>
      </c>
      <c r="E31">
        <v>3</v>
      </c>
      <c r="F31">
        <v>4</v>
      </c>
      <c r="G31">
        <v>4</v>
      </c>
      <c r="H31">
        <v>3</v>
      </c>
      <c r="I31">
        <v>2</v>
      </c>
      <c r="J31">
        <v>2</v>
      </c>
      <c r="K31">
        <v>4</v>
      </c>
      <c r="L31">
        <v>4</v>
      </c>
      <c r="M31">
        <v>2</v>
      </c>
      <c r="N31">
        <f t="shared" si="0"/>
        <v>39</v>
      </c>
      <c r="T31">
        <v>27</v>
      </c>
      <c r="U31">
        <f t="shared" si="1"/>
        <v>0</v>
      </c>
      <c r="AA31">
        <v>0</v>
      </c>
      <c r="AB31">
        <v>55</v>
      </c>
      <c r="AC31">
        <v>28</v>
      </c>
      <c r="AE31">
        <v>56</v>
      </c>
      <c r="AG31">
        <v>1</v>
      </c>
      <c r="AH31">
        <v>62</v>
      </c>
      <c r="AI31">
        <v>21</v>
      </c>
      <c r="AJ31" t="e">
        <f t="shared" si="4"/>
        <v>#VALUE!</v>
      </c>
      <c r="AK31" t="e">
        <f t="shared" si="2"/>
        <v>#N/A</v>
      </c>
      <c r="AL31">
        <f t="shared" si="3"/>
        <v>0</v>
      </c>
      <c r="AM31" t="e">
        <f t="shared" ref="AM31" si="44">_xlfn.NORM.S.INV(AK31)</f>
        <v>#N/A</v>
      </c>
      <c r="AN31">
        <v>1</v>
      </c>
      <c r="AQ31">
        <v>2</v>
      </c>
      <c r="AR31">
        <v>13</v>
      </c>
      <c r="AS31">
        <f t="shared" si="43"/>
        <v>6</v>
      </c>
      <c r="BD31" s="110">
        <v>58</v>
      </c>
      <c r="BE31" s="110">
        <v>55</v>
      </c>
      <c r="BH31" s="110"/>
      <c r="BI31" s="110"/>
    </row>
    <row r="32" spans="2:66" x14ac:dyDescent="0.2">
      <c r="B32">
        <v>5</v>
      </c>
      <c r="C32">
        <v>5</v>
      </c>
      <c r="D32">
        <v>5</v>
      </c>
      <c r="E32">
        <v>5</v>
      </c>
      <c r="F32">
        <v>5</v>
      </c>
      <c r="G32">
        <v>5</v>
      </c>
      <c r="H32">
        <v>5</v>
      </c>
      <c r="I32">
        <v>5</v>
      </c>
      <c r="J32">
        <v>5</v>
      </c>
      <c r="K32">
        <v>5</v>
      </c>
      <c r="L32">
        <v>5</v>
      </c>
      <c r="M32">
        <v>5</v>
      </c>
      <c r="N32">
        <f t="shared" si="0"/>
        <v>60</v>
      </c>
      <c r="T32">
        <v>28</v>
      </c>
      <c r="U32">
        <f t="shared" si="1"/>
        <v>4</v>
      </c>
      <c r="AA32">
        <v>0</v>
      </c>
      <c r="AB32">
        <v>43</v>
      </c>
      <c r="AC32">
        <v>24</v>
      </c>
      <c r="AE32">
        <v>58</v>
      </c>
      <c r="AG32">
        <v>1</v>
      </c>
      <c r="AH32">
        <v>57</v>
      </c>
      <c r="AI32">
        <v>22</v>
      </c>
      <c r="AJ32" t="e">
        <f t="shared" si="4"/>
        <v>#VALUE!</v>
      </c>
      <c r="AK32" t="e">
        <f t="shared" si="2"/>
        <v>#N/A</v>
      </c>
      <c r="AL32">
        <f t="shared" si="3"/>
        <v>0</v>
      </c>
      <c r="AM32" t="e">
        <f t="shared" ref="AM32" si="45">_xlfn.NORM.S.INV(AK32)</f>
        <v>#N/A</v>
      </c>
      <c r="AN32">
        <v>1</v>
      </c>
      <c r="AQ32">
        <v>3</v>
      </c>
      <c r="AR32">
        <v>31</v>
      </c>
      <c r="AS32">
        <f t="shared" si="43"/>
        <v>8</v>
      </c>
      <c r="BD32" s="110">
        <v>53</v>
      </c>
      <c r="BE32" s="110">
        <v>50</v>
      </c>
      <c r="BH32" s="110"/>
      <c r="BI32" s="110"/>
    </row>
    <row r="33" spans="2:61" x14ac:dyDescent="0.2">
      <c r="B33">
        <v>3</v>
      </c>
      <c r="C33">
        <v>1</v>
      </c>
      <c r="D33">
        <v>5</v>
      </c>
      <c r="E33">
        <v>3</v>
      </c>
      <c r="F33">
        <v>3</v>
      </c>
      <c r="G33">
        <v>3</v>
      </c>
      <c r="H33">
        <v>4</v>
      </c>
      <c r="I33">
        <v>4</v>
      </c>
      <c r="J33">
        <v>5</v>
      </c>
      <c r="K33">
        <v>5</v>
      </c>
      <c r="L33">
        <v>5</v>
      </c>
      <c r="M33">
        <v>5</v>
      </c>
      <c r="N33">
        <f t="shared" si="0"/>
        <v>46</v>
      </c>
      <c r="T33">
        <v>29</v>
      </c>
      <c r="U33">
        <f t="shared" si="1"/>
        <v>0</v>
      </c>
      <c r="AA33">
        <v>0</v>
      </c>
      <c r="AB33">
        <v>70</v>
      </c>
      <c r="AC33">
        <v>24</v>
      </c>
      <c r="AE33">
        <v>53</v>
      </c>
      <c r="AG33">
        <v>1</v>
      </c>
      <c r="AH33">
        <v>38</v>
      </c>
      <c r="AI33">
        <v>23</v>
      </c>
      <c r="AJ33" t="e">
        <f t="shared" si="4"/>
        <v>#VALUE!</v>
      </c>
      <c r="AK33" t="e">
        <f t="shared" si="2"/>
        <v>#N/A</v>
      </c>
      <c r="AL33">
        <f t="shared" si="3"/>
        <v>0</v>
      </c>
      <c r="AM33" t="e">
        <f t="shared" ref="AM33" si="46">_xlfn.NORM.S.INV(AK33)</f>
        <v>#N/A</v>
      </c>
      <c r="AN33">
        <v>1</v>
      </c>
      <c r="AQ33">
        <v>4</v>
      </c>
      <c r="AR33">
        <v>47</v>
      </c>
      <c r="AS33">
        <f t="shared" si="43"/>
        <v>16</v>
      </c>
      <c r="BD33" s="110">
        <v>53</v>
      </c>
      <c r="BE33" s="110">
        <v>48</v>
      </c>
      <c r="BH33" s="110"/>
      <c r="BI33" s="110"/>
    </row>
    <row r="34" spans="2:61" x14ac:dyDescent="0.2">
      <c r="B34">
        <v>5</v>
      </c>
      <c r="C34">
        <v>4</v>
      </c>
      <c r="D34">
        <v>5</v>
      </c>
      <c r="E34">
        <v>4</v>
      </c>
      <c r="F34">
        <v>3</v>
      </c>
      <c r="G34">
        <v>5</v>
      </c>
      <c r="H34">
        <v>5</v>
      </c>
      <c r="I34">
        <v>4</v>
      </c>
      <c r="J34">
        <v>4</v>
      </c>
      <c r="K34">
        <v>4</v>
      </c>
      <c r="L34">
        <v>5</v>
      </c>
      <c r="M34">
        <v>5</v>
      </c>
      <c r="N34">
        <f t="shared" si="0"/>
        <v>53</v>
      </c>
      <c r="T34">
        <v>30</v>
      </c>
      <c r="U34">
        <f t="shared" si="1"/>
        <v>1</v>
      </c>
      <c r="AA34">
        <v>0</v>
      </c>
      <c r="AB34">
        <v>52</v>
      </c>
      <c r="AC34">
        <v>58</v>
      </c>
      <c r="AE34">
        <v>53</v>
      </c>
      <c r="AG34">
        <v>1</v>
      </c>
      <c r="AH34">
        <v>56</v>
      </c>
      <c r="AI34">
        <v>24</v>
      </c>
      <c r="AJ34" t="e">
        <f t="shared" si="4"/>
        <v>#VALUE!</v>
      </c>
      <c r="AK34" t="e">
        <f t="shared" si="2"/>
        <v>#N/A</v>
      </c>
      <c r="AL34">
        <f t="shared" si="3"/>
        <v>0</v>
      </c>
      <c r="AM34" t="e">
        <f t="shared" ref="AM34" si="47">_xlfn.NORM.S.INV(AK34)</f>
        <v>#N/A</v>
      </c>
      <c r="AN34">
        <v>1</v>
      </c>
      <c r="AQ34">
        <v>5</v>
      </c>
      <c r="AR34">
        <v>42</v>
      </c>
      <c r="AS34">
        <f t="shared" si="43"/>
        <v>17</v>
      </c>
      <c r="BD34" s="110">
        <v>57</v>
      </c>
      <c r="BE34" s="110">
        <v>62</v>
      </c>
      <c r="BH34" s="110"/>
      <c r="BI34" s="110"/>
    </row>
    <row r="35" spans="2:61" x14ac:dyDescent="0.2">
      <c r="B35">
        <v>5</v>
      </c>
      <c r="C35">
        <v>1</v>
      </c>
      <c r="D35">
        <v>1</v>
      </c>
      <c r="E35">
        <v>5</v>
      </c>
      <c r="F35">
        <v>1</v>
      </c>
      <c r="G35">
        <v>1</v>
      </c>
      <c r="H35">
        <v>3</v>
      </c>
      <c r="I35">
        <v>5</v>
      </c>
      <c r="J35">
        <v>5</v>
      </c>
      <c r="K35">
        <v>1</v>
      </c>
      <c r="L35">
        <v>5</v>
      </c>
      <c r="M35">
        <v>3</v>
      </c>
      <c r="N35">
        <f t="shared" si="0"/>
        <v>36</v>
      </c>
      <c r="T35">
        <v>31</v>
      </c>
      <c r="U35">
        <f t="shared" si="1"/>
        <v>3</v>
      </c>
      <c r="AA35">
        <v>0</v>
      </c>
      <c r="AB35">
        <v>61</v>
      </c>
      <c r="AC35">
        <v>22</v>
      </c>
      <c r="AE35">
        <v>57</v>
      </c>
      <c r="AG35">
        <v>1</v>
      </c>
      <c r="AH35">
        <v>58</v>
      </c>
      <c r="AI35">
        <v>25</v>
      </c>
      <c r="AJ35" t="e">
        <f t="shared" si="4"/>
        <v>#VALUE!</v>
      </c>
      <c r="AK35" t="e">
        <f t="shared" si="2"/>
        <v>#N/A</v>
      </c>
      <c r="AL35">
        <f t="shared" si="3"/>
        <v>0</v>
      </c>
      <c r="AM35" t="e">
        <f t="shared" ref="AM35" si="48">_xlfn.NORM.S.INV(AK35)</f>
        <v>#N/A</v>
      </c>
      <c r="AN35">
        <v>1</v>
      </c>
      <c r="AQ35">
        <v>5</v>
      </c>
      <c r="AR35">
        <v>42</v>
      </c>
      <c r="AS35">
        <f t="shared" si="43"/>
        <v>17</v>
      </c>
      <c r="BD35" s="110">
        <v>53</v>
      </c>
      <c r="BE35" s="110">
        <v>59</v>
      </c>
      <c r="BH35" s="110"/>
      <c r="BI35" s="110"/>
    </row>
    <row r="36" spans="2:61" x14ac:dyDescent="0.2">
      <c r="B36">
        <v>5</v>
      </c>
      <c r="C36">
        <v>2</v>
      </c>
      <c r="D36">
        <v>5</v>
      </c>
      <c r="E36">
        <v>3</v>
      </c>
      <c r="F36">
        <v>3</v>
      </c>
      <c r="G36">
        <v>3</v>
      </c>
      <c r="H36">
        <v>3</v>
      </c>
      <c r="I36">
        <v>3</v>
      </c>
      <c r="J36">
        <v>3</v>
      </c>
      <c r="K36">
        <v>5</v>
      </c>
      <c r="L36">
        <v>4</v>
      </c>
      <c r="M36">
        <v>3</v>
      </c>
      <c r="N36">
        <f t="shared" si="0"/>
        <v>42</v>
      </c>
      <c r="T36">
        <v>32</v>
      </c>
      <c r="U36">
        <f t="shared" si="1"/>
        <v>5</v>
      </c>
      <c r="AA36">
        <v>1</v>
      </c>
      <c r="AB36">
        <v>46</v>
      </c>
      <c r="AC36">
        <v>58</v>
      </c>
      <c r="AE36">
        <v>53</v>
      </c>
      <c r="AG36">
        <v>1</v>
      </c>
      <c r="AH36">
        <v>53</v>
      </c>
      <c r="AI36">
        <v>26</v>
      </c>
      <c r="AJ36" t="e">
        <f t="shared" si="4"/>
        <v>#VALUE!</v>
      </c>
      <c r="AK36">
        <f t="shared" si="2"/>
        <v>0</v>
      </c>
      <c r="AL36">
        <f t="shared" si="3"/>
        <v>1</v>
      </c>
      <c r="AM36" t="e">
        <f t="shared" ref="AM36" si="49">_xlfn.NORM.S.INV(AK36)</f>
        <v>#NUM!</v>
      </c>
      <c r="AN36">
        <v>1</v>
      </c>
      <c r="AQ36">
        <v>6</v>
      </c>
      <c r="AR36">
        <v>41</v>
      </c>
      <c r="AS36">
        <f t="shared" si="43"/>
        <v>11</v>
      </c>
      <c r="BD36" s="110">
        <v>65</v>
      </c>
      <c r="BE36" s="110">
        <v>48</v>
      </c>
      <c r="BH36" s="110"/>
      <c r="BI36" s="110"/>
    </row>
    <row r="37" spans="2:61" x14ac:dyDescent="0.2">
      <c r="B37">
        <v>5</v>
      </c>
      <c r="C37">
        <v>5</v>
      </c>
      <c r="D37">
        <v>5</v>
      </c>
      <c r="E37">
        <v>4</v>
      </c>
      <c r="F37">
        <v>5</v>
      </c>
      <c r="G37">
        <v>5</v>
      </c>
      <c r="H37">
        <v>5</v>
      </c>
      <c r="I37">
        <v>5</v>
      </c>
      <c r="J37">
        <v>5</v>
      </c>
      <c r="K37">
        <v>5</v>
      </c>
      <c r="L37">
        <v>5</v>
      </c>
      <c r="M37">
        <v>5</v>
      </c>
      <c r="N37">
        <f t="shared" si="0"/>
        <v>59</v>
      </c>
      <c r="T37">
        <v>33</v>
      </c>
      <c r="U37">
        <f t="shared" si="1"/>
        <v>2</v>
      </c>
      <c r="AA37">
        <v>0</v>
      </c>
      <c r="AB37">
        <v>51</v>
      </c>
      <c r="AC37">
        <v>20</v>
      </c>
      <c r="AE37">
        <v>65</v>
      </c>
      <c r="AG37">
        <v>1</v>
      </c>
      <c r="AH37">
        <v>53</v>
      </c>
      <c r="AI37">
        <v>27</v>
      </c>
      <c r="AJ37" t="e">
        <f t="shared" si="4"/>
        <v>#VALUE!</v>
      </c>
      <c r="AK37">
        <f t="shared" si="2"/>
        <v>1E-3</v>
      </c>
      <c r="AL37">
        <f t="shared" si="3"/>
        <v>0</v>
      </c>
      <c r="AM37">
        <f t="shared" ref="AM37:AM88" si="50">_xlfn.NORM.S.INV(AK37)</f>
        <v>-3.0902323061678132</v>
      </c>
      <c r="AN37">
        <v>1</v>
      </c>
      <c r="AQ37">
        <v>7</v>
      </c>
      <c r="AR37">
        <v>26</v>
      </c>
      <c r="AS37">
        <f t="shared" si="43"/>
        <v>8</v>
      </c>
      <c r="BD37" s="110">
        <v>55</v>
      </c>
      <c r="BE37" s="110">
        <v>63</v>
      </c>
      <c r="BH37" s="110"/>
      <c r="BI37" s="110"/>
    </row>
    <row r="38" spans="2:61" x14ac:dyDescent="0.2">
      <c r="B38">
        <v>4</v>
      </c>
      <c r="C38">
        <v>2</v>
      </c>
      <c r="D38">
        <v>4</v>
      </c>
      <c r="E38">
        <v>4</v>
      </c>
      <c r="F38">
        <v>4</v>
      </c>
      <c r="G38">
        <v>4</v>
      </c>
      <c r="H38">
        <v>4</v>
      </c>
      <c r="I38">
        <v>4</v>
      </c>
      <c r="J38">
        <v>3</v>
      </c>
      <c r="K38">
        <v>4</v>
      </c>
      <c r="L38">
        <v>5</v>
      </c>
      <c r="M38">
        <v>4</v>
      </c>
      <c r="N38">
        <f t="shared" si="0"/>
        <v>46</v>
      </c>
      <c r="T38">
        <v>34</v>
      </c>
      <c r="U38">
        <f t="shared" si="1"/>
        <v>5</v>
      </c>
      <c r="AA38">
        <v>1</v>
      </c>
      <c r="AB38">
        <v>69</v>
      </c>
      <c r="AC38">
        <v>48</v>
      </c>
      <c r="AE38">
        <v>55</v>
      </c>
      <c r="AG38">
        <v>1</v>
      </c>
      <c r="AH38">
        <v>57</v>
      </c>
      <c r="AI38">
        <v>28</v>
      </c>
      <c r="AJ38" t="e">
        <f t="shared" si="4"/>
        <v>#VALUE!</v>
      </c>
      <c r="AK38">
        <f t="shared" si="2"/>
        <v>3.0000000000000001E-3</v>
      </c>
      <c r="AL38">
        <f t="shared" si="3"/>
        <v>0</v>
      </c>
      <c r="AM38">
        <f t="shared" si="50"/>
        <v>-2.7477813854449931</v>
      </c>
      <c r="AN38">
        <v>1</v>
      </c>
      <c r="AQ38">
        <v>8</v>
      </c>
      <c r="AR38">
        <v>16</v>
      </c>
      <c r="AS38">
        <f t="shared" si="43"/>
        <v>4</v>
      </c>
      <c r="BD38" s="110">
        <v>50</v>
      </c>
      <c r="BE38" s="110">
        <v>56</v>
      </c>
      <c r="BH38" s="110"/>
      <c r="BI38" s="110"/>
    </row>
    <row r="39" spans="2:61" x14ac:dyDescent="0.2">
      <c r="B39">
        <v>5</v>
      </c>
      <c r="C39">
        <v>1</v>
      </c>
      <c r="D39">
        <v>5</v>
      </c>
      <c r="E39">
        <v>2</v>
      </c>
      <c r="F39">
        <v>4</v>
      </c>
      <c r="G39">
        <v>5</v>
      </c>
      <c r="H39">
        <v>3</v>
      </c>
      <c r="I39">
        <v>5</v>
      </c>
      <c r="J39">
        <v>4</v>
      </c>
      <c r="K39">
        <v>5</v>
      </c>
      <c r="L39">
        <v>5</v>
      </c>
      <c r="M39">
        <v>4</v>
      </c>
      <c r="N39">
        <f t="shared" si="0"/>
        <v>48</v>
      </c>
      <c r="T39">
        <v>35</v>
      </c>
      <c r="U39">
        <f t="shared" si="1"/>
        <v>4</v>
      </c>
      <c r="AA39">
        <v>0</v>
      </c>
      <c r="AB39">
        <v>55</v>
      </c>
      <c r="AC39">
        <v>25</v>
      </c>
      <c r="AE39">
        <v>50</v>
      </c>
      <c r="AG39">
        <v>1</v>
      </c>
      <c r="AH39">
        <v>53</v>
      </c>
      <c r="AI39">
        <v>29</v>
      </c>
      <c r="AJ39" t="e">
        <f t="shared" si="4"/>
        <v>#VALUE!</v>
      </c>
      <c r="AK39">
        <f t="shared" si="2"/>
        <v>4.0000000000000001E-3</v>
      </c>
      <c r="AL39">
        <f t="shared" si="3"/>
        <v>0</v>
      </c>
      <c r="AM39">
        <f t="shared" si="50"/>
        <v>-2.6520698079021954</v>
      </c>
      <c r="AN39">
        <v>1</v>
      </c>
      <c r="AQ39">
        <v>9</v>
      </c>
      <c r="AR39">
        <v>8</v>
      </c>
      <c r="AS39">
        <f t="shared" si="43"/>
        <v>4</v>
      </c>
      <c r="BD39" s="110">
        <v>61</v>
      </c>
      <c r="BE39" s="110">
        <v>48</v>
      </c>
      <c r="BH39" s="110"/>
      <c r="BI39" s="110"/>
    </row>
    <row r="40" spans="2:61" x14ac:dyDescent="0.2">
      <c r="B40">
        <v>5</v>
      </c>
      <c r="C40">
        <v>3</v>
      </c>
      <c r="D40">
        <v>4</v>
      </c>
      <c r="E40">
        <v>3</v>
      </c>
      <c r="F40">
        <v>5</v>
      </c>
      <c r="G40">
        <v>5</v>
      </c>
      <c r="H40">
        <v>4</v>
      </c>
      <c r="I40">
        <v>5</v>
      </c>
      <c r="J40">
        <v>4</v>
      </c>
      <c r="K40">
        <v>5</v>
      </c>
      <c r="L40">
        <v>5</v>
      </c>
      <c r="M40">
        <v>5</v>
      </c>
      <c r="N40">
        <f t="shared" si="0"/>
        <v>53</v>
      </c>
      <c r="T40">
        <v>36</v>
      </c>
      <c r="U40">
        <f t="shared" si="1"/>
        <v>10</v>
      </c>
      <c r="AA40">
        <v>0</v>
      </c>
      <c r="AB40">
        <v>58</v>
      </c>
      <c r="AC40">
        <v>24</v>
      </c>
      <c r="AE40">
        <v>61</v>
      </c>
      <c r="AG40">
        <v>1</v>
      </c>
      <c r="AH40">
        <v>65</v>
      </c>
      <c r="AI40">
        <v>30</v>
      </c>
      <c r="AJ40" t="e">
        <f t="shared" si="4"/>
        <v>#VALUE!</v>
      </c>
      <c r="AK40">
        <f t="shared" si="2"/>
        <v>6.0000000000000001E-3</v>
      </c>
      <c r="AL40">
        <f t="shared" si="3"/>
        <v>0</v>
      </c>
      <c r="AM40">
        <f t="shared" si="50"/>
        <v>-2.5121443279304616</v>
      </c>
      <c r="AN40">
        <v>1</v>
      </c>
      <c r="BD40" s="110">
        <v>64</v>
      </c>
      <c r="BE40" s="110">
        <v>44</v>
      </c>
      <c r="BH40" s="110"/>
      <c r="BI40" s="110"/>
    </row>
    <row r="41" spans="2:61" x14ac:dyDescent="0.2">
      <c r="B41">
        <v>5</v>
      </c>
      <c r="C41">
        <v>3</v>
      </c>
      <c r="D41">
        <v>4</v>
      </c>
      <c r="E41">
        <v>3</v>
      </c>
      <c r="F41">
        <v>4</v>
      </c>
      <c r="G41">
        <v>3</v>
      </c>
      <c r="H41">
        <v>5</v>
      </c>
      <c r="I41">
        <v>4</v>
      </c>
      <c r="J41">
        <v>4</v>
      </c>
      <c r="K41">
        <v>4</v>
      </c>
      <c r="L41">
        <v>5</v>
      </c>
      <c r="M41">
        <v>3</v>
      </c>
      <c r="N41">
        <f t="shared" si="0"/>
        <v>47</v>
      </c>
      <c r="T41">
        <v>37</v>
      </c>
      <c r="U41">
        <f t="shared" si="1"/>
        <v>9</v>
      </c>
      <c r="AA41">
        <v>0</v>
      </c>
      <c r="AB41">
        <v>61</v>
      </c>
      <c r="AC41">
        <v>26</v>
      </c>
      <c r="AE41">
        <v>64</v>
      </c>
      <c r="AG41">
        <v>1</v>
      </c>
      <c r="AH41">
        <v>55</v>
      </c>
      <c r="AI41">
        <v>31</v>
      </c>
      <c r="AJ41" t="e">
        <f t="shared" si="4"/>
        <v>#VALUE!</v>
      </c>
      <c r="AK41">
        <f t="shared" si="2"/>
        <v>8.0000000000000002E-3</v>
      </c>
      <c r="AL41">
        <f t="shared" si="3"/>
        <v>0</v>
      </c>
      <c r="AM41">
        <f t="shared" si="50"/>
        <v>-2.4089155458154612</v>
      </c>
      <c r="AN41">
        <v>1</v>
      </c>
      <c r="BD41" s="110">
        <v>45</v>
      </c>
      <c r="BE41" s="110">
        <v>58</v>
      </c>
      <c r="BH41" s="110"/>
      <c r="BI41" s="110"/>
    </row>
    <row r="42" spans="2:61" x14ac:dyDescent="0.2">
      <c r="B42">
        <v>4</v>
      </c>
      <c r="C42">
        <v>2</v>
      </c>
      <c r="D42">
        <v>3</v>
      </c>
      <c r="E42">
        <v>1</v>
      </c>
      <c r="F42">
        <v>4</v>
      </c>
      <c r="G42">
        <v>4</v>
      </c>
      <c r="H42">
        <v>4</v>
      </c>
      <c r="I42">
        <v>4</v>
      </c>
      <c r="J42">
        <v>4</v>
      </c>
      <c r="K42">
        <v>4</v>
      </c>
      <c r="L42">
        <v>4</v>
      </c>
      <c r="M42">
        <v>4</v>
      </c>
      <c r="N42">
        <f t="shared" si="0"/>
        <v>42</v>
      </c>
      <c r="T42">
        <v>38</v>
      </c>
      <c r="U42">
        <f t="shared" si="1"/>
        <v>5</v>
      </c>
      <c r="AA42">
        <v>0</v>
      </c>
      <c r="AB42">
        <v>55</v>
      </c>
      <c r="AC42">
        <v>23</v>
      </c>
      <c r="AE42">
        <v>45</v>
      </c>
      <c r="AG42">
        <v>1</v>
      </c>
      <c r="AH42">
        <v>50</v>
      </c>
      <c r="AI42">
        <v>32</v>
      </c>
      <c r="AJ42" t="e">
        <f t="shared" si="4"/>
        <v>#VALUE!</v>
      </c>
      <c r="AK42">
        <f t="shared" si="2"/>
        <v>8.9999999999999993E-3</v>
      </c>
      <c r="AL42">
        <f t="shared" si="3"/>
        <v>0</v>
      </c>
      <c r="AM42">
        <f t="shared" si="50"/>
        <v>-2.365618126864292</v>
      </c>
      <c r="AN42">
        <v>1</v>
      </c>
      <c r="BD42" s="110">
        <v>51</v>
      </c>
      <c r="BE42" s="110">
        <v>50</v>
      </c>
      <c r="BH42" s="110"/>
      <c r="BI42" s="110"/>
    </row>
    <row r="43" spans="2:61" x14ac:dyDescent="0.2">
      <c r="B43">
        <v>3</v>
      </c>
      <c r="C43">
        <v>2</v>
      </c>
      <c r="D43">
        <v>4</v>
      </c>
      <c r="E43">
        <v>2</v>
      </c>
      <c r="F43">
        <v>4</v>
      </c>
      <c r="G43">
        <v>4</v>
      </c>
      <c r="H43">
        <v>3</v>
      </c>
      <c r="I43">
        <v>4</v>
      </c>
      <c r="J43">
        <v>3</v>
      </c>
      <c r="K43">
        <v>4</v>
      </c>
      <c r="L43">
        <v>4</v>
      </c>
      <c r="M43">
        <v>3</v>
      </c>
      <c r="N43">
        <f t="shared" si="0"/>
        <v>40</v>
      </c>
      <c r="T43">
        <v>39</v>
      </c>
      <c r="U43">
        <f t="shared" si="1"/>
        <v>6</v>
      </c>
      <c r="AA43">
        <v>0</v>
      </c>
      <c r="AB43">
        <v>50</v>
      </c>
      <c r="AC43">
        <v>23</v>
      </c>
      <c r="AE43">
        <v>51</v>
      </c>
      <c r="AG43">
        <v>1</v>
      </c>
      <c r="AH43">
        <v>61</v>
      </c>
      <c r="AI43">
        <v>33</v>
      </c>
      <c r="AJ43" t="e">
        <f t="shared" ref="AJ43:AJ74" si="51">(AH43-$BD$5)/$BD$6</f>
        <v>#VALUE!</v>
      </c>
      <c r="AK43">
        <f t="shared" si="2"/>
        <v>1.0999999999999999E-2</v>
      </c>
      <c r="AL43">
        <f t="shared" si="3"/>
        <v>0</v>
      </c>
      <c r="AM43">
        <f t="shared" si="50"/>
        <v>-2.290367877855267</v>
      </c>
      <c r="AN43">
        <v>1</v>
      </c>
      <c r="BD43" s="110">
        <v>48</v>
      </c>
      <c r="BE43" s="110">
        <v>64</v>
      </c>
      <c r="BH43" s="110"/>
      <c r="BI43" s="110"/>
    </row>
    <row r="44" spans="2:61" x14ac:dyDescent="0.2">
      <c r="B44">
        <v>5</v>
      </c>
      <c r="C44">
        <v>3</v>
      </c>
      <c r="D44">
        <v>5</v>
      </c>
      <c r="E44">
        <v>4</v>
      </c>
      <c r="F44">
        <v>5</v>
      </c>
      <c r="G44">
        <v>5</v>
      </c>
      <c r="H44">
        <v>4</v>
      </c>
      <c r="I44">
        <v>5</v>
      </c>
      <c r="J44">
        <v>4</v>
      </c>
      <c r="K44">
        <v>4</v>
      </c>
      <c r="L44">
        <v>5</v>
      </c>
      <c r="M44">
        <v>4</v>
      </c>
      <c r="N44">
        <f t="shared" si="0"/>
        <v>53</v>
      </c>
      <c r="T44">
        <v>40</v>
      </c>
      <c r="U44">
        <f t="shared" si="1"/>
        <v>16</v>
      </c>
      <c r="AA44">
        <v>0</v>
      </c>
      <c r="AB44">
        <v>48</v>
      </c>
      <c r="AC44">
        <v>23</v>
      </c>
      <c r="AE44">
        <v>48</v>
      </c>
      <c r="AG44">
        <v>1</v>
      </c>
      <c r="AH44">
        <v>64</v>
      </c>
      <c r="AI44">
        <v>34</v>
      </c>
      <c r="AJ44" t="e">
        <f t="shared" si="51"/>
        <v>#VALUE!</v>
      </c>
      <c r="AK44">
        <f t="shared" si="2"/>
        <v>1.2E-2</v>
      </c>
      <c r="AL44">
        <f t="shared" si="3"/>
        <v>1</v>
      </c>
      <c r="AM44">
        <f t="shared" si="50"/>
        <v>-2.257129244486225</v>
      </c>
      <c r="AN44">
        <v>1</v>
      </c>
      <c r="BD44" s="110">
        <v>53</v>
      </c>
      <c r="BE44" s="110">
        <v>59</v>
      </c>
      <c r="BH44" s="110"/>
      <c r="BI44" s="110"/>
    </row>
    <row r="45" spans="2:61" x14ac:dyDescent="0.2">
      <c r="B45">
        <v>4</v>
      </c>
      <c r="C45">
        <v>2</v>
      </c>
      <c r="D45">
        <v>4</v>
      </c>
      <c r="E45">
        <v>2</v>
      </c>
      <c r="F45">
        <v>2</v>
      </c>
      <c r="G45">
        <v>4</v>
      </c>
      <c r="H45">
        <v>2</v>
      </c>
      <c r="I45">
        <v>4</v>
      </c>
      <c r="J45">
        <v>2</v>
      </c>
      <c r="K45">
        <v>4</v>
      </c>
      <c r="L45">
        <v>4</v>
      </c>
      <c r="M45">
        <v>2</v>
      </c>
      <c r="N45">
        <f t="shared" si="0"/>
        <v>36</v>
      </c>
      <c r="T45">
        <v>41</v>
      </c>
      <c r="U45">
        <f t="shared" si="1"/>
        <v>15</v>
      </c>
      <c r="AA45">
        <v>0</v>
      </c>
      <c r="AB45">
        <v>62</v>
      </c>
      <c r="AC45">
        <v>24</v>
      </c>
      <c r="AE45">
        <v>53</v>
      </c>
      <c r="AG45">
        <v>1</v>
      </c>
      <c r="AH45">
        <v>45</v>
      </c>
      <c r="AI45">
        <v>35</v>
      </c>
      <c r="AJ45" t="e">
        <f t="shared" si="51"/>
        <v>#VALUE!</v>
      </c>
      <c r="AK45">
        <f t="shared" si="2"/>
        <v>1.6E-2</v>
      </c>
      <c r="AL45">
        <f t="shared" si="3"/>
        <v>0</v>
      </c>
      <c r="AM45">
        <f t="shared" si="50"/>
        <v>-2.1444106209118399</v>
      </c>
      <c r="AN45">
        <f t="shared" ref="AN45:AN88" si="52">ROUND(AM45*2+5,0)</f>
        <v>1</v>
      </c>
      <c r="BD45" s="110">
        <v>53</v>
      </c>
      <c r="BE45" s="110">
        <v>70</v>
      </c>
      <c r="BH45" s="110"/>
      <c r="BI45" s="110"/>
    </row>
    <row r="46" spans="2:61" x14ac:dyDescent="0.2">
      <c r="B46">
        <v>4</v>
      </c>
      <c r="C46">
        <v>4</v>
      </c>
      <c r="D46">
        <v>5</v>
      </c>
      <c r="E46">
        <v>4</v>
      </c>
      <c r="F46">
        <v>5</v>
      </c>
      <c r="G46">
        <v>5</v>
      </c>
      <c r="H46">
        <v>3</v>
      </c>
      <c r="I46">
        <v>4</v>
      </c>
      <c r="J46">
        <v>2</v>
      </c>
      <c r="K46">
        <v>5</v>
      </c>
      <c r="L46">
        <v>5</v>
      </c>
      <c r="M46">
        <v>4</v>
      </c>
      <c r="N46">
        <f t="shared" si="0"/>
        <v>50</v>
      </c>
      <c r="T46">
        <v>42</v>
      </c>
      <c r="U46">
        <f t="shared" si="1"/>
        <v>19</v>
      </c>
      <c r="AA46">
        <v>1</v>
      </c>
      <c r="AB46">
        <v>44</v>
      </c>
      <c r="AC46">
        <v>24</v>
      </c>
      <c r="AE46">
        <v>53</v>
      </c>
      <c r="AG46">
        <v>1</v>
      </c>
      <c r="AH46">
        <v>51</v>
      </c>
      <c r="AI46">
        <v>36</v>
      </c>
      <c r="AJ46" t="e">
        <f t="shared" si="51"/>
        <v>#VALUE!</v>
      </c>
      <c r="AK46">
        <f t="shared" si="2"/>
        <v>1.9E-2</v>
      </c>
      <c r="AL46">
        <f t="shared" si="3"/>
        <v>0</v>
      </c>
      <c r="AM46">
        <f t="shared" si="50"/>
        <v>-2.0748547343933095</v>
      </c>
      <c r="AN46">
        <f t="shared" si="52"/>
        <v>1</v>
      </c>
      <c r="BD46" s="110">
        <v>59</v>
      </c>
      <c r="BE46" s="110">
        <v>51</v>
      </c>
      <c r="BH46" s="110"/>
      <c r="BI46" s="110"/>
    </row>
    <row r="47" spans="2:61" x14ac:dyDescent="0.2">
      <c r="B47">
        <v>4</v>
      </c>
      <c r="C47">
        <v>1</v>
      </c>
      <c r="D47">
        <v>4</v>
      </c>
      <c r="E47">
        <v>2</v>
      </c>
      <c r="F47">
        <v>2</v>
      </c>
      <c r="G47">
        <v>3</v>
      </c>
      <c r="H47">
        <v>4</v>
      </c>
      <c r="I47">
        <v>3</v>
      </c>
      <c r="J47">
        <v>2</v>
      </c>
      <c r="K47">
        <v>4</v>
      </c>
      <c r="L47">
        <v>4</v>
      </c>
      <c r="M47">
        <v>2</v>
      </c>
      <c r="N47">
        <f t="shared" si="0"/>
        <v>35</v>
      </c>
      <c r="T47">
        <v>43</v>
      </c>
      <c r="U47">
        <f t="shared" si="1"/>
        <v>18</v>
      </c>
      <c r="AA47">
        <v>0</v>
      </c>
      <c r="AB47">
        <v>59</v>
      </c>
      <c r="AC47">
        <v>22</v>
      </c>
      <c r="AE47">
        <v>59</v>
      </c>
      <c r="AG47">
        <v>1</v>
      </c>
      <c r="AH47">
        <v>48</v>
      </c>
      <c r="AI47">
        <v>37</v>
      </c>
      <c r="AJ47" t="e">
        <f t="shared" si="51"/>
        <v>#VALUE!</v>
      </c>
      <c r="AK47">
        <f t="shared" si="2"/>
        <v>2.1999999999999999E-2</v>
      </c>
      <c r="AL47">
        <f t="shared" si="3"/>
        <v>0</v>
      </c>
      <c r="AM47">
        <f t="shared" si="50"/>
        <v>-2.0140908120181393</v>
      </c>
      <c r="AN47">
        <f t="shared" si="52"/>
        <v>1</v>
      </c>
      <c r="BD47" s="110">
        <v>51</v>
      </c>
      <c r="BE47" s="110">
        <v>62</v>
      </c>
      <c r="BH47" s="110"/>
      <c r="BI47" s="110"/>
    </row>
    <row r="48" spans="2:61" x14ac:dyDescent="0.2">
      <c r="B48">
        <v>3</v>
      </c>
      <c r="C48">
        <v>3</v>
      </c>
      <c r="D48">
        <v>4</v>
      </c>
      <c r="E48">
        <v>3</v>
      </c>
      <c r="F48">
        <v>3</v>
      </c>
      <c r="G48">
        <v>4</v>
      </c>
      <c r="H48">
        <v>4</v>
      </c>
      <c r="I48">
        <v>4</v>
      </c>
      <c r="J48">
        <v>4</v>
      </c>
      <c r="K48">
        <v>5</v>
      </c>
      <c r="L48">
        <v>4</v>
      </c>
      <c r="M48">
        <v>4</v>
      </c>
      <c r="N48">
        <f t="shared" si="0"/>
        <v>45</v>
      </c>
      <c r="T48">
        <v>44</v>
      </c>
      <c r="U48">
        <f t="shared" si="1"/>
        <v>11</v>
      </c>
      <c r="AA48">
        <v>1</v>
      </c>
      <c r="AB48">
        <v>43</v>
      </c>
      <c r="AC48">
        <v>24</v>
      </c>
      <c r="AE48">
        <v>51</v>
      </c>
      <c r="AG48">
        <v>1</v>
      </c>
      <c r="AH48">
        <v>53</v>
      </c>
      <c r="AI48">
        <v>38</v>
      </c>
      <c r="AJ48" t="e">
        <f t="shared" si="51"/>
        <v>#VALUE!</v>
      </c>
      <c r="AK48">
        <f t="shared" ref="AK48:AK88" si="53">_xlfn.PERCENTRANK.INC(AH:AH,AI48)</f>
        <v>2.5000000000000001E-2</v>
      </c>
      <c r="AL48">
        <f t="shared" ref="AL48:AL88" si="54">COUNTIF(AH:AH,AI48)</f>
        <v>2</v>
      </c>
      <c r="AM48">
        <f t="shared" si="50"/>
        <v>-1.9599639845400538</v>
      </c>
      <c r="AN48">
        <f t="shared" si="52"/>
        <v>1</v>
      </c>
      <c r="BD48" s="110">
        <v>56</v>
      </c>
      <c r="BE48" s="110">
        <v>43</v>
      </c>
      <c r="BH48" s="110"/>
      <c r="BI48" s="110"/>
    </row>
    <row r="49" spans="2:61" x14ac:dyDescent="0.2">
      <c r="B49">
        <v>5</v>
      </c>
      <c r="C49">
        <v>4</v>
      </c>
      <c r="D49">
        <v>4</v>
      </c>
      <c r="E49">
        <v>4</v>
      </c>
      <c r="F49">
        <v>5</v>
      </c>
      <c r="G49">
        <v>4</v>
      </c>
      <c r="H49">
        <v>4</v>
      </c>
      <c r="I49">
        <v>4</v>
      </c>
      <c r="J49">
        <v>4</v>
      </c>
      <c r="K49">
        <v>5</v>
      </c>
      <c r="L49">
        <v>5</v>
      </c>
      <c r="M49">
        <v>4</v>
      </c>
      <c r="N49">
        <f t="shared" si="0"/>
        <v>52</v>
      </c>
      <c r="T49">
        <v>45</v>
      </c>
      <c r="U49">
        <f t="shared" si="1"/>
        <v>32</v>
      </c>
      <c r="AA49">
        <v>1</v>
      </c>
      <c r="AB49">
        <v>52</v>
      </c>
      <c r="AC49">
        <v>25</v>
      </c>
      <c r="AE49">
        <v>56</v>
      </c>
      <c r="AG49">
        <v>1</v>
      </c>
      <c r="AH49">
        <v>53</v>
      </c>
      <c r="AI49">
        <v>39</v>
      </c>
      <c r="AJ49" t="e">
        <f t="shared" si="51"/>
        <v>#VALUE!</v>
      </c>
      <c r="AK49">
        <f t="shared" si="53"/>
        <v>4.4999999999999998E-2</v>
      </c>
      <c r="AL49">
        <f t="shared" si="54"/>
        <v>0</v>
      </c>
      <c r="AM49">
        <f t="shared" si="50"/>
        <v>-1.6953977102721358</v>
      </c>
      <c r="AN49">
        <f t="shared" si="52"/>
        <v>2</v>
      </c>
      <c r="BD49" s="110">
        <v>70</v>
      </c>
      <c r="BE49" s="110">
        <v>59</v>
      </c>
      <c r="BH49" s="110"/>
      <c r="BI49" s="110"/>
    </row>
    <row r="50" spans="2:61" x14ac:dyDescent="0.2">
      <c r="B50">
        <v>3</v>
      </c>
      <c r="C50">
        <v>2</v>
      </c>
      <c r="D50">
        <v>3</v>
      </c>
      <c r="E50">
        <v>2</v>
      </c>
      <c r="F50">
        <v>2</v>
      </c>
      <c r="G50">
        <v>2</v>
      </c>
      <c r="H50">
        <v>2</v>
      </c>
      <c r="I50">
        <v>4</v>
      </c>
      <c r="J50">
        <v>2</v>
      </c>
      <c r="K50">
        <v>2</v>
      </c>
      <c r="L50">
        <v>2</v>
      </c>
      <c r="M50">
        <v>2</v>
      </c>
      <c r="N50">
        <f t="shared" si="0"/>
        <v>28</v>
      </c>
      <c r="T50">
        <v>46</v>
      </c>
      <c r="U50">
        <f t="shared" si="1"/>
        <v>18</v>
      </c>
      <c r="AA50">
        <v>1</v>
      </c>
      <c r="AB50">
        <v>61</v>
      </c>
      <c r="AC50">
        <v>27</v>
      </c>
      <c r="AE50">
        <v>70</v>
      </c>
      <c r="AG50">
        <v>1</v>
      </c>
      <c r="AH50">
        <v>59</v>
      </c>
      <c r="AI50">
        <v>40</v>
      </c>
      <c r="AJ50" t="e">
        <f t="shared" si="51"/>
        <v>#VALUE!</v>
      </c>
      <c r="AK50">
        <f t="shared" si="53"/>
        <v>5.0999999999999997E-2</v>
      </c>
      <c r="AL50">
        <f t="shared" si="54"/>
        <v>2</v>
      </c>
      <c r="AM50">
        <f t="shared" si="50"/>
        <v>-1.63523401538865</v>
      </c>
      <c r="AN50">
        <f t="shared" si="52"/>
        <v>2</v>
      </c>
      <c r="BD50" s="110">
        <v>51</v>
      </c>
      <c r="BE50" s="110">
        <v>45</v>
      </c>
      <c r="BH50" s="110"/>
      <c r="BI50" s="110"/>
    </row>
    <row r="51" spans="2:61" x14ac:dyDescent="0.2">
      <c r="B51">
        <v>4</v>
      </c>
      <c r="C51">
        <v>4</v>
      </c>
      <c r="D51">
        <v>4</v>
      </c>
      <c r="E51">
        <v>3</v>
      </c>
      <c r="F51">
        <v>3</v>
      </c>
      <c r="G51">
        <v>4</v>
      </c>
      <c r="H51">
        <v>4</v>
      </c>
      <c r="I51">
        <v>3</v>
      </c>
      <c r="J51">
        <v>3</v>
      </c>
      <c r="K51">
        <v>4</v>
      </c>
      <c r="L51">
        <v>4</v>
      </c>
      <c r="M51">
        <v>3</v>
      </c>
      <c r="N51">
        <f t="shared" si="0"/>
        <v>43</v>
      </c>
      <c r="T51">
        <v>47</v>
      </c>
      <c r="U51">
        <f t="shared" si="1"/>
        <v>20</v>
      </c>
      <c r="AA51">
        <v>1</v>
      </c>
      <c r="AB51">
        <v>34</v>
      </c>
      <c r="AC51">
        <v>23</v>
      </c>
      <c r="AE51">
        <v>51</v>
      </c>
      <c r="AG51">
        <v>1</v>
      </c>
      <c r="AH51">
        <v>51</v>
      </c>
      <c r="AI51">
        <v>41</v>
      </c>
      <c r="AJ51" t="e">
        <f t="shared" si="51"/>
        <v>#VALUE!</v>
      </c>
      <c r="AK51">
        <f t="shared" si="53"/>
        <v>6.9000000000000006E-2</v>
      </c>
      <c r="AL51">
        <f t="shared" si="54"/>
        <v>0</v>
      </c>
      <c r="AM51">
        <f t="shared" si="50"/>
        <v>-1.4832801273356204</v>
      </c>
      <c r="AN51">
        <f t="shared" si="52"/>
        <v>2</v>
      </c>
      <c r="BD51" s="110">
        <v>54</v>
      </c>
      <c r="BE51" s="110">
        <v>58</v>
      </c>
      <c r="BH51" s="110"/>
      <c r="BI51" s="110"/>
    </row>
    <row r="52" spans="2:61" x14ac:dyDescent="0.2">
      <c r="B52">
        <v>5</v>
      </c>
      <c r="C52">
        <v>3</v>
      </c>
      <c r="D52">
        <v>5</v>
      </c>
      <c r="E52">
        <v>4</v>
      </c>
      <c r="F52">
        <v>5</v>
      </c>
      <c r="G52">
        <v>4</v>
      </c>
      <c r="H52">
        <v>4</v>
      </c>
      <c r="I52">
        <v>5</v>
      </c>
      <c r="J52">
        <v>5</v>
      </c>
      <c r="K52">
        <v>4</v>
      </c>
      <c r="L52">
        <v>4</v>
      </c>
      <c r="M52">
        <v>5</v>
      </c>
      <c r="N52">
        <f t="shared" si="0"/>
        <v>53</v>
      </c>
      <c r="T52">
        <v>48</v>
      </c>
      <c r="U52">
        <f t="shared" si="1"/>
        <v>21</v>
      </c>
      <c r="AA52">
        <v>0</v>
      </c>
      <c r="AB52">
        <v>48</v>
      </c>
      <c r="AC52">
        <v>21</v>
      </c>
      <c r="AE52">
        <v>54</v>
      </c>
      <c r="AG52">
        <v>1</v>
      </c>
      <c r="AH52">
        <v>56</v>
      </c>
      <c r="AI52">
        <v>42</v>
      </c>
      <c r="AJ52" t="e">
        <f t="shared" si="51"/>
        <v>#VALUE!</v>
      </c>
      <c r="AK52">
        <f t="shared" si="53"/>
        <v>7.2999999999999995E-2</v>
      </c>
      <c r="AL52">
        <f t="shared" si="54"/>
        <v>0</v>
      </c>
      <c r="AM52">
        <f t="shared" si="50"/>
        <v>-1.4538063589405745</v>
      </c>
      <c r="AN52">
        <f t="shared" si="52"/>
        <v>2</v>
      </c>
      <c r="BD52" s="110">
        <v>57</v>
      </c>
      <c r="BE52" s="110">
        <v>47</v>
      </c>
      <c r="BH52" s="110"/>
      <c r="BI52" s="110"/>
    </row>
    <row r="53" spans="2:61" x14ac:dyDescent="0.2">
      <c r="B53">
        <v>4</v>
      </c>
      <c r="C53">
        <v>4</v>
      </c>
      <c r="D53">
        <v>4</v>
      </c>
      <c r="E53">
        <v>4</v>
      </c>
      <c r="F53">
        <v>5</v>
      </c>
      <c r="G53">
        <v>5</v>
      </c>
      <c r="H53">
        <v>4</v>
      </c>
      <c r="I53">
        <v>4</v>
      </c>
      <c r="J53">
        <v>4</v>
      </c>
      <c r="K53">
        <v>5</v>
      </c>
      <c r="L53">
        <v>1</v>
      </c>
      <c r="M53">
        <v>4</v>
      </c>
      <c r="N53">
        <f t="shared" si="0"/>
        <v>48</v>
      </c>
      <c r="T53">
        <v>49</v>
      </c>
      <c r="U53">
        <f t="shared" si="1"/>
        <v>8</v>
      </c>
      <c r="AA53">
        <v>0</v>
      </c>
      <c r="AB53">
        <v>63</v>
      </c>
      <c r="AC53">
        <v>23</v>
      </c>
      <c r="AE53">
        <v>57</v>
      </c>
      <c r="AG53">
        <v>1</v>
      </c>
      <c r="AH53">
        <v>70</v>
      </c>
      <c r="AI53">
        <v>43</v>
      </c>
      <c r="AJ53" t="e">
        <f t="shared" si="51"/>
        <v>#VALUE!</v>
      </c>
      <c r="AK53">
        <f t="shared" si="53"/>
        <v>7.6999999999999999E-2</v>
      </c>
      <c r="AL53">
        <f t="shared" si="54"/>
        <v>2</v>
      </c>
      <c r="AM53">
        <f t="shared" si="50"/>
        <v>-1.4255440370804517</v>
      </c>
      <c r="AN53">
        <f t="shared" si="52"/>
        <v>2</v>
      </c>
      <c r="BD53" s="110">
        <v>56</v>
      </c>
      <c r="BE53" s="110">
        <v>53</v>
      </c>
      <c r="BH53" s="110"/>
      <c r="BI53" s="110"/>
    </row>
    <row r="54" spans="2:61" x14ac:dyDescent="0.2">
      <c r="B54">
        <v>4</v>
      </c>
      <c r="C54">
        <v>4</v>
      </c>
      <c r="D54">
        <v>5</v>
      </c>
      <c r="E54">
        <v>4</v>
      </c>
      <c r="F54">
        <v>5</v>
      </c>
      <c r="G54">
        <v>4</v>
      </c>
      <c r="H54">
        <v>5</v>
      </c>
      <c r="I54">
        <v>5</v>
      </c>
      <c r="J54">
        <v>5</v>
      </c>
      <c r="K54">
        <v>4</v>
      </c>
      <c r="L54">
        <v>4</v>
      </c>
      <c r="M54">
        <v>5</v>
      </c>
      <c r="N54">
        <f t="shared" si="0"/>
        <v>54</v>
      </c>
      <c r="T54">
        <v>50</v>
      </c>
      <c r="U54">
        <f t="shared" si="1"/>
        <v>11</v>
      </c>
      <c r="AA54">
        <v>0</v>
      </c>
      <c r="AB54">
        <v>56</v>
      </c>
      <c r="AC54">
        <v>32</v>
      </c>
      <c r="AE54">
        <v>56</v>
      </c>
      <c r="AG54">
        <v>1</v>
      </c>
      <c r="AH54">
        <v>51</v>
      </c>
      <c r="AI54">
        <v>44</v>
      </c>
      <c r="AJ54" t="e">
        <f t="shared" si="51"/>
        <v>#VALUE!</v>
      </c>
      <c r="AK54">
        <f t="shared" si="53"/>
        <v>0.10299999999999999</v>
      </c>
      <c r="AL54">
        <f t="shared" si="54"/>
        <v>2</v>
      </c>
      <c r="AM54">
        <f t="shared" si="50"/>
        <v>-1.2646411356610798</v>
      </c>
      <c r="AN54">
        <f t="shared" si="52"/>
        <v>2</v>
      </c>
      <c r="BD54" s="110">
        <v>54</v>
      </c>
      <c r="BE54" s="110">
        <v>52</v>
      </c>
      <c r="BH54" s="110"/>
      <c r="BI54" s="110"/>
    </row>
    <row r="55" spans="2:61" x14ac:dyDescent="0.2">
      <c r="B55">
        <v>4</v>
      </c>
      <c r="C55">
        <v>2</v>
      </c>
      <c r="D55">
        <v>5</v>
      </c>
      <c r="E55">
        <v>2</v>
      </c>
      <c r="F55">
        <v>3</v>
      </c>
      <c r="G55">
        <v>3</v>
      </c>
      <c r="H55">
        <v>2</v>
      </c>
      <c r="I55">
        <v>3</v>
      </c>
      <c r="J55">
        <v>4</v>
      </c>
      <c r="K55">
        <v>5</v>
      </c>
      <c r="L55">
        <v>4</v>
      </c>
      <c r="M55">
        <v>4</v>
      </c>
      <c r="N55">
        <f t="shared" si="0"/>
        <v>41</v>
      </c>
      <c r="T55">
        <v>51</v>
      </c>
      <c r="U55">
        <f t="shared" si="1"/>
        <v>13</v>
      </c>
      <c r="AA55">
        <v>1</v>
      </c>
      <c r="AB55">
        <v>63</v>
      </c>
      <c r="AC55">
        <v>19</v>
      </c>
      <c r="AE55">
        <v>54</v>
      </c>
      <c r="AG55">
        <v>1</v>
      </c>
      <c r="AH55">
        <v>54</v>
      </c>
      <c r="AI55">
        <v>45</v>
      </c>
      <c r="AJ55" t="e">
        <f t="shared" si="51"/>
        <v>#VALUE!</v>
      </c>
      <c r="AK55">
        <f t="shared" si="53"/>
        <v>0.129</v>
      </c>
      <c r="AL55">
        <f t="shared" si="54"/>
        <v>1</v>
      </c>
      <c r="AM55">
        <f t="shared" si="50"/>
        <v>-1.1311309008386339</v>
      </c>
      <c r="AN55">
        <f t="shared" si="52"/>
        <v>3</v>
      </c>
      <c r="BD55" s="110">
        <v>55</v>
      </c>
      <c r="BE55" s="110">
        <v>56</v>
      </c>
      <c r="BH55" s="110"/>
      <c r="BI55" s="110"/>
    </row>
    <row r="56" spans="2:61" x14ac:dyDescent="0.2">
      <c r="B56">
        <v>3</v>
      </c>
      <c r="C56">
        <v>2</v>
      </c>
      <c r="D56">
        <v>4</v>
      </c>
      <c r="E56">
        <v>3</v>
      </c>
      <c r="F56">
        <v>2</v>
      </c>
      <c r="G56">
        <v>2</v>
      </c>
      <c r="H56">
        <v>4</v>
      </c>
      <c r="I56">
        <v>4</v>
      </c>
      <c r="J56">
        <v>2</v>
      </c>
      <c r="K56">
        <v>4</v>
      </c>
      <c r="L56">
        <v>5</v>
      </c>
      <c r="M56">
        <v>2</v>
      </c>
      <c r="N56">
        <f t="shared" si="0"/>
        <v>37</v>
      </c>
      <c r="T56">
        <v>52</v>
      </c>
      <c r="U56">
        <f t="shared" si="1"/>
        <v>12</v>
      </c>
      <c r="AA56">
        <v>0</v>
      </c>
      <c r="AB56">
        <v>48</v>
      </c>
      <c r="AC56">
        <v>22</v>
      </c>
      <c r="AE56">
        <v>55</v>
      </c>
      <c r="AG56">
        <v>1</v>
      </c>
      <c r="AH56">
        <v>57</v>
      </c>
      <c r="AI56">
        <v>46</v>
      </c>
      <c r="AJ56" t="e">
        <f t="shared" si="51"/>
        <v>#VALUE!</v>
      </c>
      <c r="AK56">
        <f t="shared" si="53"/>
        <v>0.14199999999999999</v>
      </c>
      <c r="AL56">
        <f t="shared" si="54"/>
        <v>1</v>
      </c>
      <c r="AM56">
        <f t="shared" si="50"/>
        <v>-1.0713768892802134</v>
      </c>
      <c r="AN56">
        <f t="shared" si="52"/>
        <v>3</v>
      </c>
      <c r="BD56" s="110">
        <v>48</v>
      </c>
      <c r="BE56" s="110">
        <v>49</v>
      </c>
      <c r="BH56" s="110"/>
      <c r="BI56" s="110"/>
    </row>
    <row r="57" spans="2:61" x14ac:dyDescent="0.2">
      <c r="B57">
        <v>5</v>
      </c>
      <c r="C57">
        <v>5</v>
      </c>
      <c r="D57">
        <v>5</v>
      </c>
      <c r="E57">
        <v>5</v>
      </c>
      <c r="F57">
        <v>5</v>
      </c>
      <c r="G57">
        <v>4</v>
      </c>
      <c r="H57">
        <v>3</v>
      </c>
      <c r="I57">
        <v>5</v>
      </c>
      <c r="J57">
        <v>5</v>
      </c>
      <c r="K57">
        <v>4</v>
      </c>
      <c r="L57">
        <v>5</v>
      </c>
      <c r="M57">
        <v>5</v>
      </c>
      <c r="N57">
        <f t="shared" si="0"/>
        <v>56</v>
      </c>
      <c r="T57">
        <v>53</v>
      </c>
      <c r="U57">
        <f t="shared" si="1"/>
        <v>7</v>
      </c>
      <c r="AA57">
        <v>0</v>
      </c>
      <c r="AB57">
        <v>44</v>
      </c>
      <c r="AC57">
        <v>23</v>
      </c>
      <c r="AE57">
        <v>48</v>
      </c>
      <c r="AG57">
        <v>1</v>
      </c>
      <c r="AH57">
        <v>56</v>
      </c>
      <c r="AI57">
        <v>47</v>
      </c>
      <c r="AJ57" t="e">
        <f t="shared" si="51"/>
        <v>#VALUE!</v>
      </c>
      <c r="AK57">
        <f t="shared" si="53"/>
        <v>0.14899999999999999</v>
      </c>
      <c r="AL57">
        <f t="shared" si="54"/>
        <v>0</v>
      </c>
      <c r="AM57">
        <f t="shared" si="50"/>
        <v>-1.040731886467543</v>
      </c>
      <c r="AN57">
        <f t="shared" si="52"/>
        <v>3</v>
      </c>
      <c r="BD57" s="110">
        <v>70</v>
      </c>
      <c r="BE57" s="110">
        <v>51</v>
      </c>
      <c r="BH57" s="110"/>
      <c r="BI57" s="110"/>
    </row>
    <row r="58" spans="2:61" x14ac:dyDescent="0.2">
      <c r="B58">
        <v>5</v>
      </c>
      <c r="C58">
        <v>3</v>
      </c>
      <c r="D58">
        <v>5</v>
      </c>
      <c r="E58">
        <v>1</v>
      </c>
      <c r="F58">
        <v>5</v>
      </c>
      <c r="G58">
        <v>4</v>
      </c>
      <c r="H58">
        <v>3</v>
      </c>
      <c r="I58">
        <v>4</v>
      </c>
      <c r="J58">
        <v>4</v>
      </c>
      <c r="K58">
        <v>5</v>
      </c>
      <c r="L58">
        <v>5</v>
      </c>
      <c r="M58">
        <v>4</v>
      </c>
      <c r="N58">
        <f t="shared" si="0"/>
        <v>48</v>
      </c>
      <c r="T58">
        <v>54</v>
      </c>
      <c r="U58">
        <f t="shared" si="1"/>
        <v>4</v>
      </c>
      <c r="AA58">
        <v>1</v>
      </c>
      <c r="AB58">
        <v>64</v>
      </c>
      <c r="AC58">
        <v>25</v>
      </c>
      <c r="AE58">
        <v>70</v>
      </c>
      <c r="AG58">
        <v>1</v>
      </c>
      <c r="AH58">
        <v>54</v>
      </c>
      <c r="AI58">
        <v>48</v>
      </c>
      <c r="AJ58" t="e">
        <f t="shared" si="51"/>
        <v>#VALUE!</v>
      </c>
      <c r="AK58">
        <f t="shared" si="53"/>
        <v>0.155</v>
      </c>
      <c r="AL58">
        <f t="shared" si="54"/>
        <v>4</v>
      </c>
      <c r="AM58">
        <f t="shared" si="50"/>
        <v>-1.0152220332170301</v>
      </c>
      <c r="AN58">
        <f t="shared" si="52"/>
        <v>3</v>
      </c>
      <c r="BD58" s="110">
        <v>49</v>
      </c>
      <c r="BE58" s="110">
        <v>45</v>
      </c>
      <c r="BH58" s="110"/>
      <c r="BI58" s="110"/>
    </row>
    <row r="59" spans="2:61" x14ac:dyDescent="0.2">
      <c r="B59">
        <v>5</v>
      </c>
      <c r="C59">
        <v>5</v>
      </c>
      <c r="D59">
        <v>3</v>
      </c>
      <c r="E59">
        <v>4</v>
      </c>
      <c r="F59">
        <v>5</v>
      </c>
      <c r="G59">
        <v>4</v>
      </c>
      <c r="H59">
        <v>4</v>
      </c>
      <c r="I59">
        <v>4</v>
      </c>
      <c r="J59">
        <v>4</v>
      </c>
      <c r="K59">
        <v>4</v>
      </c>
      <c r="L59">
        <v>5</v>
      </c>
      <c r="M59">
        <v>3</v>
      </c>
      <c r="N59">
        <f t="shared" si="0"/>
        <v>50</v>
      </c>
      <c r="T59">
        <v>55</v>
      </c>
      <c r="U59">
        <f t="shared" si="1"/>
        <v>8</v>
      </c>
      <c r="AA59">
        <v>1</v>
      </c>
      <c r="AB59">
        <v>58</v>
      </c>
      <c r="AC59">
        <v>27</v>
      </c>
      <c r="AE59">
        <v>49</v>
      </c>
      <c r="AG59">
        <v>1</v>
      </c>
      <c r="AH59">
        <v>55</v>
      </c>
      <c r="AI59">
        <v>49</v>
      </c>
      <c r="AJ59" t="e">
        <f t="shared" si="51"/>
        <v>#VALUE!</v>
      </c>
      <c r="AK59">
        <f t="shared" si="53"/>
        <v>0.20699999999999999</v>
      </c>
      <c r="AL59">
        <f t="shared" si="54"/>
        <v>2</v>
      </c>
      <c r="AM59">
        <f t="shared" si="50"/>
        <v>-0.8168747655001638</v>
      </c>
      <c r="AN59">
        <f t="shared" si="52"/>
        <v>3</v>
      </c>
      <c r="BD59" s="110">
        <v>51</v>
      </c>
      <c r="BE59" s="110">
        <v>51</v>
      </c>
      <c r="BH59" s="110"/>
      <c r="BI59" s="110"/>
    </row>
    <row r="60" spans="2:61" x14ac:dyDescent="0.2">
      <c r="B60">
        <v>4</v>
      </c>
      <c r="C60">
        <v>3</v>
      </c>
      <c r="D60">
        <v>3</v>
      </c>
      <c r="E60">
        <v>4</v>
      </c>
      <c r="F60">
        <v>4</v>
      </c>
      <c r="G60">
        <v>3</v>
      </c>
      <c r="H60">
        <v>3</v>
      </c>
      <c r="I60">
        <v>4</v>
      </c>
      <c r="J60">
        <v>4</v>
      </c>
      <c r="K60">
        <v>4</v>
      </c>
      <c r="L60">
        <v>3</v>
      </c>
      <c r="M60">
        <v>3</v>
      </c>
      <c r="N60">
        <f t="shared" si="0"/>
        <v>42</v>
      </c>
      <c r="T60">
        <v>56</v>
      </c>
      <c r="U60">
        <f t="shared" si="1"/>
        <v>6</v>
      </c>
      <c r="AA60">
        <v>0</v>
      </c>
      <c r="AB60">
        <v>58</v>
      </c>
      <c r="AC60">
        <v>23</v>
      </c>
      <c r="AE60">
        <v>51</v>
      </c>
      <c r="AG60">
        <v>1</v>
      </c>
      <c r="AH60">
        <v>48</v>
      </c>
      <c r="AI60">
        <v>50</v>
      </c>
      <c r="AJ60" t="e">
        <f t="shared" si="51"/>
        <v>#VALUE!</v>
      </c>
      <c r="AK60">
        <f t="shared" si="53"/>
        <v>0.23300000000000001</v>
      </c>
      <c r="AL60">
        <f t="shared" si="54"/>
        <v>3</v>
      </c>
      <c r="AM60">
        <f t="shared" si="50"/>
        <v>-0.72900271780521808</v>
      </c>
      <c r="AN60">
        <f t="shared" si="52"/>
        <v>4</v>
      </c>
      <c r="BD60" s="110">
        <v>67</v>
      </c>
      <c r="BE60" s="110">
        <v>62</v>
      </c>
      <c r="BH60" s="110"/>
      <c r="BI60" s="110"/>
    </row>
    <row r="61" spans="2:61" x14ac:dyDescent="0.2">
      <c r="B61">
        <v>5</v>
      </c>
      <c r="C61">
        <v>5</v>
      </c>
      <c r="D61">
        <v>5</v>
      </c>
      <c r="E61">
        <v>4</v>
      </c>
      <c r="F61">
        <v>5</v>
      </c>
      <c r="G61">
        <v>4</v>
      </c>
      <c r="H61">
        <v>4</v>
      </c>
      <c r="I61">
        <v>5</v>
      </c>
      <c r="J61">
        <v>5</v>
      </c>
      <c r="K61">
        <v>5</v>
      </c>
      <c r="L61">
        <v>4</v>
      </c>
      <c r="M61">
        <v>4</v>
      </c>
      <c r="N61">
        <f t="shared" si="0"/>
        <v>55</v>
      </c>
      <c r="T61">
        <v>57</v>
      </c>
      <c r="U61">
        <f t="shared" si="1"/>
        <v>5</v>
      </c>
      <c r="AA61">
        <v>0</v>
      </c>
      <c r="AB61">
        <v>50</v>
      </c>
      <c r="AC61">
        <v>46</v>
      </c>
      <c r="AE61">
        <v>67</v>
      </c>
      <c r="AG61">
        <v>1</v>
      </c>
      <c r="AH61">
        <v>70</v>
      </c>
      <c r="AI61">
        <v>51</v>
      </c>
      <c r="AJ61" t="e">
        <f t="shared" si="51"/>
        <v>#VALUE!</v>
      </c>
      <c r="AK61">
        <f t="shared" si="53"/>
        <v>0.27200000000000002</v>
      </c>
      <c r="AL61">
        <f t="shared" si="54"/>
        <v>5</v>
      </c>
      <c r="AM61">
        <f t="shared" si="50"/>
        <v>-0.60677536351426498</v>
      </c>
      <c r="AN61">
        <f t="shared" si="52"/>
        <v>4</v>
      </c>
      <c r="BD61" s="110">
        <v>56</v>
      </c>
      <c r="BE61" s="110">
        <v>52</v>
      </c>
      <c r="BH61" s="110"/>
      <c r="BI61" s="110"/>
    </row>
    <row r="62" spans="2:61" x14ac:dyDescent="0.2">
      <c r="B62">
        <v>4</v>
      </c>
      <c r="C62">
        <v>4</v>
      </c>
      <c r="D62">
        <v>4</v>
      </c>
      <c r="E62">
        <v>4</v>
      </c>
      <c r="F62">
        <v>4</v>
      </c>
      <c r="G62">
        <v>4</v>
      </c>
      <c r="H62">
        <v>4</v>
      </c>
      <c r="I62">
        <v>4</v>
      </c>
      <c r="J62">
        <v>4</v>
      </c>
      <c r="K62">
        <v>4</v>
      </c>
      <c r="L62">
        <v>5</v>
      </c>
      <c r="M62">
        <v>5</v>
      </c>
      <c r="N62">
        <f t="shared" si="0"/>
        <v>50</v>
      </c>
      <c r="T62">
        <v>58</v>
      </c>
      <c r="U62">
        <f t="shared" si="1"/>
        <v>1</v>
      </c>
      <c r="AA62">
        <v>0</v>
      </c>
      <c r="AB62">
        <v>64</v>
      </c>
      <c r="AC62">
        <v>22</v>
      </c>
      <c r="AE62">
        <v>56</v>
      </c>
      <c r="AG62">
        <v>1</v>
      </c>
      <c r="AH62">
        <v>49</v>
      </c>
      <c r="AI62">
        <v>52</v>
      </c>
      <c r="AJ62" t="e">
        <f t="shared" si="51"/>
        <v>#VALUE!</v>
      </c>
      <c r="AK62">
        <f t="shared" si="53"/>
        <v>0.33700000000000002</v>
      </c>
      <c r="AL62">
        <f t="shared" si="54"/>
        <v>1</v>
      </c>
      <c r="AM62">
        <f t="shared" si="50"/>
        <v>-0.42066461963761553</v>
      </c>
      <c r="AN62">
        <f t="shared" si="52"/>
        <v>4</v>
      </c>
      <c r="BD62" s="110">
        <v>51</v>
      </c>
      <c r="BE62" s="110">
        <v>43</v>
      </c>
      <c r="BH62" s="110"/>
      <c r="BI62" s="110"/>
    </row>
    <row r="63" spans="2:61" x14ac:dyDescent="0.2">
      <c r="B63">
        <v>5</v>
      </c>
      <c r="C63">
        <v>5</v>
      </c>
      <c r="D63">
        <v>4</v>
      </c>
      <c r="E63">
        <v>4</v>
      </c>
      <c r="F63">
        <v>5</v>
      </c>
      <c r="G63">
        <v>5</v>
      </c>
      <c r="H63">
        <v>4</v>
      </c>
      <c r="I63">
        <v>4</v>
      </c>
      <c r="J63">
        <v>3</v>
      </c>
      <c r="K63">
        <v>5</v>
      </c>
      <c r="L63">
        <v>5</v>
      </c>
      <c r="M63">
        <v>4</v>
      </c>
      <c r="N63">
        <f t="shared" si="0"/>
        <v>53</v>
      </c>
      <c r="T63">
        <v>59</v>
      </c>
      <c r="U63">
        <f t="shared" si="1"/>
        <v>3</v>
      </c>
      <c r="AA63">
        <v>0</v>
      </c>
      <c r="AB63">
        <v>59</v>
      </c>
      <c r="AC63">
        <v>22</v>
      </c>
      <c r="AE63">
        <v>51</v>
      </c>
      <c r="AG63">
        <v>1</v>
      </c>
      <c r="AH63">
        <v>51</v>
      </c>
      <c r="AI63">
        <v>53</v>
      </c>
      <c r="AJ63" t="e">
        <f t="shared" si="51"/>
        <v>#VALUE!</v>
      </c>
      <c r="AK63">
        <f t="shared" si="53"/>
        <v>0.35</v>
      </c>
      <c r="AL63">
        <f t="shared" si="54"/>
        <v>7</v>
      </c>
      <c r="AM63">
        <f t="shared" si="50"/>
        <v>-0.38532046640756784</v>
      </c>
      <c r="AN63">
        <f t="shared" si="52"/>
        <v>4</v>
      </c>
      <c r="BD63" s="110">
        <v>68</v>
      </c>
      <c r="BE63" s="110">
        <v>55</v>
      </c>
      <c r="BH63" s="110"/>
      <c r="BI63" s="110"/>
    </row>
    <row r="64" spans="2:61" x14ac:dyDescent="0.2">
      <c r="B64">
        <v>5</v>
      </c>
      <c r="C64">
        <v>5</v>
      </c>
      <c r="D64">
        <v>5</v>
      </c>
      <c r="E64">
        <v>5</v>
      </c>
      <c r="F64">
        <v>5</v>
      </c>
      <c r="G64">
        <v>5</v>
      </c>
      <c r="H64">
        <v>5</v>
      </c>
      <c r="I64">
        <v>5</v>
      </c>
      <c r="J64">
        <v>5</v>
      </c>
      <c r="K64">
        <v>5</v>
      </c>
      <c r="L64">
        <v>5</v>
      </c>
      <c r="M64">
        <v>5</v>
      </c>
      <c r="N64">
        <f t="shared" si="0"/>
        <v>60</v>
      </c>
      <c r="T64">
        <v>60</v>
      </c>
      <c r="U64">
        <f t="shared" si="1"/>
        <v>6</v>
      </c>
      <c r="AA64">
        <v>1</v>
      </c>
      <c r="AB64">
        <v>62</v>
      </c>
      <c r="AC64">
        <v>23</v>
      </c>
      <c r="AE64">
        <v>68</v>
      </c>
      <c r="AG64">
        <v>1</v>
      </c>
      <c r="AH64">
        <v>67</v>
      </c>
      <c r="AI64">
        <v>54</v>
      </c>
      <c r="AJ64" t="e">
        <f t="shared" si="51"/>
        <v>#VALUE!</v>
      </c>
      <c r="AK64">
        <f t="shared" si="53"/>
        <v>0.441</v>
      </c>
      <c r="AL64">
        <f t="shared" si="54"/>
        <v>4</v>
      </c>
      <c r="AM64">
        <f t="shared" si="50"/>
        <v>-0.14843434105448977</v>
      </c>
      <c r="AN64">
        <f t="shared" si="52"/>
        <v>5</v>
      </c>
      <c r="BD64" s="110">
        <v>54</v>
      </c>
      <c r="BE64" s="110">
        <v>59</v>
      </c>
      <c r="BH64" s="110"/>
      <c r="BI64" s="110"/>
    </row>
    <row r="65" spans="2:61" x14ac:dyDescent="0.2">
      <c r="B65">
        <v>4</v>
      </c>
      <c r="C65">
        <v>3</v>
      </c>
      <c r="D65">
        <v>4</v>
      </c>
      <c r="E65">
        <v>4</v>
      </c>
      <c r="F65">
        <v>5</v>
      </c>
      <c r="G65">
        <v>5</v>
      </c>
      <c r="H65">
        <v>4</v>
      </c>
      <c r="I65">
        <v>4</v>
      </c>
      <c r="J65">
        <v>4</v>
      </c>
      <c r="K65">
        <v>4</v>
      </c>
      <c r="L65">
        <v>4</v>
      </c>
      <c r="M65">
        <v>3</v>
      </c>
      <c r="N65">
        <f t="shared" si="0"/>
        <v>48</v>
      </c>
      <c r="T65">
        <v>61</v>
      </c>
      <c r="U65">
        <f t="shared" si="1"/>
        <v>0</v>
      </c>
      <c r="AA65">
        <v>0</v>
      </c>
      <c r="AB65">
        <v>70</v>
      </c>
      <c r="AC65">
        <v>24</v>
      </c>
      <c r="AE65">
        <v>54</v>
      </c>
      <c r="AG65">
        <v>1</v>
      </c>
      <c r="AH65">
        <v>56</v>
      </c>
      <c r="AI65">
        <v>55</v>
      </c>
      <c r="AJ65" t="e">
        <f t="shared" si="51"/>
        <v>#VALUE!</v>
      </c>
      <c r="AK65">
        <f t="shared" si="53"/>
        <v>0.49299999999999999</v>
      </c>
      <c r="AL65">
        <f t="shared" si="54"/>
        <v>5</v>
      </c>
      <c r="AM65">
        <f t="shared" si="50"/>
        <v>-1.7547298372150792E-2</v>
      </c>
      <c r="AN65">
        <f t="shared" si="52"/>
        <v>5</v>
      </c>
      <c r="BD65" s="110">
        <v>26</v>
      </c>
      <c r="BE65" s="110">
        <v>53</v>
      </c>
      <c r="BH65" s="110"/>
      <c r="BI65" s="110"/>
    </row>
    <row r="66" spans="2:61" x14ac:dyDescent="0.2">
      <c r="B66">
        <v>4</v>
      </c>
      <c r="C66">
        <v>1</v>
      </c>
      <c r="D66">
        <v>4</v>
      </c>
      <c r="E66">
        <v>4</v>
      </c>
      <c r="F66">
        <v>4</v>
      </c>
      <c r="G66">
        <v>4</v>
      </c>
      <c r="H66">
        <v>3</v>
      </c>
      <c r="I66">
        <v>3</v>
      </c>
      <c r="J66">
        <v>3</v>
      </c>
      <c r="K66">
        <v>4</v>
      </c>
      <c r="L66">
        <v>5</v>
      </c>
      <c r="M66">
        <v>4</v>
      </c>
      <c r="N66">
        <f t="shared" si="0"/>
        <v>43</v>
      </c>
      <c r="T66">
        <v>62</v>
      </c>
      <c r="U66">
        <f t="shared" si="1"/>
        <v>0</v>
      </c>
      <c r="AA66">
        <v>1</v>
      </c>
      <c r="AB66">
        <v>57</v>
      </c>
      <c r="AC66">
        <v>21</v>
      </c>
      <c r="AE66">
        <v>26</v>
      </c>
      <c r="AG66">
        <v>1</v>
      </c>
      <c r="AH66">
        <v>51</v>
      </c>
      <c r="AI66">
        <v>56</v>
      </c>
      <c r="AJ66" t="e">
        <f t="shared" si="51"/>
        <v>#VALUE!</v>
      </c>
      <c r="AK66">
        <f t="shared" si="53"/>
        <v>0.55800000000000005</v>
      </c>
      <c r="AL66">
        <f t="shared" si="54"/>
        <v>8</v>
      </c>
      <c r="AM66">
        <f t="shared" si="50"/>
        <v>0.14590042003299397</v>
      </c>
      <c r="AN66">
        <f t="shared" si="52"/>
        <v>5</v>
      </c>
      <c r="BD66" s="110">
        <v>58</v>
      </c>
      <c r="BE66" s="110">
        <v>66</v>
      </c>
      <c r="BH66" s="110"/>
      <c r="BI66" s="110"/>
    </row>
    <row r="67" spans="2:61" x14ac:dyDescent="0.2">
      <c r="B67">
        <v>4</v>
      </c>
      <c r="C67">
        <v>2</v>
      </c>
      <c r="D67">
        <v>5</v>
      </c>
      <c r="E67">
        <v>4</v>
      </c>
      <c r="F67">
        <v>5</v>
      </c>
      <c r="G67">
        <v>5</v>
      </c>
      <c r="H67">
        <v>3</v>
      </c>
      <c r="I67">
        <v>5</v>
      </c>
      <c r="J67">
        <v>4</v>
      </c>
      <c r="K67">
        <v>5</v>
      </c>
      <c r="L67">
        <v>5</v>
      </c>
      <c r="M67">
        <v>5</v>
      </c>
      <c r="N67">
        <f t="shared" si="0"/>
        <v>52</v>
      </c>
      <c r="T67">
        <v>63</v>
      </c>
      <c r="U67">
        <f t="shared" si="1"/>
        <v>0</v>
      </c>
      <c r="AA67">
        <v>0</v>
      </c>
      <c r="AB67">
        <v>51</v>
      </c>
      <c r="AC67">
        <v>24</v>
      </c>
      <c r="AE67">
        <v>58</v>
      </c>
      <c r="AG67">
        <v>1</v>
      </c>
      <c r="AH67">
        <v>68</v>
      </c>
      <c r="AI67">
        <v>57</v>
      </c>
      <c r="AJ67" t="e">
        <f t="shared" si="51"/>
        <v>#VALUE!</v>
      </c>
      <c r="AK67">
        <f t="shared" si="53"/>
        <v>0.66200000000000003</v>
      </c>
      <c r="AL67">
        <f t="shared" si="54"/>
        <v>4</v>
      </c>
      <c r="AM67">
        <f t="shared" si="50"/>
        <v>0.41792767166948208</v>
      </c>
      <c r="AN67">
        <f t="shared" si="52"/>
        <v>6</v>
      </c>
      <c r="BD67" s="110">
        <v>59</v>
      </c>
      <c r="BE67" s="110">
        <v>54</v>
      </c>
      <c r="BH67" s="110"/>
      <c r="BI67" s="110"/>
    </row>
    <row r="68" spans="2:61" x14ac:dyDescent="0.2">
      <c r="B68">
        <v>4</v>
      </c>
      <c r="C68">
        <v>2</v>
      </c>
      <c r="D68">
        <v>4</v>
      </c>
      <c r="E68">
        <v>2</v>
      </c>
      <c r="F68">
        <v>4</v>
      </c>
      <c r="G68">
        <v>4</v>
      </c>
      <c r="H68">
        <v>2</v>
      </c>
      <c r="I68">
        <v>2</v>
      </c>
      <c r="J68">
        <v>2</v>
      </c>
      <c r="K68">
        <v>4</v>
      </c>
      <c r="L68">
        <v>5</v>
      </c>
      <c r="M68">
        <v>2</v>
      </c>
      <c r="N68">
        <f t="shared" si="0"/>
        <v>37</v>
      </c>
      <c r="T68">
        <v>64</v>
      </c>
      <c r="U68">
        <f t="shared" si="1"/>
        <v>0</v>
      </c>
      <c r="AA68">
        <v>0</v>
      </c>
      <c r="AB68">
        <v>62</v>
      </c>
      <c r="AC68">
        <v>22</v>
      </c>
      <c r="AE68">
        <v>59</v>
      </c>
      <c r="AG68">
        <v>1</v>
      </c>
      <c r="AH68">
        <v>54</v>
      </c>
      <c r="AI68">
        <v>58</v>
      </c>
      <c r="AJ68" t="e">
        <f t="shared" si="51"/>
        <v>#VALUE!</v>
      </c>
      <c r="AK68">
        <f t="shared" si="53"/>
        <v>0.71399999999999997</v>
      </c>
      <c r="AL68">
        <f t="shared" si="54"/>
        <v>3</v>
      </c>
      <c r="AM68">
        <f t="shared" si="50"/>
        <v>0.56510845200658355</v>
      </c>
      <c r="AN68">
        <f t="shared" si="52"/>
        <v>6</v>
      </c>
      <c r="BD68" s="110">
        <v>48</v>
      </c>
      <c r="BE68" s="110">
        <v>43</v>
      </c>
      <c r="BH68" s="110"/>
      <c r="BI68" s="110"/>
    </row>
    <row r="69" spans="2:61" x14ac:dyDescent="0.2">
      <c r="B69">
        <v>5</v>
      </c>
      <c r="C69">
        <v>5</v>
      </c>
      <c r="D69">
        <v>4</v>
      </c>
      <c r="E69">
        <v>3</v>
      </c>
      <c r="F69">
        <v>4</v>
      </c>
      <c r="G69">
        <v>4</v>
      </c>
      <c r="H69">
        <v>4</v>
      </c>
      <c r="I69">
        <v>5</v>
      </c>
      <c r="J69">
        <v>3</v>
      </c>
      <c r="K69">
        <v>5</v>
      </c>
      <c r="L69">
        <v>4</v>
      </c>
      <c r="M69">
        <v>4</v>
      </c>
      <c r="N69">
        <f t="shared" si="0"/>
        <v>50</v>
      </c>
      <c r="T69">
        <v>65</v>
      </c>
      <c r="U69">
        <f t="shared" si="1"/>
        <v>0</v>
      </c>
      <c r="AA69">
        <v>0</v>
      </c>
      <c r="AB69">
        <v>43</v>
      </c>
      <c r="AC69">
        <v>23</v>
      </c>
      <c r="AE69">
        <v>48</v>
      </c>
      <c r="AG69">
        <v>1</v>
      </c>
      <c r="AH69">
        <v>26</v>
      </c>
      <c r="AI69">
        <v>59</v>
      </c>
      <c r="AJ69" t="e">
        <f t="shared" si="51"/>
        <v>#VALUE!</v>
      </c>
      <c r="AK69">
        <f t="shared" si="53"/>
        <v>0.753</v>
      </c>
      <c r="AL69">
        <f t="shared" si="54"/>
        <v>4</v>
      </c>
      <c r="AM69">
        <f t="shared" si="50"/>
        <v>0.68396067235068214</v>
      </c>
      <c r="AN69">
        <f t="shared" si="52"/>
        <v>6</v>
      </c>
      <c r="BD69" s="110">
        <v>38</v>
      </c>
      <c r="BE69" s="110">
        <v>66</v>
      </c>
      <c r="BH69" s="110"/>
      <c r="BI69" s="110"/>
    </row>
    <row r="70" spans="2:61" x14ac:dyDescent="0.2">
      <c r="B70">
        <v>3</v>
      </c>
      <c r="C70">
        <v>2</v>
      </c>
      <c r="D70">
        <v>5</v>
      </c>
      <c r="E70">
        <v>2</v>
      </c>
      <c r="F70">
        <v>3</v>
      </c>
      <c r="G70">
        <v>3</v>
      </c>
      <c r="H70">
        <v>3</v>
      </c>
      <c r="I70">
        <v>4</v>
      </c>
      <c r="J70">
        <v>3</v>
      </c>
      <c r="K70">
        <v>4</v>
      </c>
      <c r="L70">
        <v>4</v>
      </c>
      <c r="M70">
        <v>2</v>
      </c>
      <c r="N70">
        <f t="shared" ref="N70:N133" si="55">SUM(B70:M70)</f>
        <v>38</v>
      </c>
      <c r="T70">
        <v>66</v>
      </c>
      <c r="U70">
        <f t="shared" ref="U70:U133" si="56">COUNTIF(N:N,T70)</f>
        <v>0</v>
      </c>
      <c r="AA70">
        <v>0</v>
      </c>
      <c r="AB70">
        <v>59</v>
      </c>
      <c r="AC70">
        <v>23</v>
      </c>
      <c r="AE70">
        <v>38</v>
      </c>
      <c r="AG70">
        <v>1</v>
      </c>
      <c r="AH70">
        <v>58</v>
      </c>
      <c r="AI70">
        <v>60</v>
      </c>
      <c r="AJ70" t="e">
        <f t="shared" si="51"/>
        <v>#VALUE!</v>
      </c>
      <c r="AK70">
        <f t="shared" si="53"/>
        <v>0.80500000000000005</v>
      </c>
      <c r="AL70">
        <f t="shared" si="54"/>
        <v>1</v>
      </c>
      <c r="AM70">
        <f t="shared" si="50"/>
        <v>0.85961736424191149</v>
      </c>
      <c r="AN70">
        <f t="shared" si="52"/>
        <v>7</v>
      </c>
      <c r="BD70" s="110">
        <v>40</v>
      </c>
      <c r="BE70" s="110">
        <v>50</v>
      </c>
      <c r="BH70" s="110"/>
      <c r="BI70" s="110"/>
    </row>
    <row r="71" spans="2:61" x14ac:dyDescent="0.2">
      <c r="B71">
        <v>2</v>
      </c>
      <c r="C71">
        <v>1</v>
      </c>
      <c r="D71">
        <v>3</v>
      </c>
      <c r="E71">
        <v>3</v>
      </c>
      <c r="F71">
        <v>3</v>
      </c>
      <c r="G71">
        <v>4</v>
      </c>
      <c r="H71">
        <v>2</v>
      </c>
      <c r="I71">
        <v>3</v>
      </c>
      <c r="J71">
        <v>2</v>
      </c>
      <c r="K71">
        <v>4</v>
      </c>
      <c r="L71">
        <v>4</v>
      </c>
      <c r="M71">
        <v>3</v>
      </c>
      <c r="N71">
        <f t="shared" si="55"/>
        <v>34</v>
      </c>
      <c r="T71">
        <v>67</v>
      </c>
      <c r="U71">
        <f t="shared" si="56"/>
        <v>0</v>
      </c>
      <c r="AA71">
        <v>0</v>
      </c>
      <c r="AB71">
        <v>45</v>
      </c>
      <c r="AC71">
        <v>19</v>
      </c>
      <c r="AE71">
        <v>40</v>
      </c>
      <c r="AG71">
        <v>1</v>
      </c>
      <c r="AH71">
        <v>59</v>
      </c>
      <c r="AI71">
        <v>61</v>
      </c>
      <c r="AJ71" t="e">
        <f t="shared" si="51"/>
        <v>#VALUE!</v>
      </c>
      <c r="AK71">
        <f t="shared" si="53"/>
        <v>0.81799999999999995</v>
      </c>
      <c r="AL71">
        <f t="shared" si="54"/>
        <v>2</v>
      </c>
      <c r="AM71">
        <f t="shared" si="50"/>
        <v>0.90776952986805526</v>
      </c>
      <c r="AN71">
        <f t="shared" si="52"/>
        <v>7</v>
      </c>
      <c r="BD71" s="110">
        <v>55</v>
      </c>
      <c r="BE71" s="110">
        <v>51</v>
      </c>
      <c r="BH71" s="110"/>
      <c r="BI71" s="110"/>
    </row>
    <row r="72" spans="2:61" x14ac:dyDescent="0.2">
      <c r="B72">
        <v>5</v>
      </c>
      <c r="C72">
        <v>4</v>
      </c>
      <c r="D72">
        <v>4</v>
      </c>
      <c r="E72">
        <v>4</v>
      </c>
      <c r="F72">
        <v>5</v>
      </c>
      <c r="G72">
        <v>5</v>
      </c>
      <c r="H72">
        <v>3</v>
      </c>
      <c r="I72">
        <v>3</v>
      </c>
      <c r="J72">
        <v>4</v>
      </c>
      <c r="K72">
        <v>4</v>
      </c>
      <c r="L72">
        <v>5</v>
      </c>
      <c r="M72">
        <v>2</v>
      </c>
      <c r="N72">
        <f t="shared" si="55"/>
        <v>48</v>
      </c>
      <c r="T72">
        <v>68</v>
      </c>
      <c r="U72">
        <f t="shared" si="56"/>
        <v>0</v>
      </c>
      <c r="AA72">
        <v>1</v>
      </c>
      <c r="AB72">
        <v>38</v>
      </c>
      <c r="AC72">
        <v>23</v>
      </c>
      <c r="AE72">
        <v>55</v>
      </c>
      <c r="AG72">
        <v>1</v>
      </c>
      <c r="AH72">
        <v>48</v>
      </c>
      <c r="AI72">
        <v>62</v>
      </c>
      <c r="AJ72" t="e">
        <f t="shared" si="51"/>
        <v>#VALUE!</v>
      </c>
      <c r="AK72">
        <f t="shared" si="53"/>
        <v>0.84399999999999997</v>
      </c>
      <c r="AL72">
        <f t="shared" si="54"/>
        <v>1</v>
      </c>
      <c r="AM72">
        <f t="shared" si="50"/>
        <v>1.0110343281418137</v>
      </c>
      <c r="AN72">
        <f t="shared" si="52"/>
        <v>7</v>
      </c>
      <c r="BD72" s="110">
        <v>50</v>
      </c>
      <c r="BE72" s="110">
        <v>51</v>
      </c>
      <c r="BH72" s="110"/>
      <c r="BI72" s="110"/>
    </row>
    <row r="73" spans="2:61" x14ac:dyDescent="0.2">
      <c r="B73">
        <v>5</v>
      </c>
      <c r="C73">
        <v>5</v>
      </c>
      <c r="D73">
        <v>5</v>
      </c>
      <c r="E73">
        <v>3</v>
      </c>
      <c r="F73">
        <v>3</v>
      </c>
      <c r="G73">
        <v>4</v>
      </c>
      <c r="H73">
        <v>4</v>
      </c>
      <c r="I73">
        <v>4</v>
      </c>
      <c r="J73">
        <v>4</v>
      </c>
      <c r="K73">
        <v>5</v>
      </c>
      <c r="L73">
        <v>5</v>
      </c>
      <c r="M73">
        <v>4</v>
      </c>
      <c r="N73">
        <f t="shared" si="55"/>
        <v>51</v>
      </c>
      <c r="T73">
        <v>69</v>
      </c>
      <c r="U73">
        <f t="shared" si="56"/>
        <v>0</v>
      </c>
      <c r="AA73">
        <v>1</v>
      </c>
      <c r="AB73">
        <v>56</v>
      </c>
      <c r="AC73">
        <v>22</v>
      </c>
      <c r="AE73">
        <v>50</v>
      </c>
      <c r="AG73">
        <v>1</v>
      </c>
      <c r="AH73">
        <v>38</v>
      </c>
      <c r="AI73">
        <v>63</v>
      </c>
      <c r="AJ73" t="e">
        <f t="shared" si="51"/>
        <v>#VALUE!</v>
      </c>
      <c r="AK73">
        <f t="shared" si="53"/>
        <v>0.85699999999999998</v>
      </c>
      <c r="AL73">
        <f t="shared" si="54"/>
        <v>2</v>
      </c>
      <c r="AM73">
        <f t="shared" si="50"/>
        <v>1.0669376321927655</v>
      </c>
      <c r="AN73">
        <f t="shared" si="52"/>
        <v>7</v>
      </c>
      <c r="BD73" s="110">
        <v>63</v>
      </c>
      <c r="BE73" s="110">
        <v>56</v>
      </c>
      <c r="BH73" s="110"/>
      <c r="BI73" s="110"/>
    </row>
    <row r="74" spans="2:61" x14ac:dyDescent="0.2">
      <c r="B74">
        <v>5</v>
      </c>
      <c r="C74">
        <v>5</v>
      </c>
      <c r="D74">
        <v>5</v>
      </c>
      <c r="E74">
        <v>5</v>
      </c>
      <c r="F74">
        <v>2</v>
      </c>
      <c r="G74">
        <v>5</v>
      </c>
      <c r="H74">
        <v>5</v>
      </c>
      <c r="I74">
        <v>5</v>
      </c>
      <c r="J74">
        <v>2</v>
      </c>
      <c r="K74">
        <v>5</v>
      </c>
      <c r="L74">
        <v>3</v>
      </c>
      <c r="M74">
        <v>5</v>
      </c>
      <c r="N74">
        <f t="shared" si="55"/>
        <v>52</v>
      </c>
      <c r="T74">
        <v>70</v>
      </c>
      <c r="U74">
        <f t="shared" si="56"/>
        <v>0</v>
      </c>
      <c r="AA74">
        <v>1</v>
      </c>
      <c r="AB74">
        <v>58</v>
      </c>
      <c r="AC74">
        <v>31</v>
      </c>
      <c r="AE74">
        <v>63</v>
      </c>
      <c r="AG74">
        <v>1</v>
      </c>
      <c r="AH74">
        <v>40</v>
      </c>
      <c r="AI74">
        <v>64</v>
      </c>
      <c r="AJ74" t="e">
        <f t="shared" si="51"/>
        <v>#VALUE!</v>
      </c>
      <c r="AK74">
        <f t="shared" si="53"/>
        <v>0.88300000000000001</v>
      </c>
      <c r="AL74">
        <f t="shared" si="54"/>
        <v>2</v>
      </c>
      <c r="AM74">
        <f t="shared" si="50"/>
        <v>1.1901180418964232</v>
      </c>
      <c r="AN74">
        <f t="shared" si="52"/>
        <v>7</v>
      </c>
      <c r="BD74" s="110">
        <v>40</v>
      </c>
      <c r="BE74" s="110">
        <v>39</v>
      </c>
      <c r="BH74" s="110"/>
      <c r="BI74" s="110"/>
    </row>
    <row r="75" spans="2:61" x14ac:dyDescent="0.2">
      <c r="B75">
        <v>4</v>
      </c>
      <c r="C75">
        <v>1</v>
      </c>
      <c r="D75">
        <v>4</v>
      </c>
      <c r="E75">
        <v>4</v>
      </c>
      <c r="F75">
        <v>4</v>
      </c>
      <c r="G75">
        <v>4</v>
      </c>
      <c r="H75">
        <v>3</v>
      </c>
      <c r="I75">
        <v>3</v>
      </c>
      <c r="J75">
        <v>3</v>
      </c>
      <c r="K75">
        <v>4</v>
      </c>
      <c r="L75">
        <v>4</v>
      </c>
      <c r="M75">
        <v>2</v>
      </c>
      <c r="N75">
        <f t="shared" si="55"/>
        <v>40</v>
      </c>
      <c r="T75">
        <v>71</v>
      </c>
      <c r="U75">
        <f t="shared" si="56"/>
        <v>0</v>
      </c>
      <c r="AA75">
        <v>0</v>
      </c>
      <c r="AB75">
        <v>58</v>
      </c>
      <c r="AC75">
        <v>26</v>
      </c>
      <c r="AE75">
        <v>40</v>
      </c>
      <c r="AG75">
        <v>1</v>
      </c>
      <c r="AH75">
        <v>55</v>
      </c>
      <c r="AI75">
        <v>65</v>
      </c>
      <c r="AJ75" t="e">
        <f t="shared" ref="AJ75:AJ88" si="57">(AH75-$BD$5)/$BD$6</f>
        <v>#VALUE!</v>
      </c>
      <c r="AK75">
        <f t="shared" si="53"/>
        <v>0.90900000000000003</v>
      </c>
      <c r="AL75">
        <f t="shared" si="54"/>
        <v>3</v>
      </c>
      <c r="AM75">
        <f t="shared" si="50"/>
        <v>1.3346222867001938</v>
      </c>
      <c r="AN75">
        <f t="shared" si="52"/>
        <v>8</v>
      </c>
      <c r="BD75" s="110">
        <v>56</v>
      </c>
      <c r="BE75" s="110">
        <v>50</v>
      </c>
      <c r="BH75" s="110"/>
      <c r="BI75" s="110"/>
    </row>
    <row r="76" spans="2:61" x14ac:dyDescent="0.2">
      <c r="B76">
        <v>3</v>
      </c>
      <c r="C76">
        <v>2</v>
      </c>
      <c r="D76">
        <v>4</v>
      </c>
      <c r="E76">
        <v>3</v>
      </c>
      <c r="F76">
        <v>3</v>
      </c>
      <c r="G76">
        <v>3</v>
      </c>
      <c r="H76">
        <v>5</v>
      </c>
      <c r="I76">
        <v>4</v>
      </c>
      <c r="J76">
        <v>4</v>
      </c>
      <c r="K76">
        <v>5</v>
      </c>
      <c r="L76">
        <v>5</v>
      </c>
      <c r="M76">
        <v>4</v>
      </c>
      <c r="N76">
        <f t="shared" si="55"/>
        <v>45</v>
      </c>
      <c r="T76">
        <v>72</v>
      </c>
      <c r="U76">
        <f t="shared" si="56"/>
        <v>0</v>
      </c>
      <c r="AA76">
        <v>0</v>
      </c>
      <c r="AB76">
        <v>47</v>
      </c>
      <c r="AC76">
        <v>24</v>
      </c>
      <c r="AE76">
        <v>56</v>
      </c>
      <c r="AG76">
        <v>1</v>
      </c>
      <c r="AH76">
        <v>50</v>
      </c>
      <c r="AI76">
        <v>66</v>
      </c>
      <c r="AJ76" t="e">
        <f t="shared" si="57"/>
        <v>#VALUE!</v>
      </c>
      <c r="AK76">
        <f t="shared" si="53"/>
        <v>0.94099999999999995</v>
      </c>
      <c r="AL76">
        <f t="shared" si="54"/>
        <v>0</v>
      </c>
      <c r="AM76">
        <f t="shared" si="50"/>
        <v>1.5632236468662757</v>
      </c>
      <c r="AN76">
        <f t="shared" si="52"/>
        <v>8</v>
      </c>
      <c r="BD76" s="110">
        <v>60</v>
      </c>
      <c r="BE76" s="110">
        <v>42</v>
      </c>
      <c r="BH76" s="110"/>
      <c r="BI76" s="110"/>
    </row>
    <row r="77" spans="2:61" x14ac:dyDescent="0.2">
      <c r="B77">
        <v>4</v>
      </c>
      <c r="C77">
        <v>3</v>
      </c>
      <c r="D77">
        <v>4</v>
      </c>
      <c r="E77">
        <v>3</v>
      </c>
      <c r="F77">
        <v>4</v>
      </c>
      <c r="G77">
        <v>3</v>
      </c>
      <c r="H77">
        <v>3</v>
      </c>
      <c r="I77">
        <v>4</v>
      </c>
      <c r="J77">
        <v>5</v>
      </c>
      <c r="K77">
        <v>4</v>
      </c>
      <c r="L77">
        <v>4</v>
      </c>
      <c r="M77">
        <v>4</v>
      </c>
      <c r="N77">
        <f t="shared" si="55"/>
        <v>45</v>
      </c>
      <c r="T77">
        <v>73</v>
      </c>
      <c r="U77">
        <f t="shared" si="56"/>
        <v>0</v>
      </c>
      <c r="AA77">
        <v>0</v>
      </c>
      <c r="AB77">
        <v>53</v>
      </c>
      <c r="AC77">
        <v>19</v>
      </c>
      <c r="AE77">
        <v>60</v>
      </c>
      <c r="AG77">
        <v>1</v>
      </c>
      <c r="AH77">
        <v>63</v>
      </c>
      <c r="AI77">
        <v>67</v>
      </c>
      <c r="AJ77" t="e">
        <f t="shared" si="57"/>
        <v>#VALUE!</v>
      </c>
      <c r="AK77">
        <f t="shared" si="53"/>
        <v>0.94799999999999995</v>
      </c>
      <c r="AL77">
        <f t="shared" si="54"/>
        <v>1</v>
      </c>
      <c r="AM77">
        <f t="shared" si="50"/>
        <v>1.6257633862332341</v>
      </c>
      <c r="AN77">
        <f t="shared" si="52"/>
        <v>8</v>
      </c>
      <c r="BD77" s="110">
        <v>49</v>
      </c>
      <c r="BE77" s="110">
        <v>33</v>
      </c>
      <c r="BH77" s="110"/>
      <c r="BI77" s="110"/>
    </row>
    <row r="78" spans="2:61" x14ac:dyDescent="0.2">
      <c r="B78">
        <v>4</v>
      </c>
      <c r="C78">
        <v>3</v>
      </c>
      <c r="D78">
        <v>4</v>
      </c>
      <c r="E78">
        <v>4</v>
      </c>
      <c r="F78">
        <v>4</v>
      </c>
      <c r="G78">
        <v>4</v>
      </c>
      <c r="H78">
        <v>4</v>
      </c>
      <c r="I78">
        <v>4</v>
      </c>
      <c r="J78">
        <v>2</v>
      </c>
      <c r="K78">
        <v>4</v>
      </c>
      <c r="L78">
        <v>4</v>
      </c>
      <c r="M78">
        <v>4</v>
      </c>
      <c r="N78">
        <f t="shared" si="55"/>
        <v>45</v>
      </c>
      <c r="T78">
        <v>74</v>
      </c>
      <c r="U78">
        <f t="shared" si="56"/>
        <v>0</v>
      </c>
      <c r="AA78">
        <v>1</v>
      </c>
      <c r="AB78">
        <v>53</v>
      </c>
      <c r="AC78">
        <v>23</v>
      </c>
      <c r="AE78">
        <v>49</v>
      </c>
      <c r="AG78">
        <v>1</v>
      </c>
      <c r="AH78">
        <v>40</v>
      </c>
      <c r="AI78">
        <v>68</v>
      </c>
      <c r="AJ78" t="e">
        <f t="shared" si="57"/>
        <v>#VALUE!</v>
      </c>
      <c r="AK78">
        <f t="shared" si="53"/>
        <v>0.96099999999999997</v>
      </c>
      <c r="AL78">
        <f t="shared" si="54"/>
        <v>1</v>
      </c>
      <c r="AM78">
        <f t="shared" si="50"/>
        <v>1.7624102978623888</v>
      </c>
      <c r="AN78">
        <f t="shared" si="52"/>
        <v>9</v>
      </c>
      <c r="BD78" s="110">
        <v>59</v>
      </c>
      <c r="BE78" s="110">
        <v>50</v>
      </c>
      <c r="BH78" s="110"/>
      <c r="BI78" s="110"/>
    </row>
    <row r="79" spans="2:61" x14ac:dyDescent="0.2">
      <c r="B79">
        <v>4</v>
      </c>
      <c r="C79">
        <v>4</v>
      </c>
      <c r="D79">
        <v>4</v>
      </c>
      <c r="E79">
        <v>4</v>
      </c>
      <c r="F79">
        <v>3</v>
      </c>
      <c r="G79">
        <v>4</v>
      </c>
      <c r="H79">
        <v>3</v>
      </c>
      <c r="I79">
        <v>4</v>
      </c>
      <c r="J79">
        <v>5</v>
      </c>
      <c r="K79">
        <v>5</v>
      </c>
      <c r="L79">
        <v>5</v>
      </c>
      <c r="M79">
        <v>4</v>
      </c>
      <c r="N79">
        <f t="shared" si="55"/>
        <v>49</v>
      </c>
      <c r="T79">
        <v>75</v>
      </c>
      <c r="U79">
        <f t="shared" si="56"/>
        <v>0</v>
      </c>
      <c r="AA79">
        <v>1</v>
      </c>
      <c r="AB79">
        <v>53</v>
      </c>
      <c r="AC79">
        <v>30</v>
      </c>
      <c r="AE79">
        <v>59</v>
      </c>
      <c r="AG79">
        <v>1</v>
      </c>
      <c r="AH79">
        <v>56</v>
      </c>
      <c r="AI79">
        <v>69</v>
      </c>
      <c r="AJ79" t="e">
        <f t="shared" si="57"/>
        <v>#VALUE!</v>
      </c>
      <c r="AK79">
        <f t="shared" si="53"/>
        <v>0.97399999999999998</v>
      </c>
      <c r="AL79">
        <f t="shared" si="54"/>
        <v>1</v>
      </c>
      <c r="AM79">
        <f t="shared" si="50"/>
        <v>1.9431337511050664</v>
      </c>
      <c r="AN79">
        <f t="shared" si="52"/>
        <v>9</v>
      </c>
      <c r="BD79" s="110">
        <v>53</v>
      </c>
      <c r="BE79" s="110">
        <v>60</v>
      </c>
      <c r="BH79" s="110"/>
      <c r="BI79" s="110"/>
    </row>
    <row r="80" spans="2:61" x14ac:dyDescent="0.2">
      <c r="B80">
        <v>4</v>
      </c>
      <c r="C80">
        <v>3</v>
      </c>
      <c r="D80">
        <v>4</v>
      </c>
      <c r="E80">
        <v>4</v>
      </c>
      <c r="F80">
        <v>4</v>
      </c>
      <c r="G80">
        <v>4</v>
      </c>
      <c r="H80">
        <v>4</v>
      </c>
      <c r="I80">
        <v>4</v>
      </c>
      <c r="J80">
        <v>3</v>
      </c>
      <c r="K80">
        <v>4</v>
      </c>
      <c r="L80">
        <v>4</v>
      </c>
      <c r="M80">
        <v>3</v>
      </c>
      <c r="N80">
        <f t="shared" si="55"/>
        <v>45</v>
      </c>
      <c r="T80">
        <v>76</v>
      </c>
      <c r="U80">
        <f t="shared" si="56"/>
        <v>0</v>
      </c>
      <c r="AA80">
        <v>1</v>
      </c>
      <c r="AB80">
        <v>57</v>
      </c>
      <c r="AC80">
        <v>22</v>
      </c>
      <c r="AE80">
        <v>53</v>
      </c>
      <c r="AG80">
        <v>1</v>
      </c>
      <c r="AH80">
        <v>60</v>
      </c>
      <c r="AI80">
        <v>70</v>
      </c>
      <c r="AJ80" t="e">
        <f t="shared" si="57"/>
        <v>#VALUE!</v>
      </c>
      <c r="AK80">
        <f t="shared" si="53"/>
        <v>0.98699999999999999</v>
      </c>
      <c r="AL80">
        <f t="shared" si="54"/>
        <v>2</v>
      </c>
      <c r="AM80">
        <f t="shared" si="50"/>
        <v>2.2262117693171737</v>
      </c>
      <c r="AN80">
        <f t="shared" si="52"/>
        <v>9</v>
      </c>
      <c r="BD80" s="110">
        <v>65</v>
      </c>
      <c r="BE80" s="110">
        <v>60</v>
      </c>
      <c r="BH80" s="110"/>
      <c r="BI80" s="110"/>
    </row>
    <row r="81" spans="2:61" x14ac:dyDescent="0.2">
      <c r="B81">
        <v>5</v>
      </c>
      <c r="C81">
        <v>3</v>
      </c>
      <c r="D81">
        <v>5</v>
      </c>
      <c r="E81">
        <v>3</v>
      </c>
      <c r="F81">
        <v>4</v>
      </c>
      <c r="G81">
        <v>4</v>
      </c>
      <c r="H81">
        <v>4</v>
      </c>
      <c r="I81">
        <v>4</v>
      </c>
      <c r="J81">
        <v>3</v>
      </c>
      <c r="K81">
        <v>5</v>
      </c>
      <c r="L81">
        <v>4</v>
      </c>
      <c r="M81">
        <v>4</v>
      </c>
      <c r="N81">
        <f t="shared" si="55"/>
        <v>48</v>
      </c>
      <c r="T81">
        <v>77</v>
      </c>
      <c r="U81">
        <f t="shared" si="56"/>
        <v>0</v>
      </c>
      <c r="AA81">
        <v>0</v>
      </c>
      <c r="AB81">
        <v>52</v>
      </c>
      <c r="AC81">
        <v>23</v>
      </c>
      <c r="AE81">
        <v>65</v>
      </c>
      <c r="AG81">
        <v>1</v>
      </c>
      <c r="AH81">
        <v>49</v>
      </c>
      <c r="AI81">
        <v>71</v>
      </c>
      <c r="AJ81" t="e">
        <f t="shared" si="57"/>
        <v>#VALUE!</v>
      </c>
      <c r="AK81" t="e">
        <f t="shared" si="53"/>
        <v>#N/A</v>
      </c>
      <c r="AL81">
        <f t="shared" si="54"/>
        <v>0</v>
      </c>
      <c r="AM81" t="e">
        <f t="shared" si="50"/>
        <v>#N/A</v>
      </c>
      <c r="AN81" t="e">
        <f t="shared" si="52"/>
        <v>#N/A</v>
      </c>
      <c r="BD81" s="110">
        <v>43</v>
      </c>
      <c r="BE81" s="110">
        <v>45</v>
      </c>
      <c r="BH81" s="110"/>
      <c r="BI81" s="110"/>
    </row>
    <row r="82" spans="2:61" x14ac:dyDescent="0.2">
      <c r="B82">
        <v>4</v>
      </c>
      <c r="C82">
        <v>2</v>
      </c>
      <c r="D82">
        <v>4</v>
      </c>
      <c r="E82">
        <v>2</v>
      </c>
      <c r="F82">
        <v>4</v>
      </c>
      <c r="G82">
        <v>4</v>
      </c>
      <c r="H82">
        <v>3</v>
      </c>
      <c r="I82">
        <v>3</v>
      </c>
      <c r="J82">
        <v>3</v>
      </c>
      <c r="K82">
        <v>4</v>
      </c>
      <c r="L82">
        <v>5</v>
      </c>
      <c r="M82">
        <v>3</v>
      </c>
      <c r="N82">
        <f t="shared" si="55"/>
        <v>41</v>
      </c>
      <c r="T82">
        <v>78</v>
      </c>
      <c r="U82">
        <f t="shared" si="56"/>
        <v>0</v>
      </c>
      <c r="AA82">
        <v>0</v>
      </c>
      <c r="AB82">
        <v>56</v>
      </c>
      <c r="AC82">
        <v>22</v>
      </c>
      <c r="AE82">
        <v>43</v>
      </c>
      <c r="AG82">
        <v>1</v>
      </c>
      <c r="AH82">
        <v>59</v>
      </c>
      <c r="AI82">
        <v>72</v>
      </c>
      <c r="AJ82" t="e">
        <f t="shared" si="57"/>
        <v>#VALUE!</v>
      </c>
      <c r="AK82" t="e">
        <f t="shared" si="53"/>
        <v>#N/A</v>
      </c>
      <c r="AL82">
        <f t="shared" si="54"/>
        <v>0</v>
      </c>
      <c r="AM82" t="e">
        <f t="shared" si="50"/>
        <v>#N/A</v>
      </c>
      <c r="AN82" t="e">
        <f t="shared" si="52"/>
        <v>#N/A</v>
      </c>
      <c r="BD82" s="110">
        <v>56</v>
      </c>
      <c r="BE82" s="110">
        <v>52</v>
      </c>
      <c r="BH82" s="110"/>
      <c r="BI82" s="110"/>
    </row>
    <row r="83" spans="2:61" x14ac:dyDescent="0.2">
      <c r="B83">
        <v>4</v>
      </c>
      <c r="C83">
        <v>3</v>
      </c>
      <c r="D83">
        <v>4</v>
      </c>
      <c r="E83">
        <v>2</v>
      </c>
      <c r="F83">
        <v>4</v>
      </c>
      <c r="G83">
        <v>4</v>
      </c>
      <c r="H83">
        <v>4</v>
      </c>
      <c r="I83">
        <v>4</v>
      </c>
      <c r="J83">
        <v>2</v>
      </c>
      <c r="K83">
        <v>4</v>
      </c>
      <c r="L83">
        <v>4</v>
      </c>
      <c r="M83">
        <v>4</v>
      </c>
      <c r="N83">
        <f t="shared" si="55"/>
        <v>43</v>
      </c>
      <c r="T83">
        <v>79</v>
      </c>
      <c r="U83">
        <f t="shared" si="56"/>
        <v>0</v>
      </c>
      <c r="AA83">
        <v>0</v>
      </c>
      <c r="AB83">
        <v>49</v>
      </c>
      <c r="AC83">
        <v>22</v>
      </c>
      <c r="AE83">
        <v>56</v>
      </c>
      <c r="AG83">
        <v>1</v>
      </c>
      <c r="AH83">
        <v>53</v>
      </c>
      <c r="AI83">
        <v>73</v>
      </c>
      <c r="AJ83" t="e">
        <f t="shared" si="57"/>
        <v>#VALUE!</v>
      </c>
      <c r="AK83" t="e">
        <f t="shared" si="53"/>
        <v>#N/A</v>
      </c>
      <c r="AL83">
        <f t="shared" si="54"/>
        <v>0</v>
      </c>
      <c r="AM83" t="e">
        <f t="shared" si="50"/>
        <v>#N/A</v>
      </c>
      <c r="AN83" t="e">
        <f t="shared" si="52"/>
        <v>#N/A</v>
      </c>
      <c r="BD83" s="110">
        <v>57</v>
      </c>
      <c r="BE83" s="110">
        <v>57</v>
      </c>
      <c r="BH83" s="110"/>
      <c r="BI83" s="110"/>
    </row>
    <row r="84" spans="2:61" x14ac:dyDescent="0.2">
      <c r="B84">
        <v>4</v>
      </c>
      <c r="C84">
        <v>3</v>
      </c>
      <c r="D84">
        <v>4</v>
      </c>
      <c r="E84">
        <v>3</v>
      </c>
      <c r="F84">
        <v>4</v>
      </c>
      <c r="G84">
        <v>4</v>
      </c>
      <c r="H84">
        <v>4</v>
      </c>
      <c r="I84">
        <v>4</v>
      </c>
      <c r="J84">
        <v>4</v>
      </c>
      <c r="K84">
        <v>4</v>
      </c>
      <c r="L84">
        <v>4</v>
      </c>
      <c r="M84">
        <v>4</v>
      </c>
      <c r="N84">
        <f t="shared" si="55"/>
        <v>46</v>
      </c>
      <c r="T84">
        <v>80</v>
      </c>
      <c r="U84">
        <f t="shared" si="56"/>
        <v>0</v>
      </c>
      <c r="AA84">
        <v>0</v>
      </c>
      <c r="AB84">
        <v>51</v>
      </c>
      <c r="AC84">
        <v>43</v>
      </c>
      <c r="AE84">
        <v>57</v>
      </c>
      <c r="AG84">
        <v>1</v>
      </c>
      <c r="AH84">
        <v>65</v>
      </c>
      <c r="AI84">
        <v>74</v>
      </c>
      <c r="AJ84" t="e">
        <f t="shared" si="57"/>
        <v>#VALUE!</v>
      </c>
      <c r="AK84" t="e">
        <f t="shared" si="53"/>
        <v>#N/A</v>
      </c>
      <c r="AL84">
        <f t="shared" si="54"/>
        <v>0</v>
      </c>
      <c r="AM84" t="e">
        <f t="shared" si="50"/>
        <v>#N/A</v>
      </c>
      <c r="AN84" t="e">
        <f t="shared" si="52"/>
        <v>#N/A</v>
      </c>
      <c r="BD84" s="110">
        <v>65</v>
      </c>
      <c r="BE84" s="110">
        <v>39</v>
      </c>
      <c r="BH84" s="110"/>
      <c r="BI84" s="110"/>
    </row>
    <row r="85" spans="2:61" x14ac:dyDescent="0.2">
      <c r="B85">
        <v>5</v>
      </c>
      <c r="C85">
        <v>3</v>
      </c>
      <c r="D85">
        <v>5</v>
      </c>
      <c r="E85">
        <v>4</v>
      </c>
      <c r="F85">
        <v>5</v>
      </c>
      <c r="G85">
        <v>4</v>
      </c>
      <c r="H85">
        <v>5</v>
      </c>
      <c r="I85">
        <v>5</v>
      </c>
      <c r="J85">
        <v>4</v>
      </c>
      <c r="K85">
        <v>5</v>
      </c>
      <c r="L85">
        <v>5</v>
      </c>
      <c r="M85">
        <v>5</v>
      </c>
      <c r="N85">
        <f t="shared" si="55"/>
        <v>55</v>
      </c>
      <c r="T85">
        <v>81</v>
      </c>
      <c r="U85">
        <f t="shared" si="56"/>
        <v>0</v>
      </c>
      <c r="AA85">
        <v>1</v>
      </c>
      <c r="AB85">
        <v>53</v>
      </c>
      <c r="AC85">
        <v>24</v>
      </c>
      <c r="AE85">
        <v>65</v>
      </c>
      <c r="AG85">
        <v>1</v>
      </c>
      <c r="AH85">
        <v>43</v>
      </c>
      <c r="AI85">
        <v>75</v>
      </c>
      <c r="AJ85" t="e">
        <f t="shared" si="57"/>
        <v>#VALUE!</v>
      </c>
      <c r="AK85" t="e">
        <f t="shared" si="53"/>
        <v>#N/A</v>
      </c>
      <c r="AL85">
        <f t="shared" si="54"/>
        <v>0</v>
      </c>
      <c r="AM85" t="e">
        <f t="shared" si="50"/>
        <v>#N/A</v>
      </c>
      <c r="AN85" t="e">
        <f t="shared" si="52"/>
        <v>#N/A</v>
      </c>
      <c r="BE85" s="110">
        <v>60</v>
      </c>
      <c r="BH85" s="110"/>
      <c r="BI85" s="110"/>
    </row>
    <row r="86" spans="2:61" x14ac:dyDescent="0.2">
      <c r="B86">
        <v>5</v>
      </c>
      <c r="C86">
        <v>1</v>
      </c>
      <c r="D86">
        <v>5</v>
      </c>
      <c r="E86">
        <v>1</v>
      </c>
      <c r="F86">
        <v>1</v>
      </c>
      <c r="G86">
        <v>5</v>
      </c>
      <c r="H86">
        <v>2</v>
      </c>
      <c r="I86">
        <v>5</v>
      </c>
      <c r="J86">
        <v>5</v>
      </c>
      <c r="K86">
        <v>5</v>
      </c>
      <c r="L86">
        <v>5</v>
      </c>
      <c r="M86">
        <v>5</v>
      </c>
      <c r="N86">
        <f t="shared" si="55"/>
        <v>45</v>
      </c>
      <c r="T86">
        <v>82</v>
      </c>
      <c r="U86">
        <f t="shared" si="56"/>
        <v>0</v>
      </c>
      <c r="AA86">
        <v>1</v>
      </c>
      <c r="AB86">
        <v>65</v>
      </c>
      <c r="AC86">
        <v>20</v>
      </c>
      <c r="AG86">
        <v>1</v>
      </c>
      <c r="AH86">
        <v>56</v>
      </c>
      <c r="AI86">
        <v>76</v>
      </c>
      <c r="AJ86" t="e">
        <f t="shared" si="57"/>
        <v>#VALUE!</v>
      </c>
      <c r="AK86" t="e">
        <f t="shared" si="53"/>
        <v>#N/A</v>
      </c>
      <c r="AL86">
        <f t="shared" si="54"/>
        <v>0</v>
      </c>
      <c r="AM86" t="e">
        <f t="shared" si="50"/>
        <v>#N/A</v>
      </c>
      <c r="AN86" t="e">
        <f t="shared" si="52"/>
        <v>#N/A</v>
      </c>
      <c r="BE86" s="110">
        <v>54</v>
      </c>
      <c r="BH86" s="110"/>
      <c r="BI86" s="110"/>
    </row>
    <row r="87" spans="2:61" x14ac:dyDescent="0.2">
      <c r="B87">
        <v>4</v>
      </c>
      <c r="C87">
        <v>4</v>
      </c>
      <c r="D87">
        <v>3</v>
      </c>
      <c r="E87">
        <v>4</v>
      </c>
      <c r="F87">
        <v>4</v>
      </c>
      <c r="G87">
        <v>4</v>
      </c>
      <c r="H87">
        <v>3</v>
      </c>
      <c r="I87">
        <v>4</v>
      </c>
      <c r="J87">
        <v>3</v>
      </c>
      <c r="K87">
        <v>3</v>
      </c>
      <c r="L87">
        <v>3</v>
      </c>
      <c r="M87">
        <v>3</v>
      </c>
      <c r="N87">
        <f t="shared" si="55"/>
        <v>42</v>
      </c>
      <c r="T87">
        <v>83</v>
      </c>
      <c r="U87">
        <f t="shared" si="56"/>
        <v>0</v>
      </c>
      <c r="AA87">
        <v>1</v>
      </c>
      <c r="AB87">
        <v>55</v>
      </c>
      <c r="AC87">
        <v>21</v>
      </c>
      <c r="AG87">
        <v>1</v>
      </c>
      <c r="AH87">
        <v>57</v>
      </c>
      <c r="AI87">
        <v>77</v>
      </c>
      <c r="AJ87" t="e">
        <f t="shared" si="57"/>
        <v>#VALUE!</v>
      </c>
      <c r="AK87" t="e">
        <f t="shared" si="53"/>
        <v>#N/A</v>
      </c>
      <c r="AL87">
        <f t="shared" si="54"/>
        <v>0</v>
      </c>
      <c r="AM87" t="e">
        <f t="shared" si="50"/>
        <v>#N/A</v>
      </c>
      <c r="AN87" t="e">
        <f t="shared" si="52"/>
        <v>#N/A</v>
      </c>
      <c r="BE87" s="110">
        <v>51</v>
      </c>
      <c r="BH87" s="110"/>
      <c r="BI87" s="110"/>
    </row>
    <row r="88" spans="2:61" x14ac:dyDescent="0.2">
      <c r="B88">
        <v>5</v>
      </c>
      <c r="C88">
        <v>5</v>
      </c>
      <c r="D88">
        <v>4</v>
      </c>
      <c r="E88">
        <v>4</v>
      </c>
      <c r="F88">
        <v>5</v>
      </c>
      <c r="G88">
        <v>5</v>
      </c>
      <c r="H88">
        <v>4</v>
      </c>
      <c r="I88">
        <v>1</v>
      </c>
      <c r="J88">
        <v>5</v>
      </c>
      <c r="K88">
        <v>5</v>
      </c>
      <c r="L88">
        <v>5</v>
      </c>
      <c r="M88">
        <v>4</v>
      </c>
      <c r="N88">
        <f t="shared" si="55"/>
        <v>52</v>
      </c>
      <c r="T88">
        <v>84</v>
      </c>
      <c r="U88">
        <f t="shared" si="56"/>
        <v>0</v>
      </c>
      <c r="AA88">
        <v>1</v>
      </c>
      <c r="AB88">
        <v>50</v>
      </c>
      <c r="AC88">
        <v>23</v>
      </c>
      <c r="AG88">
        <v>1</v>
      </c>
      <c r="AH88">
        <v>65</v>
      </c>
      <c r="AI88">
        <v>78</v>
      </c>
      <c r="AJ88" t="e">
        <f t="shared" si="57"/>
        <v>#VALUE!</v>
      </c>
      <c r="AK88" t="e">
        <f t="shared" si="53"/>
        <v>#N/A</v>
      </c>
      <c r="AL88">
        <f t="shared" si="54"/>
        <v>0</v>
      </c>
      <c r="AM88" t="e">
        <f t="shared" si="50"/>
        <v>#N/A</v>
      </c>
      <c r="AN88" t="e">
        <f t="shared" si="52"/>
        <v>#N/A</v>
      </c>
      <c r="BE88" s="110">
        <v>52</v>
      </c>
      <c r="BH88" s="110"/>
      <c r="BI88" s="110"/>
    </row>
    <row r="89" spans="2:61" x14ac:dyDescent="0.2">
      <c r="B89">
        <v>4</v>
      </c>
      <c r="C89">
        <v>2</v>
      </c>
      <c r="D89">
        <v>5</v>
      </c>
      <c r="E89">
        <v>2</v>
      </c>
      <c r="F89">
        <v>3</v>
      </c>
      <c r="G89">
        <v>4</v>
      </c>
      <c r="H89">
        <v>2</v>
      </c>
      <c r="I89">
        <v>4</v>
      </c>
      <c r="J89">
        <v>1</v>
      </c>
      <c r="K89">
        <v>2</v>
      </c>
      <c r="L89">
        <v>3</v>
      </c>
      <c r="M89">
        <v>5</v>
      </c>
      <c r="N89">
        <f t="shared" si="55"/>
        <v>37</v>
      </c>
      <c r="T89">
        <v>85</v>
      </c>
      <c r="U89">
        <f t="shared" si="56"/>
        <v>0</v>
      </c>
      <c r="AA89">
        <v>1</v>
      </c>
      <c r="AB89">
        <v>61</v>
      </c>
      <c r="AC89">
        <v>22</v>
      </c>
      <c r="BE89" s="110">
        <v>50</v>
      </c>
      <c r="BH89" s="110"/>
      <c r="BI89" s="110"/>
    </row>
    <row r="90" spans="2:61" x14ac:dyDescent="0.2">
      <c r="B90">
        <v>3</v>
      </c>
      <c r="C90">
        <v>3</v>
      </c>
      <c r="D90">
        <v>4</v>
      </c>
      <c r="E90">
        <v>3</v>
      </c>
      <c r="F90">
        <v>2</v>
      </c>
      <c r="G90">
        <v>3</v>
      </c>
      <c r="H90">
        <v>3</v>
      </c>
      <c r="I90">
        <v>4</v>
      </c>
      <c r="J90">
        <v>4</v>
      </c>
      <c r="K90">
        <v>5</v>
      </c>
      <c r="L90">
        <v>4</v>
      </c>
      <c r="M90">
        <v>4</v>
      </c>
      <c r="N90">
        <f t="shared" si="55"/>
        <v>42</v>
      </c>
      <c r="T90">
        <v>86</v>
      </c>
      <c r="U90">
        <f t="shared" si="56"/>
        <v>0</v>
      </c>
      <c r="AA90">
        <v>0</v>
      </c>
      <c r="AB90">
        <v>45</v>
      </c>
      <c r="AC90">
        <v>21</v>
      </c>
      <c r="BE90" s="110">
        <v>53</v>
      </c>
      <c r="BH90" s="110"/>
      <c r="BI90" s="110"/>
    </row>
    <row r="91" spans="2:61" x14ac:dyDescent="0.2">
      <c r="B91">
        <v>5</v>
      </c>
      <c r="C91">
        <v>4</v>
      </c>
      <c r="D91">
        <v>5</v>
      </c>
      <c r="E91">
        <v>4</v>
      </c>
      <c r="F91">
        <v>5</v>
      </c>
      <c r="G91">
        <v>4</v>
      </c>
      <c r="H91">
        <v>3</v>
      </c>
      <c r="I91">
        <v>4</v>
      </c>
      <c r="J91">
        <v>5</v>
      </c>
      <c r="K91">
        <v>5</v>
      </c>
      <c r="L91">
        <v>5</v>
      </c>
      <c r="M91">
        <v>5</v>
      </c>
      <c r="N91">
        <f t="shared" si="55"/>
        <v>54</v>
      </c>
      <c r="T91">
        <v>87</v>
      </c>
      <c r="U91">
        <f t="shared" si="56"/>
        <v>0</v>
      </c>
      <c r="AA91">
        <v>0</v>
      </c>
      <c r="AB91">
        <v>51</v>
      </c>
      <c r="AC91">
        <v>23</v>
      </c>
      <c r="BE91" s="110">
        <v>48</v>
      </c>
      <c r="BH91" s="110"/>
      <c r="BI91" s="110"/>
    </row>
    <row r="92" spans="2:61" x14ac:dyDescent="0.2">
      <c r="B92">
        <v>4</v>
      </c>
      <c r="C92">
        <v>2</v>
      </c>
      <c r="D92">
        <v>4</v>
      </c>
      <c r="E92">
        <v>4</v>
      </c>
      <c r="F92">
        <v>4</v>
      </c>
      <c r="G92">
        <v>4</v>
      </c>
      <c r="H92">
        <v>4</v>
      </c>
      <c r="I92">
        <v>4</v>
      </c>
      <c r="J92">
        <v>3</v>
      </c>
      <c r="K92">
        <v>4</v>
      </c>
      <c r="L92">
        <v>4</v>
      </c>
      <c r="M92">
        <v>3</v>
      </c>
      <c r="N92">
        <f t="shared" si="55"/>
        <v>44</v>
      </c>
      <c r="T92">
        <v>88</v>
      </c>
      <c r="U92">
        <f t="shared" si="56"/>
        <v>0</v>
      </c>
      <c r="AA92">
        <v>0</v>
      </c>
      <c r="AB92">
        <v>62</v>
      </c>
      <c r="AC92">
        <v>31</v>
      </c>
      <c r="BE92" s="110">
        <v>45</v>
      </c>
      <c r="BH92" s="110"/>
      <c r="BI92" s="110"/>
    </row>
    <row r="93" spans="2:61" x14ac:dyDescent="0.2">
      <c r="B93">
        <v>4</v>
      </c>
      <c r="C93">
        <v>1</v>
      </c>
      <c r="D93">
        <v>4</v>
      </c>
      <c r="E93">
        <v>2</v>
      </c>
      <c r="F93">
        <v>2</v>
      </c>
      <c r="G93">
        <v>4</v>
      </c>
      <c r="H93">
        <v>4</v>
      </c>
      <c r="I93">
        <v>4</v>
      </c>
      <c r="J93">
        <v>2</v>
      </c>
      <c r="K93">
        <v>4</v>
      </c>
      <c r="L93">
        <v>2</v>
      </c>
      <c r="M93">
        <v>2</v>
      </c>
      <c r="N93">
        <f t="shared" si="55"/>
        <v>35</v>
      </c>
      <c r="T93">
        <v>89</v>
      </c>
      <c r="U93">
        <f t="shared" si="56"/>
        <v>0</v>
      </c>
      <c r="AA93">
        <v>0</v>
      </c>
      <c r="AB93">
        <v>52</v>
      </c>
      <c r="AC93">
        <v>21</v>
      </c>
      <c r="BE93" s="110">
        <v>66</v>
      </c>
      <c r="BH93" s="110"/>
      <c r="BI93" s="110"/>
    </row>
    <row r="94" spans="2:61" x14ac:dyDescent="0.2">
      <c r="B94">
        <v>4</v>
      </c>
      <c r="C94">
        <v>3</v>
      </c>
      <c r="D94">
        <v>5</v>
      </c>
      <c r="E94">
        <v>5</v>
      </c>
      <c r="F94">
        <v>5</v>
      </c>
      <c r="G94">
        <v>5</v>
      </c>
      <c r="H94">
        <v>4</v>
      </c>
      <c r="I94">
        <v>4</v>
      </c>
      <c r="J94">
        <v>5</v>
      </c>
      <c r="K94">
        <v>5</v>
      </c>
      <c r="L94">
        <v>5</v>
      </c>
      <c r="M94">
        <v>5</v>
      </c>
      <c r="N94">
        <f t="shared" si="55"/>
        <v>55</v>
      </c>
      <c r="T94">
        <v>90</v>
      </c>
      <c r="U94">
        <f t="shared" si="56"/>
        <v>0</v>
      </c>
      <c r="AA94">
        <v>0</v>
      </c>
      <c r="AB94">
        <v>43</v>
      </c>
      <c r="AC94">
        <v>21</v>
      </c>
      <c r="BE94" s="110">
        <v>61</v>
      </c>
      <c r="BH94" s="110"/>
      <c r="BI94" s="110"/>
    </row>
    <row r="95" spans="2:61" x14ac:dyDescent="0.2">
      <c r="B95">
        <v>4</v>
      </c>
      <c r="C95">
        <v>3</v>
      </c>
      <c r="D95">
        <v>4</v>
      </c>
      <c r="E95">
        <v>4</v>
      </c>
      <c r="F95">
        <v>3</v>
      </c>
      <c r="G95">
        <v>4</v>
      </c>
      <c r="H95">
        <v>4</v>
      </c>
      <c r="I95">
        <v>5</v>
      </c>
      <c r="J95">
        <v>3</v>
      </c>
      <c r="K95">
        <v>5</v>
      </c>
      <c r="L95">
        <v>3</v>
      </c>
      <c r="M95">
        <v>5</v>
      </c>
      <c r="N95">
        <f t="shared" si="55"/>
        <v>47</v>
      </c>
      <c r="T95">
        <v>91</v>
      </c>
      <c r="U95">
        <f t="shared" si="56"/>
        <v>0</v>
      </c>
      <c r="AA95">
        <v>1</v>
      </c>
      <c r="AB95">
        <v>64</v>
      </c>
      <c r="AC95">
        <v>22</v>
      </c>
      <c r="BE95" s="110">
        <v>55</v>
      </c>
      <c r="BH95" s="110"/>
      <c r="BI95" s="110"/>
    </row>
    <row r="96" spans="2:61" x14ac:dyDescent="0.2">
      <c r="B96">
        <v>5</v>
      </c>
      <c r="C96">
        <v>5</v>
      </c>
      <c r="D96">
        <v>4</v>
      </c>
      <c r="E96">
        <v>4</v>
      </c>
      <c r="F96">
        <v>4</v>
      </c>
      <c r="G96">
        <v>4</v>
      </c>
      <c r="H96">
        <v>4</v>
      </c>
      <c r="I96">
        <v>4</v>
      </c>
      <c r="J96">
        <v>4</v>
      </c>
      <c r="K96">
        <v>4</v>
      </c>
      <c r="L96">
        <v>5</v>
      </c>
      <c r="M96">
        <v>4</v>
      </c>
      <c r="N96">
        <f t="shared" si="55"/>
        <v>51</v>
      </c>
      <c r="T96">
        <v>92</v>
      </c>
      <c r="U96">
        <f t="shared" si="56"/>
        <v>0</v>
      </c>
      <c r="AA96">
        <v>0</v>
      </c>
      <c r="AB96">
        <v>55</v>
      </c>
      <c r="AC96">
        <v>17</v>
      </c>
      <c r="BE96" s="110">
        <v>48</v>
      </c>
      <c r="BH96" s="110"/>
      <c r="BI96" s="110"/>
    </row>
    <row r="97" spans="2:61" x14ac:dyDescent="0.2">
      <c r="B97">
        <v>4</v>
      </c>
      <c r="C97">
        <v>4</v>
      </c>
      <c r="D97">
        <v>5</v>
      </c>
      <c r="E97">
        <v>3</v>
      </c>
      <c r="F97">
        <v>4</v>
      </c>
      <c r="G97">
        <v>3</v>
      </c>
      <c r="H97">
        <v>4</v>
      </c>
      <c r="I97">
        <v>4</v>
      </c>
      <c r="J97">
        <v>3</v>
      </c>
      <c r="K97">
        <v>4</v>
      </c>
      <c r="L97">
        <v>4</v>
      </c>
      <c r="M97">
        <v>3</v>
      </c>
      <c r="N97">
        <f t="shared" si="55"/>
        <v>45</v>
      </c>
      <c r="T97">
        <v>93</v>
      </c>
      <c r="U97">
        <f t="shared" si="56"/>
        <v>0</v>
      </c>
      <c r="AA97">
        <v>0</v>
      </c>
      <c r="AB97">
        <v>59</v>
      </c>
      <c r="AC97">
        <v>23</v>
      </c>
      <c r="BE97" s="110">
        <v>43</v>
      </c>
      <c r="BH97" s="110"/>
      <c r="BI97" s="110"/>
    </row>
    <row r="98" spans="2:61" x14ac:dyDescent="0.2">
      <c r="B98">
        <v>5</v>
      </c>
      <c r="C98">
        <v>4</v>
      </c>
      <c r="D98">
        <v>5</v>
      </c>
      <c r="E98">
        <v>5</v>
      </c>
      <c r="F98">
        <v>5</v>
      </c>
      <c r="G98">
        <v>5</v>
      </c>
      <c r="H98">
        <v>3</v>
      </c>
      <c r="I98">
        <v>5</v>
      </c>
      <c r="J98">
        <v>4</v>
      </c>
      <c r="K98">
        <v>5</v>
      </c>
      <c r="L98">
        <v>5</v>
      </c>
      <c r="M98">
        <v>5</v>
      </c>
      <c r="N98">
        <f t="shared" si="55"/>
        <v>56</v>
      </c>
      <c r="T98">
        <v>94</v>
      </c>
      <c r="U98">
        <f t="shared" si="56"/>
        <v>0</v>
      </c>
      <c r="AA98">
        <v>0</v>
      </c>
      <c r="AB98">
        <v>53</v>
      </c>
      <c r="AC98">
        <v>23</v>
      </c>
      <c r="BE98" s="110">
        <v>64</v>
      </c>
      <c r="BH98" s="110"/>
      <c r="BI98" s="110"/>
    </row>
    <row r="99" spans="2:61" x14ac:dyDescent="0.2">
      <c r="B99">
        <v>4</v>
      </c>
      <c r="C99">
        <v>2</v>
      </c>
      <c r="D99">
        <v>4</v>
      </c>
      <c r="E99">
        <v>4</v>
      </c>
      <c r="F99">
        <v>4</v>
      </c>
      <c r="G99">
        <v>4</v>
      </c>
      <c r="H99">
        <v>4</v>
      </c>
      <c r="I99">
        <v>4</v>
      </c>
      <c r="J99">
        <v>2</v>
      </c>
      <c r="K99">
        <v>5</v>
      </c>
      <c r="L99">
        <v>4</v>
      </c>
      <c r="M99">
        <v>4</v>
      </c>
      <c r="N99">
        <f t="shared" si="55"/>
        <v>45</v>
      </c>
      <c r="T99">
        <v>95</v>
      </c>
      <c r="U99">
        <f t="shared" si="56"/>
        <v>0</v>
      </c>
      <c r="AA99">
        <v>0</v>
      </c>
      <c r="AB99">
        <v>66</v>
      </c>
      <c r="AC99">
        <v>27</v>
      </c>
      <c r="BE99" s="110">
        <v>56</v>
      </c>
      <c r="BH99" s="110"/>
      <c r="BI99" s="110"/>
    </row>
    <row r="100" spans="2:61" x14ac:dyDescent="0.2">
      <c r="B100">
        <v>3</v>
      </c>
      <c r="C100">
        <v>2</v>
      </c>
      <c r="D100">
        <v>4</v>
      </c>
      <c r="E100">
        <v>3</v>
      </c>
      <c r="F100">
        <v>3</v>
      </c>
      <c r="G100">
        <v>3</v>
      </c>
      <c r="H100">
        <v>3</v>
      </c>
      <c r="I100">
        <v>4</v>
      </c>
      <c r="J100">
        <v>2</v>
      </c>
      <c r="K100">
        <v>4</v>
      </c>
      <c r="L100">
        <v>4</v>
      </c>
      <c r="M100">
        <v>2</v>
      </c>
      <c r="N100">
        <f t="shared" si="55"/>
        <v>37</v>
      </c>
      <c r="T100">
        <v>96</v>
      </c>
      <c r="U100">
        <f t="shared" si="56"/>
        <v>0</v>
      </c>
      <c r="AA100">
        <v>0</v>
      </c>
      <c r="AB100">
        <v>54</v>
      </c>
      <c r="AC100">
        <v>25</v>
      </c>
      <c r="BE100" s="110">
        <v>55</v>
      </c>
      <c r="BH100" s="110"/>
      <c r="BI100" s="110"/>
    </row>
    <row r="101" spans="2:61" x14ac:dyDescent="0.2">
      <c r="B101">
        <v>5</v>
      </c>
      <c r="C101">
        <v>4</v>
      </c>
      <c r="D101">
        <v>5</v>
      </c>
      <c r="E101">
        <v>5</v>
      </c>
      <c r="F101">
        <v>5</v>
      </c>
      <c r="G101">
        <v>4</v>
      </c>
      <c r="H101">
        <v>5</v>
      </c>
      <c r="I101">
        <v>5</v>
      </c>
      <c r="J101">
        <v>4</v>
      </c>
      <c r="K101">
        <v>5</v>
      </c>
      <c r="L101">
        <v>5</v>
      </c>
      <c r="M101">
        <v>4</v>
      </c>
      <c r="N101">
        <f t="shared" si="55"/>
        <v>56</v>
      </c>
      <c r="T101">
        <v>97</v>
      </c>
      <c r="U101">
        <f t="shared" si="56"/>
        <v>0</v>
      </c>
      <c r="AA101">
        <v>0</v>
      </c>
      <c r="AB101">
        <v>43</v>
      </c>
      <c r="AC101">
        <v>24</v>
      </c>
      <c r="BE101" s="110">
        <v>40</v>
      </c>
      <c r="BH101" s="110"/>
      <c r="BI101" s="110"/>
    </row>
    <row r="102" spans="2:61" x14ac:dyDescent="0.2">
      <c r="B102">
        <v>2</v>
      </c>
      <c r="C102">
        <v>3</v>
      </c>
      <c r="D102">
        <v>4</v>
      </c>
      <c r="E102">
        <v>3</v>
      </c>
      <c r="F102">
        <v>4</v>
      </c>
      <c r="G102">
        <v>4</v>
      </c>
      <c r="H102">
        <v>4</v>
      </c>
      <c r="I102">
        <v>3</v>
      </c>
      <c r="J102">
        <v>3</v>
      </c>
      <c r="K102">
        <v>4</v>
      </c>
      <c r="L102">
        <v>4</v>
      </c>
      <c r="M102">
        <v>4</v>
      </c>
      <c r="N102">
        <f t="shared" si="55"/>
        <v>42</v>
      </c>
      <c r="T102">
        <v>98</v>
      </c>
      <c r="U102">
        <f t="shared" si="56"/>
        <v>0</v>
      </c>
      <c r="AA102">
        <v>0</v>
      </c>
      <c r="AB102">
        <v>66</v>
      </c>
      <c r="AC102">
        <v>24</v>
      </c>
      <c r="BE102" s="110">
        <v>55</v>
      </c>
      <c r="BH102" s="110"/>
      <c r="BI102" s="110"/>
    </row>
    <row r="103" spans="2:61" x14ac:dyDescent="0.2">
      <c r="B103">
        <v>4</v>
      </c>
      <c r="C103">
        <v>2</v>
      </c>
      <c r="D103">
        <v>4</v>
      </c>
      <c r="E103">
        <v>2</v>
      </c>
      <c r="F103">
        <v>4</v>
      </c>
      <c r="G103">
        <v>3</v>
      </c>
      <c r="H103">
        <v>3</v>
      </c>
      <c r="I103">
        <v>4</v>
      </c>
      <c r="J103">
        <v>2</v>
      </c>
      <c r="K103">
        <v>4</v>
      </c>
      <c r="L103">
        <v>3</v>
      </c>
      <c r="M103">
        <v>3</v>
      </c>
      <c r="N103">
        <f t="shared" si="55"/>
        <v>38</v>
      </c>
      <c r="T103">
        <v>99</v>
      </c>
      <c r="U103">
        <f t="shared" si="56"/>
        <v>0</v>
      </c>
      <c r="AA103">
        <v>0</v>
      </c>
      <c r="AB103">
        <v>50</v>
      </c>
      <c r="AC103">
        <v>23</v>
      </c>
      <c r="BE103" s="110">
        <v>51</v>
      </c>
      <c r="BH103" s="110"/>
      <c r="BI103" s="110"/>
    </row>
    <row r="104" spans="2:61" x14ac:dyDescent="0.2">
      <c r="B104">
        <v>1</v>
      </c>
      <c r="C104">
        <v>1</v>
      </c>
      <c r="D104">
        <v>5</v>
      </c>
      <c r="E104">
        <v>4</v>
      </c>
      <c r="F104">
        <v>4</v>
      </c>
      <c r="G104">
        <v>4</v>
      </c>
      <c r="H104">
        <v>5</v>
      </c>
      <c r="I104">
        <v>2</v>
      </c>
      <c r="J104">
        <v>5</v>
      </c>
      <c r="K104">
        <v>5</v>
      </c>
      <c r="L104">
        <v>5</v>
      </c>
      <c r="M104">
        <v>1</v>
      </c>
      <c r="N104">
        <f t="shared" si="55"/>
        <v>42</v>
      </c>
      <c r="T104">
        <v>100</v>
      </c>
      <c r="U104">
        <f t="shared" si="56"/>
        <v>0</v>
      </c>
      <c r="AA104">
        <v>1</v>
      </c>
      <c r="AB104">
        <v>45</v>
      </c>
      <c r="AC104">
        <v>21</v>
      </c>
      <c r="BE104" s="110">
        <v>44</v>
      </c>
      <c r="BH104" s="110"/>
      <c r="BI104" s="110"/>
    </row>
    <row r="105" spans="2:61" x14ac:dyDescent="0.2">
      <c r="B105">
        <v>4</v>
      </c>
      <c r="C105">
        <v>1</v>
      </c>
      <c r="D105">
        <v>4</v>
      </c>
      <c r="E105">
        <v>3</v>
      </c>
      <c r="F105">
        <v>2</v>
      </c>
      <c r="G105">
        <v>4</v>
      </c>
      <c r="H105">
        <v>4</v>
      </c>
      <c r="I105">
        <v>4</v>
      </c>
      <c r="J105">
        <v>3</v>
      </c>
      <c r="K105">
        <v>4</v>
      </c>
      <c r="L105">
        <v>5</v>
      </c>
      <c r="M105">
        <v>4</v>
      </c>
      <c r="N105">
        <f t="shared" si="55"/>
        <v>42</v>
      </c>
      <c r="T105">
        <v>101</v>
      </c>
      <c r="U105">
        <f t="shared" si="56"/>
        <v>0</v>
      </c>
      <c r="AA105">
        <v>1</v>
      </c>
      <c r="AB105">
        <v>51</v>
      </c>
      <c r="AC105">
        <v>22</v>
      </c>
      <c r="BE105" s="110">
        <v>50</v>
      </c>
      <c r="BH105" s="110"/>
      <c r="BI105" s="110"/>
    </row>
    <row r="106" spans="2:61" x14ac:dyDescent="0.2">
      <c r="B106">
        <v>4</v>
      </c>
      <c r="C106">
        <v>2</v>
      </c>
      <c r="D106">
        <v>4</v>
      </c>
      <c r="E106">
        <v>4</v>
      </c>
      <c r="F106">
        <v>2</v>
      </c>
      <c r="G106">
        <v>4</v>
      </c>
      <c r="H106">
        <v>4</v>
      </c>
      <c r="I106">
        <v>4</v>
      </c>
      <c r="J106">
        <v>5</v>
      </c>
      <c r="K106">
        <v>2</v>
      </c>
      <c r="L106">
        <v>4</v>
      </c>
      <c r="M106">
        <v>5</v>
      </c>
      <c r="N106">
        <f t="shared" si="55"/>
        <v>44</v>
      </c>
      <c r="T106">
        <v>102</v>
      </c>
      <c r="U106">
        <f t="shared" si="56"/>
        <v>0</v>
      </c>
      <c r="AA106">
        <v>0</v>
      </c>
      <c r="AB106">
        <v>51</v>
      </c>
      <c r="AC106">
        <v>30</v>
      </c>
      <c r="BE106" s="110">
        <v>49</v>
      </c>
      <c r="BH106" s="110"/>
      <c r="BI106" s="110"/>
    </row>
    <row r="107" spans="2:61" x14ac:dyDescent="0.2">
      <c r="B107">
        <v>4</v>
      </c>
      <c r="C107">
        <v>3</v>
      </c>
      <c r="D107">
        <v>4</v>
      </c>
      <c r="E107">
        <v>4</v>
      </c>
      <c r="F107">
        <v>4</v>
      </c>
      <c r="G107">
        <v>4</v>
      </c>
      <c r="H107">
        <v>4</v>
      </c>
      <c r="I107">
        <v>4</v>
      </c>
      <c r="J107">
        <v>3</v>
      </c>
      <c r="K107">
        <v>5</v>
      </c>
      <c r="L107">
        <v>4</v>
      </c>
      <c r="M107">
        <v>5</v>
      </c>
      <c r="N107">
        <f t="shared" si="55"/>
        <v>48</v>
      </c>
      <c r="T107">
        <v>103</v>
      </c>
      <c r="U107">
        <f t="shared" si="56"/>
        <v>0</v>
      </c>
      <c r="AA107">
        <v>0</v>
      </c>
      <c r="AB107">
        <v>51</v>
      </c>
      <c r="AC107">
        <v>22</v>
      </c>
      <c r="BE107" s="110">
        <v>61</v>
      </c>
      <c r="BH107" s="110"/>
      <c r="BI107" s="110"/>
    </row>
    <row r="108" spans="2:61" x14ac:dyDescent="0.2">
      <c r="B108">
        <v>4</v>
      </c>
      <c r="C108">
        <v>1</v>
      </c>
      <c r="D108">
        <v>2</v>
      </c>
      <c r="E108">
        <v>2</v>
      </c>
      <c r="F108">
        <v>2</v>
      </c>
      <c r="G108">
        <v>4</v>
      </c>
      <c r="H108">
        <v>2</v>
      </c>
      <c r="I108">
        <v>2</v>
      </c>
      <c r="J108">
        <v>2</v>
      </c>
      <c r="K108">
        <v>4</v>
      </c>
      <c r="L108">
        <v>4</v>
      </c>
      <c r="M108">
        <v>2</v>
      </c>
      <c r="N108">
        <f t="shared" si="55"/>
        <v>31</v>
      </c>
      <c r="T108">
        <v>104</v>
      </c>
      <c r="U108">
        <f t="shared" si="56"/>
        <v>0</v>
      </c>
      <c r="AA108">
        <v>0</v>
      </c>
      <c r="AB108">
        <v>56</v>
      </c>
      <c r="AC108">
        <v>25</v>
      </c>
      <c r="BE108" s="110">
        <v>60</v>
      </c>
      <c r="BH108" s="110"/>
      <c r="BI108" s="110"/>
    </row>
    <row r="109" spans="2:61" x14ac:dyDescent="0.2">
      <c r="B109">
        <v>4</v>
      </c>
      <c r="C109">
        <v>2</v>
      </c>
      <c r="D109">
        <v>4</v>
      </c>
      <c r="E109">
        <v>3</v>
      </c>
      <c r="F109">
        <v>1</v>
      </c>
      <c r="G109">
        <v>4</v>
      </c>
      <c r="H109">
        <v>3</v>
      </c>
      <c r="I109">
        <v>3</v>
      </c>
      <c r="J109">
        <v>4</v>
      </c>
      <c r="K109">
        <v>4</v>
      </c>
      <c r="L109">
        <v>5</v>
      </c>
      <c r="M109">
        <v>3</v>
      </c>
      <c r="N109">
        <f t="shared" si="55"/>
        <v>40</v>
      </c>
      <c r="T109">
        <v>105</v>
      </c>
      <c r="U109">
        <f t="shared" si="56"/>
        <v>0</v>
      </c>
      <c r="AA109">
        <v>0</v>
      </c>
      <c r="AB109">
        <v>39</v>
      </c>
      <c r="AC109">
        <v>20</v>
      </c>
      <c r="BE109" s="110">
        <v>54</v>
      </c>
      <c r="BH109" s="110"/>
      <c r="BI109" s="110"/>
    </row>
    <row r="110" spans="2:61" x14ac:dyDescent="0.2">
      <c r="B110">
        <v>5</v>
      </c>
      <c r="C110">
        <v>4</v>
      </c>
      <c r="D110">
        <v>4</v>
      </c>
      <c r="E110">
        <v>4</v>
      </c>
      <c r="F110">
        <v>5</v>
      </c>
      <c r="G110">
        <v>4</v>
      </c>
      <c r="H110">
        <v>4</v>
      </c>
      <c r="I110">
        <v>4</v>
      </c>
      <c r="J110">
        <v>3</v>
      </c>
      <c r="K110">
        <v>1</v>
      </c>
      <c r="L110">
        <v>5</v>
      </c>
      <c r="M110">
        <v>4</v>
      </c>
      <c r="N110">
        <f t="shared" si="55"/>
        <v>47</v>
      </c>
      <c r="T110">
        <v>106</v>
      </c>
      <c r="U110">
        <f t="shared" si="56"/>
        <v>0</v>
      </c>
      <c r="AA110">
        <v>1</v>
      </c>
      <c r="AB110">
        <v>48</v>
      </c>
      <c r="AC110">
        <v>24</v>
      </c>
      <c r="BE110" s="110">
        <v>47</v>
      </c>
      <c r="BH110" s="110"/>
      <c r="BI110" s="110"/>
    </row>
    <row r="111" spans="2:61" x14ac:dyDescent="0.2">
      <c r="B111">
        <v>5</v>
      </c>
      <c r="C111">
        <v>1</v>
      </c>
      <c r="D111">
        <v>2</v>
      </c>
      <c r="E111">
        <v>2</v>
      </c>
      <c r="F111">
        <v>4</v>
      </c>
      <c r="G111">
        <v>4</v>
      </c>
      <c r="H111">
        <v>4</v>
      </c>
      <c r="I111">
        <v>4</v>
      </c>
      <c r="J111">
        <v>2</v>
      </c>
      <c r="K111">
        <v>4</v>
      </c>
      <c r="L111">
        <v>5</v>
      </c>
      <c r="M111">
        <v>4</v>
      </c>
      <c r="N111">
        <f t="shared" si="55"/>
        <v>41</v>
      </c>
      <c r="T111">
        <v>107</v>
      </c>
      <c r="U111">
        <f t="shared" si="56"/>
        <v>0</v>
      </c>
      <c r="AA111">
        <v>1</v>
      </c>
      <c r="AB111">
        <v>53</v>
      </c>
      <c r="AC111">
        <v>22</v>
      </c>
      <c r="BE111" s="110">
        <v>51</v>
      </c>
      <c r="BH111" s="110"/>
      <c r="BI111" s="110"/>
    </row>
    <row r="112" spans="2:61" x14ac:dyDescent="0.2">
      <c r="B112">
        <v>4</v>
      </c>
      <c r="C112">
        <v>2</v>
      </c>
      <c r="D112">
        <v>4</v>
      </c>
      <c r="E112">
        <v>3</v>
      </c>
      <c r="F112">
        <v>2</v>
      </c>
      <c r="G112">
        <v>4</v>
      </c>
      <c r="H112">
        <v>2</v>
      </c>
      <c r="I112">
        <v>2</v>
      </c>
      <c r="J112">
        <v>3</v>
      </c>
      <c r="K112">
        <v>4</v>
      </c>
      <c r="L112">
        <v>3</v>
      </c>
      <c r="M112">
        <v>3</v>
      </c>
      <c r="N112">
        <f t="shared" si="55"/>
        <v>36</v>
      </c>
      <c r="T112">
        <v>108</v>
      </c>
      <c r="U112">
        <f t="shared" si="56"/>
        <v>0</v>
      </c>
      <c r="AA112">
        <v>0</v>
      </c>
      <c r="AB112">
        <v>50</v>
      </c>
      <c r="AC112">
        <v>24</v>
      </c>
      <c r="BE112" s="110">
        <v>57</v>
      </c>
      <c r="BH112" s="110"/>
      <c r="BI112" s="110"/>
    </row>
    <row r="113" spans="2:61" x14ac:dyDescent="0.2">
      <c r="B113">
        <v>4</v>
      </c>
      <c r="C113">
        <v>1</v>
      </c>
      <c r="D113">
        <v>4</v>
      </c>
      <c r="E113">
        <v>2</v>
      </c>
      <c r="F113">
        <v>1</v>
      </c>
      <c r="G113">
        <v>2</v>
      </c>
      <c r="H113">
        <v>2</v>
      </c>
      <c r="I113">
        <v>2</v>
      </c>
      <c r="J113">
        <v>2</v>
      </c>
      <c r="K113">
        <v>4</v>
      </c>
      <c r="L113">
        <v>2</v>
      </c>
      <c r="M113">
        <v>2</v>
      </c>
      <c r="N113">
        <f t="shared" si="55"/>
        <v>28</v>
      </c>
      <c r="T113">
        <v>109</v>
      </c>
      <c r="U113">
        <f t="shared" si="56"/>
        <v>0</v>
      </c>
      <c r="AA113">
        <v>0</v>
      </c>
      <c r="AB113">
        <v>42</v>
      </c>
      <c r="AC113">
        <v>19</v>
      </c>
      <c r="BE113" s="110">
        <v>55</v>
      </c>
      <c r="BH113" s="110"/>
      <c r="BI113" s="110"/>
    </row>
    <row r="114" spans="2:61" x14ac:dyDescent="0.2">
      <c r="B114">
        <v>5</v>
      </c>
      <c r="C114">
        <v>1</v>
      </c>
      <c r="D114">
        <v>5</v>
      </c>
      <c r="E114">
        <v>1</v>
      </c>
      <c r="F114">
        <v>4</v>
      </c>
      <c r="G114">
        <v>4</v>
      </c>
      <c r="H114">
        <v>3</v>
      </c>
      <c r="I114">
        <v>4</v>
      </c>
      <c r="J114">
        <v>1</v>
      </c>
      <c r="K114">
        <v>5</v>
      </c>
      <c r="L114">
        <v>5</v>
      </c>
      <c r="M114">
        <v>3</v>
      </c>
      <c r="N114">
        <f t="shared" si="55"/>
        <v>41</v>
      </c>
      <c r="T114">
        <v>110</v>
      </c>
      <c r="U114">
        <f t="shared" si="56"/>
        <v>0</v>
      </c>
      <c r="AA114">
        <v>0</v>
      </c>
      <c r="AB114">
        <v>33</v>
      </c>
      <c r="AC114">
        <v>19</v>
      </c>
      <c r="BE114" s="110">
        <v>55</v>
      </c>
      <c r="BH114" s="110"/>
      <c r="BI114" s="110"/>
    </row>
    <row r="115" spans="2:61" x14ac:dyDescent="0.2">
      <c r="B115">
        <v>5</v>
      </c>
      <c r="C115">
        <v>3</v>
      </c>
      <c r="D115">
        <v>5</v>
      </c>
      <c r="E115">
        <v>4</v>
      </c>
      <c r="F115">
        <v>4</v>
      </c>
      <c r="G115">
        <v>4</v>
      </c>
      <c r="H115">
        <v>4</v>
      </c>
      <c r="I115">
        <v>4</v>
      </c>
      <c r="J115">
        <v>4</v>
      </c>
      <c r="K115">
        <v>4</v>
      </c>
      <c r="L115">
        <v>5</v>
      </c>
      <c r="M115">
        <v>5</v>
      </c>
      <c r="N115">
        <f t="shared" si="55"/>
        <v>51</v>
      </c>
      <c r="T115">
        <v>111</v>
      </c>
      <c r="U115">
        <f t="shared" si="56"/>
        <v>0</v>
      </c>
      <c r="AA115">
        <v>0</v>
      </c>
      <c r="AB115">
        <v>50</v>
      </c>
      <c r="AC115">
        <v>37</v>
      </c>
      <c r="BE115" s="110">
        <v>40</v>
      </c>
      <c r="BH115" s="110"/>
      <c r="BI115" s="110"/>
    </row>
    <row r="116" spans="2:61" x14ac:dyDescent="0.2">
      <c r="B116">
        <v>5</v>
      </c>
      <c r="C116">
        <v>4</v>
      </c>
      <c r="D116">
        <v>4</v>
      </c>
      <c r="E116">
        <v>4</v>
      </c>
      <c r="F116">
        <v>4</v>
      </c>
      <c r="G116">
        <v>4</v>
      </c>
      <c r="H116">
        <v>5</v>
      </c>
      <c r="I116">
        <v>4</v>
      </c>
      <c r="J116">
        <v>3</v>
      </c>
      <c r="K116">
        <v>5</v>
      </c>
      <c r="L116">
        <v>5</v>
      </c>
      <c r="M116">
        <v>4</v>
      </c>
      <c r="N116">
        <f t="shared" si="55"/>
        <v>51</v>
      </c>
      <c r="T116">
        <v>112</v>
      </c>
      <c r="U116">
        <f t="shared" si="56"/>
        <v>0</v>
      </c>
      <c r="AA116">
        <v>0</v>
      </c>
      <c r="AB116">
        <v>60</v>
      </c>
      <c r="AC116">
        <v>22</v>
      </c>
      <c r="BE116" s="110">
        <v>58</v>
      </c>
      <c r="BH116" s="110"/>
      <c r="BI116" s="110"/>
    </row>
    <row r="117" spans="2:61" x14ac:dyDescent="0.2">
      <c r="B117">
        <v>4</v>
      </c>
      <c r="C117">
        <v>2</v>
      </c>
      <c r="D117">
        <v>4</v>
      </c>
      <c r="E117">
        <v>3</v>
      </c>
      <c r="F117">
        <v>3</v>
      </c>
      <c r="G117">
        <v>4</v>
      </c>
      <c r="H117">
        <v>3</v>
      </c>
      <c r="I117">
        <v>3</v>
      </c>
      <c r="J117">
        <v>2</v>
      </c>
      <c r="K117">
        <v>4</v>
      </c>
      <c r="L117">
        <v>4</v>
      </c>
      <c r="M117">
        <v>3</v>
      </c>
      <c r="N117">
        <f t="shared" si="55"/>
        <v>39</v>
      </c>
      <c r="T117">
        <v>113</v>
      </c>
      <c r="U117">
        <f t="shared" si="56"/>
        <v>0</v>
      </c>
      <c r="AA117">
        <v>0</v>
      </c>
      <c r="AB117">
        <v>60</v>
      </c>
      <c r="AC117">
        <v>24</v>
      </c>
      <c r="BE117" s="110">
        <v>52</v>
      </c>
      <c r="BH117" s="110"/>
      <c r="BI117" s="110"/>
    </row>
    <row r="118" spans="2:61" x14ac:dyDescent="0.2">
      <c r="B118">
        <v>4</v>
      </c>
      <c r="C118">
        <v>4</v>
      </c>
      <c r="D118">
        <v>4</v>
      </c>
      <c r="E118">
        <v>3</v>
      </c>
      <c r="F118">
        <v>2</v>
      </c>
      <c r="G118">
        <v>4</v>
      </c>
      <c r="H118">
        <v>5</v>
      </c>
      <c r="I118">
        <v>3</v>
      </c>
      <c r="J118">
        <v>4</v>
      </c>
      <c r="K118">
        <v>4</v>
      </c>
      <c r="L118">
        <v>4</v>
      </c>
      <c r="M118">
        <v>4</v>
      </c>
      <c r="N118">
        <f t="shared" si="55"/>
        <v>45</v>
      </c>
      <c r="T118">
        <v>114</v>
      </c>
      <c r="U118">
        <f t="shared" si="56"/>
        <v>0</v>
      </c>
      <c r="AA118">
        <v>0</v>
      </c>
      <c r="AB118">
        <v>45</v>
      </c>
      <c r="AC118">
        <v>39</v>
      </c>
      <c r="BE118" s="110">
        <v>43</v>
      </c>
      <c r="BH118" s="110"/>
      <c r="BI118" s="110"/>
    </row>
    <row r="119" spans="2:61" x14ac:dyDescent="0.2">
      <c r="B119">
        <v>4</v>
      </c>
      <c r="C119">
        <v>3</v>
      </c>
      <c r="D119">
        <v>4</v>
      </c>
      <c r="E119">
        <v>4</v>
      </c>
      <c r="F119">
        <v>5</v>
      </c>
      <c r="G119">
        <v>5</v>
      </c>
      <c r="H119">
        <v>4</v>
      </c>
      <c r="I119">
        <v>5</v>
      </c>
      <c r="J119">
        <v>3</v>
      </c>
      <c r="K119">
        <v>4</v>
      </c>
      <c r="L119">
        <v>4</v>
      </c>
      <c r="M119">
        <v>4</v>
      </c>
      <c r="N119">
        <f t="shared" si="55"/>
        <v>49</v>
      </c>
      <c r="T119">
        <v>115</v>
      </c>
      <c r="U119">
        <f t="shared" si="56"/>
        <v>0</v>
      </c>
      <c r="AA119">
        <v>0</v>
      </c>
      <c r="AB119">
        <v>52</v>
      </c>
      <c r="AC119">
        <v>25</v>
      </c>
      <c r="BE119" s="110">
        <v>51</v>
      </c>
      <c r="BH119" s="110"/>
      <c r="BI119" s="110"/>
    </row>
    <row r="120" spans="2:61" x14ac:dyDescent="0.2">
      <c r="B120">
        <v>2</v>
      </c>
      <c r="C120">
        <v>1</v>
      </c>
      <c r="D120">
        <v>4</v>
      </c>
      <c r="E120">
        <v>2</v>
      </c>
      <c r="F120">
        <v>2</v>
      </c>
      <c r="G120">
        <v>2</v>
      </c>
      <c r="H120">
        <v>3</v>
      </c>
      <c r="I120">
        <v>2</v>
      </c>
      <c r="J120">
        <v>2</v>
      </c>
      <c r="K120">
        <v>4</v>
      </c>
      <c r="L120">
        <v>5</v>
      </c>
      <c r="M120">
        <v>2</v>
      </c>
      <c r="N120">
        <f t="shared" si="55"/>
        <v>31</v>
      </c>
      <c r="T120">
        <v>116</v>
      </c>
      <c r="U120">
        <f t="shared" si="56"/>
        <v>0</v>
      </c>
      <c r="AA120">
        <v>0</v>
      </c>
      <c r="AB120">
        <v>57</v>
      </c>
      <c r="AC120">
        <v>27</v>
      </c>
      <c r="BE120" s="110">
        <v>49</v>
      </c>
      <c r="BH120" s="110"/>
      <c r="BI120" s="110"/>
    </row>
    <row r="121" spans="2:61" x14ac:dyDescent="0.2">
      <c r="B121">
        <v>5</v>
      </c>
      <c r="C121">
        <v>5</v>
      </c>
      <c r="D121">
        <v>4</v>
      </c>
      <c r="E121">
        <v>4</v>
      </c>
      <c r="F121">
        <v>5</v>
      </c>
      <c r="G121">
        <v>3</v>
      </c>
      <c r="H121">
        <v>4</v>
      </c>
      <c r="I121">
        <v>4</v>
      </c>
      <c r="J121">
        <v>4</v>
      </c>
      <c r="K121">
        <v>5</v>
      </c>
      <c r="L121">
        <v>4</v>
      </c>
      <c r="M121">
        <v>4</v>
      </c>
      <c r="N121">
        <f t="shared" si="55"/>
        <v>51</v>
      </c>
      <c r="T121">
        <v>117</v>
      </c>
      <c r="U121">
        <f t="shared" si="56"/>
        <v>0</v>
      </c>
      <c r="AA121">
        <v>0</v>
      </c>
      <c r="AB121">
        <v>39</v>
      </c>
      <c r="AC121">
        <v>20</v>
      </c>
      <c r="BE121" s="110">
        <v>39</v>
      </c>
      <c r="BH121" s="110"/>
      <c r="BI121" s="110"/>
    </row>
    <row r="122" spans="2:61" x14ac:dyDescent="0.2">
      <c r="B122">
        <v>4</v>
      </c>
      <c r="C122">
        <v>4</v>
      </c>
      <c r="D122">
        <v>5</v>
      </c>
      <c r="E122">
        <v>4</v>
      </c>
      <c r="F122">
        <v>4</v>
      </c>
      <c r="G122">
        <v>4</v>
      </c>
      <c r="H122">
        <v>3</v>
      </c>
      <c r="I122">
        <v>4</v>
      </c>
      <c r="J122">
        <v>3</v>
      </c>
      <c r="K122">
        <v>4</v>
      </c>
      <c r="L122">
        <v>4</v>
      </c>
      <c r="M122">
        <v>3</v>
      </c>
      <c r="N122">
        <f t="shared" si="55"/>
        <v>46</v>
      </c>
      <c r="T122">
        <v>118</v>
      </c>
      <c r="U122">
        <f t="shared" si="56"/>
        <v>0</v>
      </c>
      <c r="AA122">
        <v>0</v>
      </c>
      <c r="AB122">
        <v>60</v>
      </c>
      <c r="AC122">
        <v>25</v>
      </c>
      <c r="BE122" s="110">
        <v>66</v>
      </c>
      <c r="BH122" s="110"/>
      <c r="BI122" s="110"/>
    </row>
    <row r="123" spans="2:61" x14ac:dyDescent="0.2">
      <c r="B123">
        <v>4</v>
      </c>
      <c r="C123">
        <v>3</v>
      </c>
      <c r="D123">
        <v>4</v>
      </c>
      <c r="E123">
        <v>5</v>
      </c>
      <c r="F123">
        <v>4</v>
      </c>
      <c r="G123">
        <v>4</v>
      </c>
      <c r="H123">
        <v>2</v>
      </c>
      <c r="I123">
        <v>4</v>
      </c>
      <c r="J123">
        <v>2</v>
      </c>
      <c r="K123">
        <v>4</v>
      </c>
      <c r="L123">
        <v>4</v>
      </c>
      <c r="M123">
        <v>3</v>
      </c>
      <c r="N123">
        <f t="shared" si="55"/>
        <v>43</v>
      </c>
      <c r="T123">
        <v>119</v>
      </c>
      <c r="U123">
        <f t="shared" si="56"/>
        <v>0</v>
      </c>
      <c r="AA123">
        <v>0</v>
      </c>
      <c r="AB123">
        <v>54</v>
      </c>
      <c r="AC123">
        <v>21</v>
      </c>
      <c r="BE123" s="110">
        <v>46</v>
      </c>
      <c r="BH123" s="110"/>
      <c r="BI123" s="110"/>
    </row>
    <row r="124" spans="2:61" x14ac:dyDescent="0.2">
      <c r="B124">
        <v>4</v>
      </c>
      <c r="C124">
        <v>2</v>
      </c>
      <c r="D124">
        <v>4</v>
      </c>
      <c r="E124">
        <v>4</v>
      </c>
      <c r="F124">
        <v>4</v>
      </c>
      <c r="G124">
        <v>4</v>
      </c>
      <c r="H124">
        <v>4</v>
      </c>
      <c r="I124">
        <v>4</v>
      </c>
      <c r="J124">
        <v>2</v>
      </c>
      <c r="K124">
        <v>4</v>
      </c>
      <c r="L124">
        <v>4</v>
      </c>
      <c r="M124">
        <v>4</v>
      </c>
      <c r="N124">
        <f t="shared" si="55"/>
        <v>44</v>
      </c>
      <c r="T124">
        <v>120</v>
      </c>
      <c r="U124">
        <f t="shared" si="56"/>
        <v>0</v>
      </c>
      <c r="AA124">
        <v>0</v>
      </c>
      <c r="AB124">
        <v>51</v>
      </c>
      <c r="AC124">
        <v>20</v>
      </c>
      <c r="BE124" s="110">
        <v>57</v>
      </c>
      <c r="BH124" s="110"/>
      <c r="BI124" s="110"/>
    </row>
    <row r="125" spans="2:61" x14ac:dyDescent="0.2">
      <c r="B125">
        <v>4</v>
      </c>
      <c r="C125">
        <v>1</v>
      </c>
      <c r="D125">
        <v>4</v>
      </c>
      <c r="E125">
        <v>3</v>
      </c>
      <c r="F125">
        <v>4</v>
      </c>
      <c r="G125">
        <v>4</v>
      </c>
      <c r="H125">
        <v>2</v>
      </c>
      <c r="I125">
        <v>4</v>
      </c>
      <c r="J125">
        <v>4</v>
      </c>
      <c r="K125">
        <v>4</v>
      </c>
      <c r="L125">
        <v>4</v>
      </c>
      <c r="M125">
        <v>4</v>
      </c>
      <c r="N125">
        <f t="shared" si="55"/>
        <v>42</v>
      </c>
      <c r="T125">
        <v>121</v>
      </c>
      <c r="U125">
        <f t="shared" si="56"/>
        <v>0</v>
      </c>
      <c r="AA125">
        <v>0</v>
      </c>
      <c r="AB125">
        <v>52</v>
      </c>
      <c r="AC125">
        <v>25</v>
      </c>
      <c r="BE125" s="110">
        <v>43</v>
      </c>
      <c r="BH125" s="110"/>
      <c r="BI125" s="110"/>
    </row>
    <row r="126" spans="2:61" x14ac:dyDescent="0.2">
      <c r="B126">
        <v>3</v>
      </c>
      <c r="C126">
        <v>4</v>
      </c>
      <c r="D126">
        <v>4</v>
      </c>
      <c r="E126">
        <v>4</v>
      </c>
      <c r="F126">
        <v>4</v>
      </c>
      <c r="G126">
        <v>4</v>
      </c>
      <c r="H126">
        <v>3</v>
      </c>
      <c r="I126">
        <v>4</v>
      </c>
      <c r="J126">
        <v>4</v>
      </c>
      <c r="K126">
        <v>4</v>
      </c>
      <c r="L126">
        <v>3</v>
      </c>
      <c r="M126">
        <v>4</v>
      </c>
      <c r="N126">
        <f t="shared" si="55"/>
        <v>45</v>
      </c>
      <c r="T126">
        <v>122</v>
      </c>
      <c r="U126">
        <f t="shared" si="56"/>
        <v>0</v>
      </c>
      <c r="AA126">
        <v>0</v>
      </c>
      <c r="AB126">
        <v>50</v>
      </c>
      <c r="AC126">
        <v>24</v>
      </c>
      <c r="BE126" s="110">
        <v>53</v>
      </c>
      <c r="BH126" s="110"/>
      <c r="BI126" s="110"/>
    </row>
    <row r="127" spans="2:61" x14ac:dyDescent="0.2">
      <c r="B127">
        <v>4</v>
      </c>
      <c r="C127">
        <v>2</v>
      </c>
      <c r="D127">
        <v>4</v>
      </c>
      <c r="E127">
        <v>4</v>
      </c>
      <c r="F127">
        <v>1</v>
      </c>
      <c r="G127">
        <v>4</v>
      </c>
      <c r="H127">
        <v>3</v>
      </c>
      <c r="I127">
        <v>4</v>
      </c>
      <c r="J127">
        <v>3</v>
      </c>
      <c r="K127">
        <v>4</v>
      </c>
      <c r="L127">
        <v>4</v>
      </c>
      <c r="M127">
        <v>3</v>
      </c>
      <c r="N127">
        <f t="shared" si="55"/>
        <v>40</v>
      </c>
      <c r="T127">
        <v>123</v>
      </c>
      <c r="U127">
        <f t="shared" si="56"/>
        <v>0</v>
      </c>
      <c r="AA127">
        <v>0</v>
      </c>
      <c r="AB127">
        <v>53</v>
      </c>
      <c r="AC127">
        <v>31</v>
      </c>
      <c r="BE127" s="110">
        <v>58</v>
      </c>
      <c r="BH127" s="110"/>
      <c r="BI127" s="110"/>
    </row>
    <row r="128" spans="2:61" x14ac:dyDescent="0.2">
      <c r="B128">
        <v>4</v>
      </c>
      <c r="C128">
        <v>3</v>
      </c>
      <c r="D128">
        <v>4</v>
      </c>
      <c r="E128">
        <v>3</v>
      </c>
      <c r="F128">
        <v>3</v>
      </c>
      <c r="G128">
        <v>4</v>
      </c>
      <c r="H128">
        <v>3</v>
      </c>
      <c r="I128">
        <v>3</v>
      </c>
      <c r="J128">
        <v>2</v>
      </c>
      <c r="K128">
        <v>4</v>
      </c>
      <c r="L128">
        <v>3</v>
      </c>
      <c r="M128">
        <v>3</v>
      </c>
      <c r="N128">
        <f t="shared" si="55"/>
        <v>39</v>
      </c>
      <c r="T128">
        <v>124</v>
      </c>
      <c r="U128">
        <f t="shared" si="56"/>
        <v>0</v>
      </c>
      <c r="AA128">
        <v>0</v>
      </c>
      <c r="AB128">
        <v>48</v>
      </c>
      <c r="AC128">
        <v>23</v>
      </c>
      <c r="BE128" s="110">
        <v>48</v>
      </c>
      <c r="BH128" s="110"/>
      <c r="BI128" s="110"/>
    </row>
    <row r="129" spans="2:61" x14ac:dyDescent="0.2">
      <c r="B129">
        <v>5</v>
      </c>
      <c r="C129">
        <v>5</v>
      </c>
      <c r="D129">
        <v>5</v>
      </c>
      <c r="E129">
        <v>5</v>
      </c>
      <c r="F129">
        <v>2</v>
      </c>
      <c r="G129">
        <v>5</v>
      </c>
      <c r="H129">
        <v>5</v>
      </c>
      <c r="I129">
        <v>5</v>
      </c>
      <c r="J129">
        <v>5</v>
      </c>
      <c r="K129">
        <v>5</v>
      </c>
      <c r="L129">
        <v>5</v>
      </c>
      <c r="M129">
        <v>5</v>
      </c>
      <c r="N129">
        <f t="shared" si="55"/>
        <v>57</v>
      </c>
      <c r="T129">
        <v>125</v>
      </c>
      <c r="U129">
        <f t="shared" si="56"/>
        <v>0</v>
      </c>
      <c r="AA129">
        <v>0</v>
      </c>
      <c r="AB129">
        <v>45</v>
      </c>
      <c r="AC129">
        <v>23</v>
      </c>
      <c r="BE129" s="110">
        <v>45</v>
      </c>
      <c r="BH129" s="110"/>
      <c r="BI129" s="110"/>
    </row>
    <row r="130" spans="2:61" x14ac:dyDescent="0.2">
      <c r="B130">
        <v>4</v>
      </c>
      <c r="C130">
        <v>2</v>
      </c>
      <c r="D130">
        <v>5</v>
      </c>
      <c r="E130">
        <v>3</v>
      </c>
      <c r="F130">
        <v>4</v>
      </c>
      <c r="G130">
        <v>3</v>
      </c>
      <c r="H130">
        <v>3</v>
      </c>
      <c r="I130">
        <v>4</v>
      </c>
      <c r="J130">
        <v>4</v>
      </c>
      <c r="K130">
        <v>4</v>
      </c>
      <c r="L130">
        <v>5</v>
      </c>
      <c r="M130">
        <v>4</v>
      </c>
      <c r="N130">
        <f t="shared" si="55"/>
        <v>45</v>
      </c>
      <c r="T130">
        <v>126</v>
      </c>
      <c r="U130">
        <f t="shared" si="56"/>
        <v>0</v>
      </c>
      <c r="AA130">
        <v>0</v>
      </c>
      <c r="AB130">
        <v>66</v>
      </c>
      <c r="AC130">
        <v>25</v>
      </c>
      <c r="BE130" s="110">
        <v>53</v>
      </c>
      <c r="BH130" s="110"/>
      <c r="BI130" s="110"/>
    </row>
    <row r="131" spans="2:61" x14ac:dyDescent="0.2">
      <c r="B131">
        <v>5</v>
      </c>
      <c r="C131">
        <v>5</v>
      </c>
      <c r="D131">
        <v>1</v>
      </c>
      <c r="E131">
        <v>4</v>
      </c>
      <c r="F131">
        <v>5</v>
      </c>
      <c r="G131">
        <v>4</v>
      </c>
      <c r="H131">
        <v>5</v>
      </c>
      <c r="I131">
        <v>5</v>
      </c>
      <c r="J131">
        <v>2</v>
      </c>
      <c r="K131">
        <v>5</v>
      </c>
      <c r="L131">
        <v>5</v>
      </c>
      <c r="M131">
        <v>4</v>
      </c>
      <c r="N131">
        <f t="shared" si="55"/>
        <v>50</v>
      </c>
      <c r="T131">
        <v>127</v>
      </c>
      <c r="U131">
        <f t="shared" si="56"/>
        <v>0</v>
      </c>
      <c r="AA131">
        <v>1</v>
      </c>
      <c r="AB131">
        <v>53</v>
      </c>
      <c r="AC131">
        <v>23</v>
      </c>
      <c r="BE131" s="110">
        <v>40</v>
      </c>
      <c r="BH131" s="110"/>
      <c r="BI131" s="110"/>
    </row>
    <row r="132" spans="2:61" x14ac:dyDescent="0.2">
      <c r="B132">
        <v>4</v>
      </c>
      <c r="C132">
        <v>3</v>
      </c>
      <c r="D132">
        <v>5</v>
      </c>
      <c r="E132">
        <v>4</v>
      </c>
      <c r="F132">
        <v>4</v>
      </c>
      <c r="G132">
        <v>4</v>
      </c>
      <c r="H132">
        <v>5</v>
      </c>
      <c r="I132">
        <v>5</v>
      </c>
      <c r="J132">
        <v>4</v>
      </c>
      <c r="K132">
        <v>5</v>
      </c>
      <c r="L132">
        <v>5</v>
      </c>
      <c r="M132">
        <v>4</v>
      </c>
      <c r="N132">
        <f t="shared" si="55"/>
        <v>52</v>
      </c>
      <c r="T132">
        <v>128</v>
      </c>
      <c r="U132">
        <f t="shared" si="56"/>
        <v>0</v>
      </c>
      <c r="AA132">
        <v>1</v>
      </c>
      <c r="AB132">
        <v>59</v>
      </c>
      <c r="AC132">
        <v>25</v>
      </c>
      <c r="BE132" s="110">
        <v>60</v>
      </c>
      <c r="BH132" s="110"/>
      <c r="BI132" s="110"/>
    </row>
    <row r="133" spans="2:61" x14ac:dyDescent="0.2">
      <c r="B133">
        <v>5</v>
      </c>
      <c r="C133">
        <v>3</v>
      </c>
      <c r="D133">
        <v>4</v>
      </c>
      <c r="E133">
        <v>4</v>
      </c>
      <c r="F133">
        <v>3</v>
      </c>
      <c r="G133">
        <v>3</v>
      </c>
      <c r="H133">
        <v>4</v>
      </c>
      <c r="I133">
        <v>4</v>
      </c>
      <c r="J133">
        <v>4</v>
      </c>
      <c r="K133">
        <v>4</v>
      </c>
      <c r="L133">
        <v>4</v>
      </c>
      <c r="M133">
        <v>5</v>
      </c>
      <c r="N133">
        <f t="shared" si="55"/>
        <v>47</v>
      </c>
      <c r="T133">
        <v>129</v>
      </c>
      <c r="U133">
        <f t="shared" si="56"/>
        <v>0</v>
      </c>
      <c r="AA133">
        <v>0</v>
      </c>
      <c r="AB133">
        <v>61</v>
      </c>
      <c r="AC133">
        <v>34</v>
      </c>
      <c r="BE133" s="110">
        <v>52</v>
      </c>
      <c r="BH133" s="110"/>
      <c r="BI133" s="110"/>
    </row>
    <row r="134" spans="2:61" x14ac:dyDescent="0.2">
      <c r="B134">
        <v>4</v>
      </c>
      <c r="C134">
        <v>1</v>
      </c>
      <c r="D134">
        <v>4</v>
      </c>
      <c r="E134">
        <v>2</v>
      </c>
      <c r="F134">
        <v>4</v>
      </c>
      <c r="G134">
        <v>4</v>
      </c>
      <c r="H134">
        <v>3</v>
      </c>
      <c r="I134">
        <v>4</v>
      </c>
      <c r="J134">
        <v>2</v>
      </c>
      <c r="K134">
        <v>4</v>
      </c>
      <c r="L134">
        <v>4</v>
      </c>
      <c r="M134">
        <v>4</v>
      </c>
      <c r="N134">
        <f t="shared" ref="N134:N197" si="58">SUM(B134:M134)</f>
        <v>40</v>
      </c>
      <c r="T134">
        <v>130</v>
      </c>
      <c r="U134">
        <f t="shared" ref="U134:U197" si="59">COUNTIF(N:N,T134)</f>
        <v>0</v>
      </c>
      <c r="AA134">
        <v>0</v>
      </c>
      <c r="AB134">
        <v>55</v>
      </c>
      <c r="AC134">
        <v>23</v>
      </c>
      <c r="BE134" s="110">
        <v>60</v>
      </c>
      <c r="BH134" s="110"/>
      <c r="BI134" s="110"/>
    </row>
    <row r="135" spans="2:61" x14ac:dyDescent="0.2">
      <c r="B135">
        <v>4</v>
      </c>
      <c r="C135">
        <v>1</v>
      </c>
      <c r="D135">
        <v>4</v>
      </c>
      <c r="E135">
        <v>2</v>
      </c>
      <c r="F135">
        <v>3</v>
      </c>
      <c r="G135">
        <v>2</v>
      </c>
      <c r="H135">
        <v>4</v>
      </c>
      <c r="I135">
        <v>4</v>
      </c>
      <c r="J135">
        <v>2</v>
      </c>
      <c r="K135">
        <v>4</v>
      </c>
      <c r="L135">
        <v>4</v>
      </c>
      <c r="M135">
        <v>2</v>
      </c>
      <c r="N135">
        <f t="shared" si="58"/>
        <v>36</v>
      </c>
      <c r="T135">
        <v>131</v>
      </c>
      <c r="U135">
        <f t="shared" si="59"/>
        <v>0</v>
      </c>
      <c r="AA135">
        <v>0</v>
      </c>
      <c r="AB135">
        <v>48</v>
      </c>
      <c r="AC135">
        <v>36</v>
      </c>
      <c r="BE135" s="110">
        <v>54</v>
      </c>
      <c r="BH135" s="110"/>
      <c r="BI135" s="110"/>
    </row>
    <row r="136" spans="2:61" x14ac:dyDescent="0.2">
      <c r="B136">
        <v>4</v>
      </c>
      <c r="C136">
        <v>2</v>
      </c>
      <c r="D136">
        <v>4</v>
      </c>
      <c r="E136">
        <v>3</v>
      </c>
      <c r="F136">
        <v>4</v>
      </c>
      <c r="G136">
        <v>4</v>
      </c>
      <c r="H136">
        <v>4</v>
      </c>
      <c r="I136">
        <v>5</v>
      </c>
      <c r="J136">
        <v>1</v>
      </c>
      <c r="K136">
        <v>5</v>
      </c>
      <c r="L136">
        <v>5</v>
      </c>
      <c r="M136">
        <v>4</v>
      </c>
      <c r="N136">
        <f t="shared" si="58"/>
        <v>45</v>
      </c>
      <c r="T136">
        <v>132</v>
      </c>
      <c r="U136">
        <f t="shared" si="59"/>
        <v>0</v>
      </c>
      <c r="AA136">
        <v>0</v>
      </c>
      <c r="AB136">
        <v>43</v>
      </c>
      <c r="AC136">
        <v>25</v>
      </c>
      <c r="BE136" s="110">
        <v>52</v>
      </c>
      <c r="BH136" s="110"/>
      <c r="BI136" s="110"/>
    </row>
    <row r="137" spans="2:61" x14ac:dyDescent="0.2">
      <c r="B137">
        <v>5</v>
      </c>
      <c r="C137">
        <v>5</v>
      </c>
      <c r="D137">
        <v>5</v>
      </c>
      <c r="E137">
        <v>4</v>
      </c>
      <c r="F137">
        <v>5</v>
      </c>
      <c r="G137">
        <v>5</v>
      </c>
      <c r="H137">
        <v>4</v>
      </c>
      <c r="I137">
        <v>4</v>
      </c>
      <c r="J137">
        <v>4</v>
      </c>
      <c r="K137">
        <v>5</v>
      </c>
      <c r="L137">
        <v>5</v>
      </c>
      <c r="M137">
        <v>4</v>
      </c>
      <c r="N137">
        <f t="shared" si="58"/>
        <v>55</v>
      </c>
      <c r="T137">
        <v>133</v>
      </c>
      <c r="U137">
        <f t="shared" si="59"/>
        <v>0</v>
      </c>
      <c r="AA137">
        <v>1</v>
      </c>
      <c r="AB137">
        <v>51</v>
      </c>
      <c r="AC137">
        <v>23</v>
      </c>
      <c r="BE137" s="110">
        <v>67</v>
      </c>
      <c r="BH137" s="110"/>
      <c r="BI137" s="110"/>
    </row>
    <row r="138" spans="2:61" x14ac:dyDescent="0.2">
      <c r="B138">
        <v>4</v>
      </c>
      <c r="C138">
        <v>4</v>
      </c>
      <c r="D138">
        <v>4</v>
      </c>
      <c r="E138">
        <v>4</v>
      </c>
      <c r="F138">
        <v>4</v>
      </c>
      <c r="G138">
        <v>4</v>
      </c>
      <c r="H138">
        <v>4</v>
      </c>
      <c r="I138">
        <v>4</v>
      </c>
      <c r="J138">
        <v>4</v>
      </c>
      <c r="K138">
        <v>4</v>
      </c>
      <c r="L138">
        <v>4</v>
      </c>
      <c r="M138">
        <v>4</v>
      </c>
      <c r="N138">
        <f t="shared" si="58"/>
        <v>48</v>
      </c>
      <c r="T138">
        <v>134</v>
      </c>
      <c r="U138">
        <f t="shared" si="59"/>
        <v>0</v>
      </c>
      <c r="AA138">
        <v>0</v>
      </c>
      <c r="AB138">
        <v>64</v>
      </c>
      <c r="AC138">
        <v>19</v>
      </c>
      <c r="BE138" s="110">
        <v>53</v>
      </c>
      <c r="BH138" s="110"/>
      <c r="BI138" s="110"/>
    </row>
    <row r="139" spans="2:61" x14ac:dyDescent="0.2">
      <c r="B139">
        <v>4</v>
      </c>
      <c r="C139">
        <v>4</v>
      </c>
      <c r="D139">
        <v>4</v>
      </c>
      <c r="E139">
        <v>4</v>
      </c>
      <c r="F139">
        <v>4</v>
      </c>
      <c r="G139">
        <v>4</v>
      </c>
      <c r="H139">
        <v>4</v>
      </c>
      <c r="I139">
        <v>4</v>
      </c>
      <c r="J139">
        <v>3</v>
      </c>
      <c r="K139">
        <v>4</v>
      </c>
      <c r="L139">
        <v>4</v>
      </c>
      <c r="M139">
        <v>4</v>
      </c>
      <c r="N139">
        <f t="shared" si="58"/>
        <v>47</v>
      </c>
      <c r="T139">
        <v>135</v>
      </c>
      <c r="U139">
        <f t="shared" si="59"/>
        <v>0</v>
      </c>
      <c r="AA139">
        <v>0</v>
      </c>
      <c r="AB139">
        <v>56</v>
      </c>
      <c r="AC139">
        <v>21</v>
      </c>
      <c r="BE139" s="110">
        <v>50</v>
      </c>
      <c r="BH139" s="110"/>
      <c r="BI139" s="110"/>
    </row>
    <row r="140" spans="2:61" x14ac:dyDescent="0.2">
      <c r="B140">
        <v>4</v>
      </c>
      <c r="C140">
        <v>1</v>
      </c>
      <c r="D140">
        <v>3</v>
      </c>
      <c r="E140">
        <v>1</v>
      </c>
      <c r="F140">
        <v>2</v>
      </c>
      <c r="G140">
        <v>4</v>
      </c>
      <c r="H140">
        <v>4</v>
      </c>
      <c r="I140">
        <v>4</v>
      </c>
      <c r="J140">
        <v>2</v>
      </c>
      <c r="K140">
        <v>2</v>
      </c>
      <c r="L140">
        <v>1</v>
      </c>
      <c r="M140">
        <v>4</v>
      </c>
      <c r="N140">
        <f t="shared" si="58"/>
        <v>32</v>
      </c>
      <c r="T140">
        <v>136</v>
      </c>
      <c r="U140">
        <f t="shared" si="59"/>
        <v>0</v>
      </c>
      <c r="AA140">
        <v>0</v>
      </c>
      <c r="AB140">
        <v>55</v>
      </c>
      <c r="AC140">
        <v>23</v>
      </c>
      <c r="BE140" s="110">
        <v>61</v>
      </c>
      <c r="BH140" s="110"/>
      <c r="BI140" s="110"/>
    </row>
    <row r="141" spans="2:61" x14ac:dyDescent="0.2">
      <c r="B141">
        <v>4</v>
      </c>
      <c r="C141">
        <v>2</v>
      </c>
      <c r="D141">
        <v>4</v>
      </c>
      <c r="E141">
        <v>3</v>
      </c>
      <c r="F141">
        <v>4</v>
      </c>
      <c r="G141">
        <v>4</v>
      </c>
      <c r="H141">
        <v>4</v>
      </c>
      <c r="I141">
        <v>4</v>
      </c>
      <c r="J141">
        <v>4</v>
      </c>
      <c r="K141">
        <v>4</v>
      </c>
      <c r="L141">
        <v>5</v>
      </c>
      <c r="M141">
        <v>4</v>
      </c>
      <c r="N141">
        <f t="shared" si="58"/>
        <v>46</v>
      </c>
      <c r="T141">
        <v>137</v>
      </c>
      <c r="U141">
        <f t="shared" si="59"/>
        <v>0</v>
      </c>
      <c r="AA141">
        <v>0</v>
      </c>
      <c r="AB141">
        <v>40</v>
      </c>
      <c r="AC141">
        <v>27</v>
      </c>
      <c r="BE141" s="110">
        <v>28</v>
      </c>
      <c r="BH141" s="110"/>
      <c r="BI141" s="110"/>
    </row>
    <row r="142" spans="2:61" x14ac:dyDescent="0.2">
      <c r="B142">
        <v>4</v>
      </c>
      <c r="C142">
        <v>3</v>
      </c>
      <c r="D142">
        <v>4</v>
      </c>
      <c r="E142">
        <v>4</v>
      </c>
      <c r="F142">
        <v>4</v>
      </c>
      <c r="G142">
        <v>4</v>
      </c>
      <c r="H142">
        <v>4</v>
      </c>
      <c r="I142">
        <v>4</v>
      </c>
      <c r="J142">
        <v>4</v>
      </c>
      <c r="K142">
        <v>4</v>
      </c>
      <c r="L142">
        <v>4</v>
      </c>
      <c r="M142">
        <v>4</v>
      </c>
      <c r="N142">
        <f t="shared" si="58"/>
        <v>47</v>
      </c>
      <c r="T142">
        <v>138</v>
      </c>
      <c r="U142">
        <f t="shared" si="59"/>
        <v>0</v>
      </c>
      <c r="AA142">
        <v>1</v>
      </c>
      <c r="AB142">
        <v>56</v>
      </c>
      <c r="AC142">
        <v>37</v>
      </c>
      <c r="BE142" s="110">
        <v>42</v>
      </c>
      <c r="BH142" s="110"/>
      <c r="BI142" s="110"/>
    </row>
    <row r="143" spans="2:61" x14ac:dyDescent="0.2">
      <c r="B143">
        <v>4</v>
      </c>
      <c r="C143">
        <v>1</v>
      </c>
      <c r="D143">
        <v>5</v>
      </c>
      <c r="E143">
        <v>4</v>
      </c>
      <c r="F143">
        <v>4</v>
      </c>
      <c r="G143">
        <v>3</v>
      </c>
      <c r="H143">
        <v>4</v>
      </c>
      <c r="I143">
        <v>4</v>
      </c>
      <c r="J143">
        <v>2</v>
      </c>
      <c r="K143">
        <v>4</v>
      </c>
      <c r="L143">
        <v>4</v>
      </c>
      <c r="M143">
        <v>4</v>
      </c>
      <c r="N143">
        <f t="shared" si="58"/>
        <v>43</v>
      </c>
      <c r="T143">
        <v>139</v>
      </c>
      <c r="U143">
        <f t="shared" si="59"/>
        <v>0</v>
      </c>
      <c r="AA143">
        <v>0</v>
      </c>
      <c r="AB143">
        <v>55</v>
      </c>
      <c r="AC143">
        <v>23</v>
      </c>
      <c r="BE143" s="110">
        <v>49</v>
      </c>
      <c r="BH143" s="110"/>
      <c r="BI143" s="110"/>
    </row>
    <row r="144" spans="2:61" x14ac:dyDescent="0.2">
      <c r="B144">
        <v>5</v>
      </c>
      <c r="C144">
        <v>5</v>
      </c>
      <c r="D144">
        <v>5</v>
      </c>
      <c r="E144">
        <v>5</v>
      </c>
      <c r="F144">
        <v>5</v>
      </c>
      <c r="G144">
        <v>5</v>
      </c>
      <c r="H144">
        <v>5</v>
      </c>
      <c r="I144">
        <v>5</v>
      </c>
      <c r="J144">
        <v>5</v>
      </c>
      <c r="K144">
        <v>5</v>
      </c>
      <c r="L144">
        <v>5</v>
      </c>
      <c r="M144">
        <v>5</v>
      </c>
      <c r="N144">
        <f t="shared" si="58"/>
        <v>60</v>
      </c>
      <c r="T144">
        <v>140</v>
      </c>
      <c r="U144">
        <f t="shared" si="59"/>
        <v>0</v>
      </c>
      <c r="AA144">
        <v>0</v>
      </c>
      <c r="AB144">
        <v>51</v>
      </c>
      <c r="AC144">
        <v>21</v>
      </c>
      <c r="BE144" s="110">
        <v>50</v>
      </c>
      <c r="BH144" s="110"/>
      <c r="BI144" s="110"/>
    </row>
    <row r="145" spans="2:61" x14ac:dyDescent="0.2">
      <c r="B145">
        <v>3</v>
      </c>
      <c r="C145">
        <v>3</v>
      </c>
      <c r="D145">
        <v>3</v>
      </c>
      <c r="E145">
        <v>3</v>
      </c>
      <c r="F145">
        <v>3</v>
      </c>
      <c r="G145">
        <v>4</v>
      </c>
      <c r="H145">
        <v>4</v>
      </c>
      <c r="I145">
        <v>3</v>
      </c>
      <c r="J145">
        <v>3</v>
      </c>
      <c r="K145">
        <v>3</v>
      </c>
      <c r="L145">
        <v>3</v>
      </c>
      <c r="M145">
        <v>3</v>
      </c>
      <c r="N145">
        <f t="shared" si="58"/>
        <v>38</v>
      </c>
      <c r="T145">
        <v>141</v>
      </c>
      <c r="U145">
        <f t="shared" si="59"/>
        <v>0</v>
      </c>
      <c r="AA145">
        <v>1</v>
      </c>
      <c r="AB145">
        <v>70</v>
      </c>
      <c r="AC145">
        <v>23</v>
      </c>
      <c r="BE145" s="110">
        <v>40</v>
      </c>
      <c r="BH145" s="110"/>
      <c r="BI145" s="110"/>
    </row>
    <row r="146" spans="2:61" x14ac:dyDescent="0.2">
      <c r="B146">
        <v>4</v>
      </c>
      <c r="C146">
        <v>2</v>
      </c>
      <c r="D146">
        <v>4</v>
      </c>
      <c r="E146">
        <v>4</v>
      </c>
      <c r="F146">
        <v>4</v>
      </c>
      <c r="G146">
        <v>2</v>
      </c>
      <c r="H146">
        <v>3</v>
      </c>
      <c r="I146">
        <v>3</v>
      </c>
      <c r="J146">
        <v>4</v>
      </c>
      <c r="K146">
        <v>4</v>
      </c>
      <c r="L146">
        <v>4</v>
      </c>
      <c r="M146">
        <v>4</v>
      </c>
      <c r="N146">
        <f t="shared" si="58"/>
        <v>42</v>
      </c>
      <c r="T146">
        <v>142</v>
      </c>
      <c r="U146">
        <f t="shared" si="59"/>
        <v>0</v>
      </c>
      <c r="AA146">
        <v>0</v>
      </c>
      <c r="AB146">
        <v>44</v>
      </c>
      <c r="AC146">
        <v>20</v>
      </c>
      <c r="BE146" s="110">
        <v>40</v>
      </c>
      <c r="BH146" s="110"/>
      <c r="BI146" s="110"/>
    </row>
    <row r="147" spans="2:61" x14ac:dyDescent="0.2">
      <c r="B147">
        <v>5</v>
      </c>
      <c r="C147">
        <v>2</v>
      </c>
      <c r="D147">
        <v>4</v>
      </c>
      <c r="E147">
        <v>3</v>
      </c>
      <c r="F147">
        <v>4</v>
      </c>
      <c r="G147">
        <v>4</v>
      </c>
      <c r="H147">
        <v>2</v>
      </c>
      <c r="I147">
        <v>3</v>
      </c>
      <c r="J147">
        <v>4</v>
      </c>
      <c r="K147">
        <v>4</v>
      </c>
      <c r="L147">
        <v>5</v>
      </c>
      <c r="M147">
        <v>3</v>
      </c>
      <c r="N147">
        <f t="shared" si="58"/>
        <v>43</v>
      </c>
      <c r="T147">
        <v>143</v>
      </c>
      <c r="U147">
        <f t="shared" si="59"/>
        <v>0</v>
      </c>
      <c r="AA147">
        <v>0</v>
      </c>
      <c r="AB147">
        <v>50</v>
      </c>
      <c r="AC147">
        <v>22</v>
      </c>
      <c r="BE147" s="110">
        <v>68</v>
      </c>
      <c r="BH147" s="110"/>
      <c r="BI147" s="110"/>
    </row>
    <row r="148" spans="2:61" x14ac:dyDescent="0.2">
      <c r="B148">
        <v>4</v>
      </c>
      <c r="C148">
        <v>1</v>
      </c>
      <c r="D148">
        <v>4</v>
      </c>
      <c r="E148">
        <v>4</v>
      </c>
      <c r="F148">
        <v>4</v>
      </c>
      <c r="G148">
        <v>2</v>
      </c>
      <c r="H148">
        <v>4</v>
      </c>
      <c r="I148">
        <v>4</v>
      </c>
      <c r="J148">
        <v>4</v>
      </c>
      <c r="K148">
        <v>4</v>
      </c>
      <c r="L148">
        <v>4</v>
      </c>
      <c r="M148">
        <v>2</v>
      </c>
      <c r="N148">
        <f t="shared" si="58"/>
        <v>41</v>
      </c>
      <c r="T148">
        <v>144</v>
      </c>
      <c r="U148">
        <f t="shared" si="59"/>
        <v>0</v>
      </c>
      <c r="AA148">
        <v>1</v>
      </c>
      <c r="AB148">
        <v>51</v>
      </c>
      <c r="AC148">
        <v>22</v>
      </c>
      <c r="BE148" s="110">
        <v>53</v>
      </c>
      <c r="BH148" s="110"/>
      <c r="BI148" s="110"/>
    </row>
    <row r="149" spans="2:61" x14ac:dyDescent="0.2">
      <c r="B149">
        <v>4</v>
      </c>
      <c r="C149">
        <v>5</v>
      </c>
      <c r="D149">
        <v>5</v>
      </c>
      <c r="E149">
        <v>4</v>
      </c>
      <c r="F149">
        <v>4</v>
      </c>
      <c r="G149">
        <v>4</v>
      </c>
      <c r="H149">
        <v>4</v>
      </c>
      <c r="I149">
        <v>4</v>
      </c>
      <c r="J149">
        <v>4</v>
      </c>
      <c r="K149">
        <v>5</v>
      </c>
      <c r="L149">
        <v>5</v>
      </c>
      <c r="M149">
        <v>4</v>
      </c>
      <c r="N149">
        <f t="shared" si="58"/>
        <v>52</v>
      </c>
      <c r="T149">
        <v>145</v>
      </c>
      <c r="U149">
        <f t="shared" si="59"/>
        <v>0</v>
      </c>
      <c r="AA149">
        <v>0</v>
      </c>
      <c r="AB149">
        <v>49</v>
      </c>
      <c r="AC149">
        <v>25</v>
      </c>
      <c r="BE149" s="110">
        <v>49</v>
      </c>
      <c r="BH149" s="110"/>
      <c r="BI149" s="110"/>
    </row>
    <row r="150" spans="2:61" x14ac:dyDescent="0.2">
      <c r="B150">
        <v>5</v>
      </c>
      <c r="C150">
        <v>3</v>
      </c>
      <c r="D150">
        <v>5</v>
      </c>
      <c r="E150">
        <v>3</v>
      </c>
      <c r="F150">
        <v>4</v>
      </c>
      <c r="G150">
        <v>4</v>
      </c>
      <c r="H150">
        <v>4</v>
      </c>
      <c r="I150">
        <v>4</v>
      </c>
      <c r="J150">
        <v>5</v>
      </c>
      <c r="K150">
        <v>4</v>
      </c>
      <c r="L150">
        <v>5</v>
      </c>
      <c r="M150">
        <v>4</v>
      </c>
      <c r="N150">
        <f t="shared" si="58"/>
        <v>50</v>
      </c>
      <c r="T150">
        <v>146</v>
      </c>
      <c r="U150">
        <f t="shared" si="59"/>
        <v>0</v>
      </c>
      <c r="AA150">
        <v>0</v>
      </c>
      <c r="AB150">
        <v>61</v>
      </c>
      <c r="AC150">
        <v>22</v>
      </c>
      <c r="BE150" s="110">
        <v>49</v>
      </c>
      <c r="BH150" s="110"/>
      <c r="BI150" s="110"/>
    </row>
    <row r="151" spans="2:61" x14ac:dyDescent="0.2">
      <c r="B151">
        <v>5</v>
      </c>
      <c r="C151">
        <v>2</v>
      </c>
      <c r="D151">
        <v>5</v>
      </c>
      <c r="E151">
        <v>3</v>
      </c>
      <c r="F151">
        <v>5</v>
      </c>
      <c r="G151">
        <v>4</v>
      </c>
      <c r="H151">
        <v>3</v>
      </c>
      <c r="I151">
        <v>4</v>
      </c>
      <c r="J151">
        <v>2</v>
      </c>
      <c r="K151">
        <v>4</v>
      </c>
      <c r="L151">
        <v>5</v>
      </c>
      <c r="M151">
        <v>3</v>
      </c>
      <c r="N151">
        <f t="shared" si="58"/>
        <v>45</v>
      </c>
      <c r="T151">
        <v>147</v>
      </c>
      <c r="U151">
        <f t="shared" si="59"/>
        <v>0</v>
      </c>
      <c r="AA151">
        <v>0</v>
      </c>
      <c r="AB151">
        <v>60</v>
      </c>
      <c r="AC151">
        <v>20</v>
      </c>
      <c r="BE151" s="110">
        <v>47</v>
      </c>
      <c r="BH151" s="110"/>
      <c r="BI151" s="110"/>
    </row>
    <row r="152" spans="2:61" x14ac:dyDescent="0.2">
      <c r="B152">
        <v>5</v>
      </c>
      <c r="C152">
        <v>3</v>
      </c>
      <c r="D152">
        <v>4</v>
      </c>
      <c r="E152">
        <v>2</v>
      </c>
      <c r="F152">
        <v>4</v>
      </c>
      <c r="G152">
        <v>3</v>
      </c>
      <c r="H152">
        <v>3</v>
      </c>
      <c r="I152">
        <v>3</v>
      </c>
      <c r="J152">
        <v>3</v>
      </c>
      <c r="K152">
        <v>4</v>
      </c>
      <c r="L152">
        <v>3</v>
      </c>
      <c r="M152">
        <v>3</v>
      </c>
      <c r="N152">
        <f t="shared" si="58"/>
        <v>40</v>
      </c>
      <c r="T152">
        <v>148</v>
      </c>
      <c r="U152">
        <f t="shared" si="59"/>
        <v>0</v>
      </c>
      <c r="AA152">
        <v>0</v>
      </c>
      <c r="AB152">
        <v>54</v>
      </c>
      <c r="AC152">
        <v>33</v>
      </c>
      <c r="BE152" s="110">
        <v>51</v>
      </c>
      <c r="BH152" s="110"/>
      <c r="BI152" s="110"/>
    </row>
    <row r="153" spans="2:61" x14ac:dyDescent="0.2">
      <c r="B153">
        <v>3</v>
      </c>
      <c r="C153">
        <v>1</v>
      </c>
      <c r="D153">
        <v>5</v>
      </c>
      <c r="E153">
        <v>2</v>
      </c>
      <c r="F153">
        <v>2</v>
      </c>
      <c r="G153">
        <v>4</v>
      </c>
      <c r="H153">
        <v>3</v>
      </c>
      <c r="I153">
        <v>4</v>
      </c>
      <c r="J153">
        <v>4</v>
      </c>
      <c r="K153">
        <v>5</v>
      </c>
      <c r="L153">
        <v>5</v>
      </c>
      <c r="M153">
        <v>4</v>
      </c>
      <c r="N153">
        <f t="shared" si="58"/>
        <v>42</v>
      </c>
      <c r="T153">
        <v>149</v>
      </c>
      <c r="U153">
        <f t="shared" si="59"/>
        <v>0</v>
      </c>
      <c r="AA153">
        <v>0</v>
      </c>
      <c r="AB153">
        <v>47</v>
      </c>
      <c r="AC153">
        <v>23</v>
      </c>
      <c r="BE153" s="110">
        <v>53</v>
      </c>
      <c r="BH153" s="110"/>
      <c r="BI153" s="110"/>
    </row>
    <row r="154" spans="2:61" x14ac:dyDescent="0.2">
      <c r="B154">
        <v>4</v>
      </c>
      <c r="C154">
        <v>3</v>
      </c>
      <c r="D154">
        <v>5</v>
      </c>
      <c r="E154">
        <v>3</v>
      </c>
      <c r="F154">
        <v>4</v>
      </c>
      <c r="G154">
        <v>4</v>
      </c>
      <c r="H154">
        <v>5</v>
      </c>
      <c r="I154">
        <v>4</v>
      </c>
      <c r="J154">
        <v>4</v>
      </c>
      <c r="K154">
        <v>5</v>
      </c>
      <c r="L154">
        <v>4</v>
      </c>
      <c r="M154">
        <v>4</v>
      </c>
      <c r="N154">
        <f t="shared" si="58"/>
        <v>49</v>
      </c>
      <c r="T154">
        <v>150</v>
      </c>
      <c r="U154">
        <f t="shared" si="59"/>
        <v>0</v>
      </c>
      <c r="AA154">
        <v>0</v>
      </c>
      <c r="AB154">
        <v>51</v>
      </c>
      <c r="AC154">
        <v>20</v>
      </c>
      <c r="BE154" s="110">
        <v>20</v>
      </c>
      <c r="BH154" s="110"/>
      <c r="BI154" s="110"/>
    </row>
    <row r="155" spans="2:61" x14ac:dyDescent="0.2">
      <c r="B155">
        <v>5</v>
      </c>
      <c r="C155">
        <v>2</v>
      </c>
      <c r="D155">
        <v>3</v>
      </c>
      <c r="E155">
        <v>3</v>
      </c>
      <c r="F155">
        <v>4</v>
      </c>
      <c r="G155">
        <v>4</v>
      </c>
      <c r="H155">
        <v>4</v>
      </c>
      <c r="I155">
        <v>4</v>
      </c>
      <c r="J155">
        <v>4</v>
      </c>
      <c r="K155">
        <v>4</v>
      </c>
      <c r="L155">
        <v>4</v>
      </c>
      <c r="M155">
        <v>5</v>
      </c>
      <c r="N155">
        <f t="shared" si="58"/>
        <v>46</v>
      </c>
      <c r="T155">
        <v>151</v>
      </c>
      <c r="U155">
        <f t="shared" si="59"/>
        <v>0</v>
      </c>
      <c r="AA155">
        <v>0</v>
      </c>
      <c r="AB155">
        <v>57</v>
      </c>
      <c r="AC155">
        <v>22</v>
      </c>
      <c r="BE155" s="110">
        <v>66</v>
      </c>
      <c r="BH155" s="110"/>
      <c r="BI155" s="110"/>
    </row>
    <row r="156" spans="2:61" x14ac:dyDescent="0.2">
      <c r="B156">
        <v>4</v>
      </c>
      <c r="C156">
        <v>4</v>
      </c>
      <c r="D156">
        <v>4</v>
      </c>
      <c r="E156">
        <v>3</v>
      </c>
      <c r="F156">
        <v>3</v>
      </c>
      <c r="G156">
        <v>4</v>
      </c>
      <c r="H156">
        <v>4</v>
      </c>
      <c r="I156">
        <v>5</v>
      </c>
      <c r="J156">
        <v>4</v>
      </c>
      <c r="K156">
        <v>4</v>
      </c>
      <c r="L156">
        <v>5</v>
      </c>
      <c r="M156">
        <v>4</v>
      </c>
      <c r="N156">
        <f t="shared" si="58"/>
        <v>48</v>
      </c>
      <c r="T156">
        <v>152</v>
      </c>
      <c r="U156">
        <f t="shared" si="59"/>
        <v>0</v>
      </c>
      <c r="AA156">
        <v>1</v>
      </c>
      <c r="AB156">
        <v>54</v>
      </c>
      <c r="AC156">
        <v>24</v>
      </c>
      <c r="BE156" s="110">
        <v>40</v>
      </c>
      <c r="BH156" s="110"/>
      <c r="BI156" s="110"/>
    </row>
    <row r="157" spans="2:61" x14ac:dyDescent="0.2">
      <c r="B157">
        <v>4</v>
      </c>
      <c r="C157">
        <v>2</v>
      </c>
      <c r="D157">
        <v>4</v>
      </c>
      <c r="E157">
        <v>4</v>
      </c>
      <c r="F157">
        <v>4</v>
      </c>
      <c r="G157">
        <v>4</v>
      </c>
      <c r="H157">
        <v>4</v>
      </c>
      <c r="I157">
        <v>4</v>
      </c>
      <c r="J157">
        <v>4</v>
      </c>
      <c r="K157">
        <v>5</v>
      </c>
      <c r="L157">
        <v>5</v>
      </c>
      <c r="M157">
        <v>3</v>
      </c>
      <c r="N157">
        <f t="shared" si="58"/>
        <v>47</v>
      </c>
      <c r="T157">
        <v>153</v>
      </c>
      <c r="U157">
        <f t="shared" si="59"/>
        <v>0</v>
      </c>
      <c r="AA157">
        <v>1</v>
      </c>
      <c r="AB157">
        <v>57</v>
      </c>
      <c r="AC157">
        <v>25</v>
      </c>
      <c r="BE157" s="110">
        <v>53</v>
      </c>
      <c r="BH157" s="110"/>
      <c r="BI157" s="110"/>
    </row>
    <row r="158" spans="2:61" x14ac:dyDescent="0.2">
      <c r="B158">
        <v>5</v>
      </c>
      <c r="C158">
        <v>2</v>
      </c>
      <c r="D158">
        <v>5</v>
      </c>
      <c r="E158">
        <v>3</v>
      </c>
      <c r="F158">
        <v>5</v>
      </c>
      <c r="G158">
        <v>4</v>
      </c>
      <c r="H158">
        <v>4</v>
      </c>
      <c r="I158">
        <v>4</v>
      </c>
      <c r="J158">
        <v>2</v>
      </c>
      <c r="K158">
        <v>4</v>
      </c>
      <c r="L158">
        <v>5</v>
      </c>
      <c r="M158">
        <v>4</v>
      </c>
      <c r="N158">
        <f t="shared" si="58"/>
        <v>47</v>
      </c>
      <c r="T158">
        <v>154</v>
      </c>
      <c r="U158">
        <f t="shared" si="59"/>
        <v>0</v>
      </c>
      <c r="AA158">
        <v>0</v>
      </c>
      <c r="AB158">
        <v>55</v>
      </c>
      <c r="AC158">
        <v>22</v>
      </c>
      <c r="BE158" s="110">
        <v>56</v>
      </c>
      <c r="BH158" s="110"/>
      <c r="BI158" s="110"/>
    </row>
    <row r="159" spans="2:61" x14ac:dyDescent="0.2">
      <c r="B159">
        <v>4</v>
      </c>
      <c r="C159">
        <v>2</v>
      </c>
      <c r="D159">
        <v>4</v>
      </c>
      <c r="E159">
        <v>2</v>
      </c>
      <c r="F159">
        <v>4</v>
      </c>
      <c r="G159">
        <v>2</v>
      </c>
      <c r="H159">
        <v>3</v>
      </c>
      <c r="I159">
        <v>4</v>
      </c>
      <c r="J159">
        <v>1</v>
      </c>
      <c r="K159">
        <v>4</v>
      </c>
      <c r="L159">
        <v>4</v>
      </c>
      <c r="M159">
        <v>2</v>
      </c>
      <c r="N159">
        <f t="shared" si="58"/>
        <v>36</v>
      </c>
      <c r="T159">
        <v>155</v>
      </c>
      <c r="U159">
        <f t="shared" si="59"/>
        <v>0</v>
      </c>
      <c r="AA159">
        <v>0</v>
      </c>
      <c r="AB159">
        <v>55</v>
      </c>
      <c r="AC159">
        <v>45</v>
      </c>
      <c r="BE159" s="110">
        <v>52</v>
      </c>
      <c r="BH159" s="110"/>
      <c r="BI159" s="110"/>
    </row>
    <row r="160" spans="2:61" x14ac:dyDescent="0.2">
      <c r="B160">
        <v>5</v>
      </c>
      <c r="C160">
        <v>2</v>
      </c>
      <c r="D160">
        <v>5</v>
      </c>
      <c r="E160">
        <v>4</v>
      </c>
      <c r="F160">
        <v>5</v>
      </c>
      <c r="G160">
        <v>5</v>
      </c>
      <c r="H160">
        <v>4</v>
      </c>
      <c r="I160">
        <v>4</v>
      </c>
      <c r="J160">
        <v>5</v>
      </c>
      <c r="K160">
        <v>4</v>
      </c>
      <c r="L160">
        <v>5</v>
      </c>
      <c r="M160">
        <v>4</v>
      </c>
      <c r="N160">
        <f t="shared" si="58"/>
        <v>52</v>
      </c>
      <c r="T160">
        <v>156</v>
      </c>
      <c r="U160">
        <f t="shared" si="59"/>
        <v>0</v>
      </c>
      <c r="AA160">
        <v>0</v>
      </c>
      <c r="AB160">
        <v>40</v>
      </c>
      <c r="AC160">
        <v>21</v>
      </c>
      <c r="BE160" s="110">
        <v>45</v>
      </c>
      <c r="BH160" s="110"/>
      <c r="BI160" s="110"/>
    </row>
    <row r="161" spans="2:61" x14ac:dyDescent="0.2">
      <c r="B161">
        <v>4</v>
      </c>
      <c r="C161">
        <v>3</v>
      </c>
      <c r="D161">
        <v>4</v>
      </c>
      <c r="E161">
        <v>4</v>
      </c>
      <c r="F161">
        <v>2</v>
      </c>
      <c r="G161">
        <v>4</v>
      </c>
      <c r="H161">
        <v>4</v>
      </c>
      <c r="I161">
        <v>4</v>
      </c>
      <c r="J161">
        <v>3</v>
      </c>
      <c r="K161">
        <v>4</v>
      </c>
      <c r="L161">
        <v>4</v>
      </c>
      <c r="M161">
        <v>4</v>
      </c>
      <c r="N161">
        <f t="shared" si="58"/>
        <v>44</v>
      </c>
      <c r="T161">
        <v>157</v>
      </c>
      <c r="U161">
        <f t="shared" si="59"/>
        <v>0</v>
      </c>
      <c r="AA161">
        <v>0</v>
      </c>
      <c r="AB161">
        <v>58</v>
      </c>
      <c r="AC161">
        <v>37</v>
      </c>
      <c r="BE161" s="110">
        <v>61</v>
      </c>
      <c r="BH161" s="110"/>
      <c r="BI161" s="110"/>
    </row>
    <row r="162" spans="2:61" x14ac:dyDescent="0.2">
      <c r="B162">
        <v>4</v>
      </c>
      <c r="C162">
        <v>2</v>
      </c>
      <c r="D162">
        <v>4</v>
      </c>
      <c r="E162">
        <v>2</v>
      </c>
      <c r="F162">
        <v>4</v>
      </c>
      <c r="G162">
        <v>4</v>
      </c>
      <c r="H162">
        <v>2</v>
      </c>
      <c r="I162">
        <v>3</v>
      </c>
      <c r="J162">
        <v>2</v>
      </c>
      <c r="K162">
        <v>4</v>
      </c>
      <c r="L162">
        <v>4</v>
      </c>
      <c r="M162">
        <v>2</v>
      </c>
      <c r="N162">
        <f t="shared" si="58"/>
        <v>37</v>
      </c>
      <c r="T162">
        <v>158</v>
      </c>
      <c r="U162">
        <f t="shared" si="59"/>
        <v>0</v>
      </c>
      <c r="AA162">
        <v>0</v>
      </c>
      <c r="AB162">
        <v>52</v>
      </c>
      <c r="AC162">
        <v>25</v>
      </c>
      <c r="BE162" s="110">
        <v>57</v>
      </c>
      <c r="BH162" s="110"/>
      <c r="BI162" s="110"/>
    </row>
    <row r="163" spans="2:61" x14ac:dyDescent="0.2">
      <c r="B163">
        <v>3</v>
      </c>
      <c r="C163">
        <v>4</v>
      </c>
      <c r="D163">
        <v>4</v>
      </c>
      <c r="E163">
        <v>2</v>
      </c>
      <c r="F163">
        <v>4</v>
      </c>
      <c r="G163">
        <v>2</v>
      </c>
      <c r="H163">
        <v>4</v>
      </c>
      <c r="I163">
        <v>4</v>
      </c>
      <c r="J163">
        <v>3</v>
      </c>
      <c r="K163">
        <v>4</v>
      </c>
      <c r="L163">
        <v>5</v>
      </c>
      <c r="M163">
        <v>4</v>
      </c>
      <c r="N163">
        <f t="shared" si="58"/>
        <v>43</v>
      </c>
      <c r="T163">
        <v>159</v>
      </c>
      <c r="U163">
        <f t="shared" si="59"/>
        <v>0</v>
      </c>
      <c r="AA163">
        <v>0</v>
      </c>
      <c r="AB163">
        <v>43</v>
      </c>
      <c r="AC163">
        <v>23</v>
      </c>
      <c r="BE163" s="110">
        <v>47</v>
      </c>
      <c r="BH163" s="110"/>
      <c r="BI163" s="110"/>
    </row>
    <row r="164" spans="2:61" x14ac:dyDescent="0.2">
      <c r="B164">
        <v>4</v>
      </c>
      <c r="C164">
        <v>2</v>
      </c>
      <c r="D164">
        <v>5</v>
      </c>
      <c r="E164">
        <v>3</v>
      </c>
      <c r="F164">
        <v>2</v>
      </c>
      <c r="G164">
        <v>2</v>
      </c>
      <c r="H164">
        <v>4</v>
      </c>
      <c r="I164">
        <v>4</v>
      </c>
      <c r="J164">
        <v>2</v>
      </c>
      <c r="K164">
        <v>5</v>
      </c>
      <c r="L164">
        <v>4</v>
      </c>
      <c r="M164">
        <v>4</v>
      </c>
      <c r="N164">
        <f t="shared" si="58"/>
        <v>41</v>
      </c>
      <c r="T164">
        <v>160</v>
      </c>
      <c r="U164">
        <f t="shared" si="59"/>
        <v>0</v>
      </c>
      <c r="AA164">
        <v>0</v>
      </c>
      <c r="AB164">
        <v>51</v>
      </c>
      <c r="AC164">
        <v>23</v>
      </c>
      <c r="BE164" s="110">
        <v>42</v>
      </c>
      <c r="BH164" s="110"/>
      <c r="BI164" s="110"/>
    </row>
    <row r="165" spans="2:61" x14ac:dyDescent="0.2">
      <c r="B165">
        <v>4</v>
      </c>
      <c r="C165">
        <v>3</v>
      </c>
      <c r="D165">
        <v>5</v>
      </c>
      <c r="E165">
        <v>2</v>
      </c>
      <c r="F165">
        <v>4</v>
      </c>
      <c r="G165">
        <v>4</v>
      </c>
      <c r="H165">
        <v>4</v>
      </c>
      <c r="I165">
        <v>4</v>
      </c>
      <c r="J165">
        <v>4</v>
      </c>
      <c r="K165">
        <v>5</v>
      </c>
      <c r="L165">
        <v>5</v>
      </c>
      <c r="M165">
        <v>4</v>
      </c>
      <c r="N165">
        <f t="shared" si="58"/>
        <v>48</v>
      </c>
      <c r="T165">
        <v>161</v>
      </c>
      <c r="U165">
        <f t="shared" si="59"/>
        <v>0</v>
      </c>
      <c r="AA165">
        <v>0</v>
      </c>
      <c r="AB165">
        <v>49</v>
      </c>
      <c r="AC165">
        <v>21</v>
      </c>
      <c r="BE165" s="110">
        <v>53</v>
      </c>
      <c r="BH165" s="110"/>
      <c r="BI165" s="110"/>
    </row>
    <row r="166" spans="2:61" x14ac:dyDescent="0.2">
      <c r="B166">
        <v>3</v>
      </c>
      <c r="C166">
        <v>2</v>
      </c>
      <c r="D166">
        <v>4</v>
      </c>
      <c r="E166">
        <v>3</v>
      </c>
      <c r="F166">
        <v>3</v>
      </c>
      <c r="G166">
        <v>3</v>
      </c>
      <c r="H166">
        <v>3</v>
      </c>
      <c r="I166">
        <v>3</v>
      </c>
      <c r="J166">
        <v>2</v>
      </c>
      <c r="K166">
        <v>4</v>
      </c>
      <c r="L166">
        <v>3</v>
      </c>
      <c r="M166">
        <v>2</v>
      </c>
      <c r="N166">
        <f t="shared" si="58"/>
        <v>35</v>
      </c>
      <c r="T166">
        <v>162</v>
      </c>
      <c r="U166">
        <f t="shared" si="59"/>
        <v>0</v>
      </c>
      <c r="AA166">
        <v>1</v>
      </c>
      <c r="AB166">
        <v>56</v>
      </c>
      <c r="AC166">
        <v>23</v>
      </c>
      <c r="BE166" s="110">
        <v>51</v>
      </c>
      <c r="BH166" s="110"/>
      <c r="BI166" s="110"/>
    </row>
    <row r="167" spans="2:61" x14ac:dyDescent="0.2">
      <c r="B167">
        <v>4</v>
      </c>
      <c r="C167">
        <v>3</v>
      </c>
      <c r="D167">
        <v>4</v>
      </c>
      <c r="E167">
        <v>4</v>
      </c>
      <c r="F167">
        <v>3</v>
      </c>
      <c r="G167">
        <v>4</v>
      </c>
      <c r="H167">
        <v>4</v>
      </c>
      <c r="I167">
        <v>4</v>
      </c>
      <c r="J167">
        <v>4</v>
      </c>
      <c r="K167">
        <v>4</v>
      </c>
      <c r="L167">
        <v>4</v>
      </c>
      <c r="M167">
        <v>4</v>
      </c>
      <c r="N167">
        <f t="shared" si="58"/>
        <v>46</v>
      </c>
      <c r="T167">
        <v>163</v>
      </c>
      <c r="U167">
        <f t="shared" si="59"/>
        <v>0</v>
      </c>
      <c r="AA167">
        <v>0</v>
      </c>
      <c r="AB167">
        <v>39</v>
      </c>
      <c r="AC167">
        <v>20</v>
      </c>
      <c r="BE167" s="110">
        <v>50</v>
      </c>
      <c r="BH167" s="110"/>
      <c r="BI167" s="110"/>
    </row>
    <row r="168" spans="2:61" x14ac:dyDescent="0.2">
      <c r="B168">
        <v>4</v>
      </c>
      <c r="C168">
        <v>2</v>
      </c>
      <c r="D168">
        <v>4</v>
      </c>
      <c r="E168">
        <v>4</v>
      </c>
      <c r="F168">
        <v>3</v>
      </c>
      <c r="G168">
        <v>3</v>
      </c>
      <c r="H168">
        <v>4</v>
      </c>
      <c r="I168">
        <v>4</v>
      </c>
      <c r="J168">
        <v>5</v>
      </c>
      <c r="K168">
        <v>5</v>
      </c>
      <c r="L168">
        <v>5</v>
      </c>
      <c r="M168">
        <v>4</v>
      </c>
      <c r="N168">
        <f t="shared" si="58"/>
        <v>47</v>
      </c>
      <c r="T168">
        <v>164</v>
      </c>
      <c r="U168">
        <f t="shared" si="59"/>
        <v>0</v>
      </c>
      <c r="AA168">
        <v>1</v>
      </c>
      <c r="AB168">
        <v>54</v>
      </c>
      <c r="AC168">
        <v>25</v>
      </c>
      <c r="BE168" s="110">
        <v>65</v>
      </c>
      <c r="BH168" s="110"/>
      <c r="BI168" s="110"/>
    </row>
    <row r="169" spans="2:61" x14ac:dyDescent="0.2">
      <c r="B169">
        <v>5</v>
      </c>
      <c r="C169">
        <v>4</v>
      </c>
      <c r="D169">
        <v>5</v>
      </c>
      <c r="E169">
        <v>4</v>
      </c>
      <c r="F169">
        <v>4</v>
      </c>
      <c r="G169">
        <v>5</v>
      </c>
      <c r="H169">
        <v>4</v>
      </c>
      <c r="I169">
        <v>5</v>
      </c>
      <c r="J169">
        <v>5</v>
      </c>
      <c r="K169">
        <v>5</v>
      </c>
      <c r="L169">
        <v>5</v>
      </c>
      <c r="M169">
        <v>5</v>
      </c>
      <c r="N169">
        <f t="shared" si="58"/>
        <v>56</v>
      </c>
      <c r="T169">
        <v>165</v>
      </c>
      <c r="U169">
        <f t="shared" si="59"/>
        <v>0</v>
      </c>
      <c r="AA169">
        <v>1</v>
      </c>
      <c r="AB169">
        <v>55</v>
      </c>
      <c r="AC169">
        <v>30</v>
      </c>
      <c r="BE169" s="110">
        <v>70</v>
      </c>
      <c r="BH169" s="110"/>
      <c r="BI169" s="110"/>
    </row>
    <row r="170" spans="2:61" x14ac:dyDescent="0.2">
      <c r="B170">
        <v>4</v>
      </c>
      <c r="C170">
        <v>2</v>
      </c>
      <c r="D170">
        <v>4</v>
      </c>
      <c r="E170">
        <v>2</v>
      </c>
      <c r="F170">
        <v>4</v>
      </c>
      <c r="G170">
        <v>4</v>
      </c>
      <c r="H170">
        <v>2</v>
      </c>
      <c r="I170">
        <v>2</v>
      </c>
      <c r="J170">
        <v>2</v>
      </c>
      <c r="K170">
        <v>4</v>
      </c>
      <c r="L170">
        <v>4</v>
      </c>
      <c r="M170">
        <v>4</v>
      </c>
      <c r="N170">
        <f t="shared" si="58"/>
        <v>38</v>
      </c>
      <c r="T170">
        <v>166</v>
      </c>
      <c r="U170">
        <f t="shared" si="59"/>
        <v>0</v>
      </c>
      <c r="AA170">
        <v>0</v>
      </c>
      <c r="AB170">
        <v>66</v>
      </c>
      <c r="AC170">
        <v>23</v>
      </c>
      <c r="BE170" s="110">
        <v>53</v>
      </c>
      <c r="BH170" s="110"/>
      <c r="BI170" s="110"/>
    </row>
    <row r="171" spans="2:61" x14ac:dyDescent="0.2">
      <c r="B171">
        <v>5</v>
      </c>
      <c r="C171">
        <v>2</v>
      </c>
      <c r="D171">
        <v>4</v>
      </c>
      <c r="E171">
        <v>4</v>
      </c>
      <c r="F171">
        <v>4</v>
      </c>
      <c r="G171">
        <v>5</v>
      </c>
      <c r="H171">
        <v>4</v>
      </c>
      <c r="I171">
        <v>4</v>
      </c>
      <c r="J171">
        <v>5</v>
      </c>
      <c r="K171">
        <v>4</v>
      </c>
      <c r="L171">
        <v>4</v>
      </c>
      <c r="M171">
        <v>4</v>
      </c>
      <c r="N171">
        <f t="shared" si="58"/>
        <v>49</v>
      </c>
      <c r="T171">
        <v>167</v>
      </c>
      <c r="U171">
        <f t="shared" si="59"/>
        <v>0</v>
      </c>
      <c r="AA171">
        <v>0</v>
      </c>
      <c r="AB171">
        <v>46</v>
      </c>
      <c r="AC171">
        <v>35</v>
      </c>
      <c r="BE171" s="110">
        <v>31</v>
      </c>
      <c r="BH171" s="110"/>
      <c r="BI171" s="110"/>
    </row>
    <row r="172" spans="2:61" x14ac:dyDescent="0.2">
      <c r="B172">
        <v>4</v>
      </c>
      <c r="C172">
        <v>5</v>
      </c>
      <c r="D172">
        <v>2</v>
      </c>
      <c r="E172">
        <v>2</v>
      </c>
      <c r="F172">
        <v>2</v>
      </c>
      <c r="G172">
        <v>4</v>
      </c>
      <c r="H172">
        <v>4</v>
      </c>
      <c r="I172">
        <v>4</v>
      </c>
      <c r="J172">
        <v>2</v>
      </c>
      <c r="K172">
        <v>2</v>
      </c>
      <c r="L172">
        <v>2</v>
      </c>
      <c r="M172">
        <v>4</v>
      </c>
      <c r="N172">
        <f t="shared" si="58"/>
        <v>37</v>
      </c>
      <c r="T172">
        <v>168</v>
      </c>
      <c r="U172">
        <f t="shared" si="59"/>
        <v>0</v>
      </c>
      <c r="AA172">
        <v>0</v>
      </c>
      <c r="AB172">
        <v>57</v>
      </c>
      <c r="AC172">
        <v>20</v>
      </c>
      <c r="BE172" s="110">
        <v>21</v>
      </c>
      <c r="BH172" s="110"/>
      <c r="BI172" s="110"/>
    </row>
    <row r="173" spans="2:61" x14ac:dyDescent="0.2">
      <c r="B173">
        <v>5</v>
      </c>
      <c r="C173">
        <v>2</v>
      </c>
      <c r="D173">
        <v>4</v>
      </c>
      <c r="E173">
        <v>1</v>
      </c>
      <c r="F173">
        <v>4</v>
      </c>
      <c r="G173">
        <v>5</v>
      </c>
      <c r="H173">
        <v>4</v>
      </c>
      <c r="I173">
        <v>4</v>
      </c>
      <c r="J173">
        <v>4</v>
      </c>
      <c r="K173">
        <v>5</v>
      </c>
      <c r="L173">
        <v>4</v>
      </c>
      <c r="M173">
        <v>3</v>
      </c>
      <c r="N173">
        <f t="shared" si="58"/>
        <v>45</v>
      </c>
      <c r="T173">
        <v>169</v>
      </c>
      <c r="U173">
        <f t="shared" si="59"/>
        <v>0</v>
      </c>
      <c r="AA173">
        <v>0</v>
      </c>
      <c r="AB173">
        <v>43</v>
      </c>
      <c r="AC173">
        <v>21</v>
      </c>
      <c r="BE173" s="110">
        <v>55</v>
      </c>
      <c r="BH173" s="110"/>
      <c r="BI173" s="110"/>
    </row>
    <row r="174" spans="2:61" x14ac:dyDescent="0.2">
      <c r="B174">
        <v>5</v>
      </c>
      <c r="C174">
        <v>4</v>
      </c>
      <c r="D174">
        <v>4</v>
      </c>
      <c r="E174">
        <v>3</v>
      </c>
      <c r="F174">
        <v>4</v>
      </c>
      <c r="G174">
        <v>4</v>
      </c>
      <c r="H174">
        <v>4</v>
      </c>
      <c r="I174">
        <v>4</v>
      </c>
      <c r="J174">
        <v>4</v>
      </c>
      <c r="K174">
        <v>5</v>
      </c>
      <c r="L174">
        <v>4</v>
      </c>
      <c r="M174">
        <v>4</v>
      </c>
      <c r="N174">
        <f t="shared" si="58"/>
        <v>49</v>
      </c>
      <c r="T174">
        <v>170</v>
      </c>
      <c r="U174">
        <f t="shared" si="59"/>
        <v>0</v>
      </c>
      <c r="AA174">
        <v>0</v>
      </c>
      <c r="AB174">
        <v>53</v>
      </c>
      <c r="AC174">
        <v>21</v>
      </c>
      <c r="BE174" s="110">
        <v>54</v>
      </c>
      <c r="BH174" s="110"/>
      <c r="BI174" s="110"/>
    </row>
    <row r="175" spans="2:61" x14ac:dyDescent="0.2">
      <c r="B175">
        <v>3</v>
      </c>
      <c r="C175">
        <v>3</v>
      </c>
      <c r="D175">
        <v>4</v>
      </c>
      <c r="E175">
        <v>2</v>
      </c>
      <c r="F175">
        <v>3</v>
      </c>
      <c r="G175">
        <v>4</v>
      </c>
      <c r="H175">
        <v>3</v>
      </c>
      <c r="I175">
        <v>4</v>
      </c>
      <c r="J175">
        <v>4</v>
      </c>
      <c r="K175">
        <v>4</v>
      </c>
      <c r="L175">
        <v>4</v>
      </c>
      <c r="M175">
        <v>3</v>
      </c>
      <c r="N175">
        <f t="shared" si="58"/>
        <v>41</v>
      </c>
      <c r="T175">
        <v>171</v>
      </c>
      <c r="U175">
        <f t="shared" si="59"/>
        <v>0</v>
      </c>
      <c r="AA175">
        <v>0</v>
      </c>
      <c r="AB175">
        <v>58</v>
      </c>
      <c r="AC175">
        <v>24</v>
      </c>
      <c r="BE175" s="110">
        <v>54</v>
      </c>
      <c r="BH175" s="110"/>
      <c r="BI175" s="110"/>
    </row>
    <row r="176" spans="2:61" x14ac:dyDescent="0.2">
      <c r="B176">
        <v>4</v>
      </c>
      <c r="C176">
        <v>2</v>
      </c>
      <c r="D176">
        <v>4</v>
      </c>
      <c r="E176">
        <v>3</v>
      </c>
      <c r="F176">
        <v>2</v>
      </c>
      <c r="G176">
        <v>2</v>
      </c>
      <c r="H176">
        <v>4</v>
      </c>
      <c r="I176">
        <v>4</v>
      </c>
      <c r="J176">
        <v>3</v>
      </c>
      <c r="K176">
        <v>4</v>
      </c>
      <c r="L176">
        <v>4</v>
      </c>
      <c r="M176">
        <v>4</v>
      </c>
      <c r="N176">
        <f t="shared" si="58"/>
        <v>40</v>
      </c>
      <c r="T176">
        <v>172</v>
      </c>
      <c r="U176">
        <f t="shared" si="59"/>
        <v>0</v>
      </c>
      <c r="AA176">
        <v>1</v>
      </c>
      <c r="AB176">
        <v>48</v>
      </c>
      <c r="AC176">
        <v>19</v>
      </c>
      <c r="BE176" s="110">
        <v>32</v>
      </c>
      <c r="BH176" s="110"/>
      <c r="BI176" s="110"/>
    </row>
    <row r="177" spans="2:61" x14ac:dyDescent="0.2">
      <c r="B177">
        <v>5</v>
      </c>
      <c r="C177">
        <v>5</v>
      </c>
      <c r="D177">
        <v>5</v>
      </c>
      <c r="E177">
        <v>5</v>
      </c>
      <c r="F177">
        <v>5</v>
      </c>
      <c r="G177">
        <v>5</v>
      </c>
      <c r="H177">
        <v>5</v>
      </c>
      <c r="I177">
        <v>5</v>
      </c>
      <c r="J177">
        <v>5</v>
      </c>
      <c r="K177">
        <v>5</v>
      </c>
      <c r="L177">
        <v>5</v>
      </c>
      <c r="M177">
        <v>5</v>
      </c>
      <c r="N177">
        <f t="shared" si="58"/>
        <v>60</v>
      </c>
      <c r="T177">
        <v>173</v>
      </c>
      <c r="U177">
        <f t="shared" si="59"/>
        <v>0</v>
      </c>
      <c r="AA177">
        <v>0</v>
      </c>
      <c r="AB177">
        <v>48</v>
      </c>
      <c r="AC177">
        <v>23</v>
      </c>
      <c r="BE177" s="110">
        <v>56</v>
      </c>
      <c r="BH177" s="110"/>
      <c r="BI177" s="110"/>
    </row>
    <row r="178" spans="2:61" x14ac:dyDescent="0.2">
      <c r="B178">
        <v>4</v>
      </c>
      <c r="C178">
        <v>2</v>
      </c>
      <c r="D178">
        <v>4</v>
      </c>
      <c r="E178">
        <v>3</v>
      </c>
      <c r="F178">
        <v>3</v>
      </c>
      <c r="G178">
        <v>4</v>
      </c>
      <c r="H178">
        <v>3</v>
      </c>
      <c r="I178">
        <v>3</v>
      </c>
      <c r="J178">
        <v>2</v>
      </c>
      <c r="K178">
        <v>4</v>
      </c>
      <c r="L178">
        <v>4</v>
      </c>
      <c r="M178">
        <v>3</v>
      </c>
      <c r="N178">
        <f t="shared" si="58"/>
        <v>39</v>
      </c>
      <c r="T178">
        <v>174</v>
      </c>
      <c r="U178">
        <f t="shared" si="59"/>
        <v>0</v>
      </c>
      <c r="AA178">
        <v>1</v>
      </c>
      <c r="AB178">
        <v>70</v>
      </c>
      <c r="AC178">
        <v>21</v>
      </c>
      <c r="BE178" s="110">
        <v>53</v>
      </c>
      <c r="BH178" s="110"/>
      <c r="BI178" s="110"/>
    </row>
    <row r="179" spans="2:61" x14ac:dyDescent="0.2">
      <c r="B179">
        <v>4</v>
      </c>
      <c r="C179">
        <v>1</v>
      </c>
      <c r="D179">
        <v>4</v>
      </c>
      <c r="E179">
        <v>3</v>
      </c>
      <c r="F179">
        <v>4</v>
      </c>
      <c r="G179">
        <v>5</v>
      </c>
      <c r="H179">
        <v>4</v>
      </c>
      <c r="I179">
        <v>4</v>
      </c>
      <c r="J179">
        <v>4</v>
      </c>
      <c r="K179">
        <v>4</v>
      </c>
      <c r="L179">
        <v>5</v>
      </c>
      <c r="M179">
        <v>3</v>
      </c>
      <c r="N179">
        <f t="shared" si="58"/>
        <v>45</v>
      </c>
      <c r="T179">
        <v>175</v>
      </c>
      <c r="U179">
        <f t="shared" si="59"/>
        <v>0</v>
      </c>
      <c r="AA179">
        <v>0</v>
      </c>
      <c r="AB179">
        <v>45</v>
      </c>
      <c r="AC179">
        <v>52</v>
      </c>
      <c r="BE179" s="110">
        <v>48</v>
      </c>
      <c r="BH179" s="110"/>
      <c r="BI179" s="110"/>
    </row>
    <row r="180" spans="2:61" x14ac:dyDescent="0.2">
      <c r="B180">
        <v>3</v>
      </c>
      <c r="C180">
        <v>1</v>
      </c>
      <c r="D180">
        <v>2</v>
      </c>
      <c r="E180">
        <v>3</v>
      </c>
      <c r="F180">
        <v>3</v>
      </c>
      <c r="G180">
        <v>1</v>
      </c>
      <c r="H180">
        <v>3</v>
      </c>
      <c r="I180">
        <v>4</v>
      </c>
      <c r="J180">
        <v>5</v>
      </c>
      <c r="K180">
        <v>5</v>
      </c>
      <c r="L180">
        <v>5</v>
      </c>
      <c r="M180">
        <v>5</v>
      </c>
      <c r="N180">
        <f t="shared" si="58"/>
        <v>40</v>
      </c>
      <c r="T180">
        <v>176</v>
      </c>
      <c r="U180">
        <f t="shared" si="59"/>
        <v>0</v>
      </c>
      <c r="AA180">
        <v>0</v>
      </c>
      <c r="AB180">
        <v>53</v>
      </c>
      <c r="AC180">
        <v>23</v>
      </c>
      <c r="BE180" s="110">
        <v>47</v>
      </c>
      <c r="BH180" s="110"/>
      <c r="BI180" s="110"/>
    </row>
    <row r="181" spans="2:61" x14ac:dyDescent="0.2">
      <c r="B181">
        <v>4</v>
      </c>
      <c r="C181">
        <v>1</v>
      </c>
      <c r="D181">
        <v>4</v>
      </c>
      <c r="E181">
        <v>2</v>
      </c>
      <c r="F181">
        <v>2</v>
      </c>
      <c r="G181">
        <v>4</v>
      </c>
      <c r="H181">
        <v>2</v>
      </c>
      <c r="I181">
        <v>4</v>
      </c>
      <c r="J181">
        <v>1</v>
      </c>
      <c r="K181">
        <v>4</v>
      </c>
      <c r="L181">
        <v>4</v>
      </c>
      <c r="M181">
        <v>2</v>
      </c>
      <c r="N181">
        <f t="shared" si="58"/>
        <v>34</v>
      </c>
      <c r="T181">
        <v>177</v>
      </c>
      <c r="U181">
        <f t="shared" si="59"/>
        <v>0</v>
      </c>
      <c r="AA181">
        <v>1</v>
      </c>
      <c r="AB181">
        <v>49</v>
      </c>
      <c r="AC181">
        <v>25</v>
      </c>
      <c r="BE181" s="110">
        <v>52</v>
      </c>
      <c r="BH181" s="110"/>
      <c r="BI181" s="110"/>
    </row>
    <row r="182" spans="2:61" x14ac:dyDescent="0.2">
      <c r="B182">
        <v>4</v>
      </c>
      <c r="C182">
        <v>2</v>
      </c>
      <c r="D182">
        <v>4</v>
      </c>
      <c r="E182">
        <v>4</v>
      </c>
      <c r="F182">
        <v>3</v>
      </c>
      <c r="G182">
        <v>3</v>
      </c>
      <c r="H182">
        <v>4</v>
      </c>
      <c r="I182">
        <v>3</v>
      </c>
      <c r="J182">
        <v>4</v>
      </c>
      <c r="K182">
        <v>4</v>
      </c>
      <c r="L182">
        <v>4</v>
      </c>
      <c r="M182">
        <v>4</v>
      </c>
      <c r="N182">
        <f t="shared" si="58"/>
        <v>43</v>
      </c>
      <c r="T182">
        <v>178</v>
      </c>
      <c r="U182">
        <f t="shared" si="59"/>
        <v>0</v>
      </c>
      <c r="AA182">
        <v>0</v>
      </c>
      <c r="AB182">
        <v>40</v>
      </c>
      <c r="AC182">
        <v>19</v>
      </c>
      <c r="BE182" s="110">
        <v>37</v>
      </c>
      <c r="BH182" s="110"/>
      <c r="BI182" s="110"/>
    </row>
    <row r="183" spans="2:61" x14ac:dyDescent="0.2">
      <c r="B183">
        <v>4</v>
      </c>
      <c r="C183">
        <v>3</v>
      </c>
      <c r="D183">
        <v>5</v>
      </c>
      <c r="E183">
        <v>4</v>
      </c>
      <c r="F183">
        <v>4</v>
      </c>
      <c r="G183">
        <v>4</v>
      </c>
      <c r="H183">
        <v>4</v>
      </c>
      <c r="I183">
        <v>5</v>
      </c>
      <c r="J183">
        <v>5</v>
      </c>
      <c r="K183">
        <v>4</v>
      </c>
      <c r="L183">
        <v>5</v>
      </c>
      <c r="M183">
        <v>4</v>
      </c>
      <c r="N183">
        <f t="shared" si="58"/>
        <v>51</v>
      </c>
      <c r="T183">
        <v>179</v>
      </c>
      <c r="U183">
        <f t="shared" si="59"/>
        <v>0</v>
      </c>
      <c r="AA183">
        <v>1</v>
      </c>
      <c r="AB183">
        <v>51</v>
      </c>
      <c r="AC183">
        <v>24</v>
      </c>
      <c r="BE183" s="110">
        <v>61</v>
      </c>
      <c r="BH183" s="110"/>
      <c r="BI183" s="110"/>
    </row>
    <row r="184" spans="2:61" x14ac:dyDescent="0.2">
      <c r="B184">
        <v>5</v>
      </c>
      <c r="C184">
        <v>3</v>
      </c>
      <c r="D184">
        <v>4</v>
      </c>
      <c r="E184">
        <v>4</v>
      </c>
      <c r="F184">
        <v>4</v>
      </c>
      <c r="G184">
        <v>4</v>
      </c>
      <c r="H184">
        <v>3</v>
      </c>
      <c r="I184">
        <v>4</v>
      </c>
      <c r="J184">
        <v>3</v>
      </c>
      <c r="K184">
        <v>4</v>
      </c>
      <c r="L184">
        <v>4</v>
      </c>
      <c r="M184">
        <v>3</v>
      </c>
      <c r="N184">
        <f t="shared" si="58"/>
        <v>45</v>
      </c>
      <c r="T184">
        <v>180</v>
      </c>
      <c r="U184">
        <f t="shared" si="59"/>
        <v>0</v>
      </c>
      <c r="AA184">
        <v>0</v>
      </c>
      <c r="AB184">
        <v>60</v>
      </c>
      <c r="AC184">
        <v>23</v>
      </c>
      <c r="BE184" s="110">
        <v>44</v>
      </c>
      <c r="BH184" s="110"/>
      <c r="BI184" s="110"/>
    </row>
    <row r="185" spans="2:61" x14ac:dyDescent="0.2">
      <c r="B185">
        <v>5</v>
      </c>
      <c r="C185">
        <v>3</v>
      </c>
      <c r="D185">
        <v>4</v>
      </c>
      <c r="E185">
        <v>4</v>
      </c>
      <c r="F185">
        <v>5</v>
      </c>
      <c r="G185">
        <v>4</v>
      </c>
      <c r="H185">
        <v>5</v>
      </c>
      <c r="I185">
        <v>4</v>
      </c>
      <c r="J185">
        <v>4</v>
      </c>
      <c r="K185">
        <v>4</v>
      </c>
      <c r="L185">
        <v>4</v>
      </c>
      <c r="M185">
        <v>5</v>
      </c>
      <c r="N185">
        <f t="shared" si="58"/>
        <v>51</v>
      </c>
      <c r="T185">
        <v>181</v>
      </c>
      <c r="U185">
        <f t="shared" si="59"/>
        <v>0</v>
      </c>
      <c r="AA185">
        <v>0</v>
      </c>
      <c r="AB185">
        <v>52</v>
      </c>
      <c r="AC185">
        <v>22</v>
      </c>
      <c r="BE185" s="110">
        <v>59</v>
      </c>
      <c r="BH185" s="110"/>
      <c r="BI185" s="110"/>
    </row>
    <row r="186" spans="2:61" x14ac:dyDescent="0.2">
      <c r="B186">
        <v>5</v>
      </c>
      <c r="C186">
        <v>2</v>
      </c>
      <c r="D186">
        <v>5</v>
      </c>
      <c r="E186">
        <v>4</v>
      </c>
      <c r="F186">
        <v>5</v>
      </c>
      <c r="G186">
        <v>4</v>
      </c>
      <c r="H186">
        <v>2</v>
      </c>
      <c r="I186">
        <v>4</v>
      </c>
      <c r="J186">
        <v>2</v>
      </c>
      <c r="K186">
        <v>4</v>
      </c>
      <c r="L186">
        <v>5</v>
      </c>
      <c r="M186">
        <v>4</v>
      </c>
      <c r="N186">
        <f t="shared" si="58"/>
        <v>46</v>
      </c>
      <c r="T186">
        <v>182</v>
      </c>
      <c r="U186">
        <f t="shared" si="59"/>
        <v>0</v>
      </c>
      <c r="AA186">
        <v>0</v>
      </c>
      <c r="AB186">
        <v>60</v>
      </c>
      <c r="AC186">
        <v>19</v>
      </c>
      <c r="BE186" s="110">
        <v>56</v>
      </c>
      <c r="BH186" s="110"/>
      <c r="BI186" s="110"/>
    </row>
    <row r="187" spans="2:61" x14ac:dyDescent="0.2">
      <c r="B187">
        <v>4</v>
      </c>
      <c r="C187">
        <v>2</v>
      </c>
      <c r="D187">
        <v>4</v>
      </c>
      <c r="E187">
        <v>4</v>
      </c>
      <c r="F187">
        <v>4</v>
      </c>
      <c r="G187">
        <v>5</v>
      </c>
      <c r="H187">
        <v>4</v>
      </c>
      <c r="I187">
        <v>4</v>
      </c>
      <c r="J187">
        <v>4</v>
      </c>
      <c r="K187">
        <v>4</v>
      </c>
      <c r="L187">
        <v>5</v>
      </c>
      <c r="M187">
        <v>1</v>
      </c>
      <c r="N187">
        <f t="shared" si="58"/>
        <v>45</v>
      </c>
      <c r="T187">
        <v>183</v>
      </c>
      <c r="U187">
        <f t="shared" si="59"/>
        <v>0</v>
      </c>
      <c r="AA187">
        <v>0</v>
      </c>
      <c r="AB187">
        <v>54</v>
      </c>
      <c r="AC187">
        <v>23</v>
      </c>
      <c r="BE187" s="110">
        <v>53</v>
      </c>
      <c r="BH187" s="110"/>
      <c r="BI187" s="110"/>
    </row>
    <row r="188" spans="2:61" x14ac:dyDescent="0.2">
      <c r="B188">
        <v>5</v>
      </c>
      <c r="C188">
        <v>4</v>
      </c>
      <c r="D188">
        <v>5</v>
      </c>
      <c r="E188">
        <v>4</v>
      </c>
      <c r="F188">
        <v>5</v>
      </c>
      <c r="G188">
        <v>5</v>
      </c>
      <c r="H188">
        <v>5</v>
      </c>
      <c r="I188">
        <v>5</v>
      </c>
      <c r="J188">
        <v>4</v>
      </c>
      <c r="K188">
        <v>5</v>
      </c>
      <c r="L188">
        <v>5</v>
      </c>
      <c r="M188">
        <v>5</v>
      </c>
      <c r="N188">
        <f t="shared" si="58"/>
        <v>57</v>
      </c>
      <c r="T188">
        <v>184</v>
      </c>
      <c r="U188">
        <f t="shared" si="59"/>
        <v>0</v>
      </c>
      <c r="AA188">
        <v>0</v>
      </c>
      <c r="AB188">
        <v>52</v>
      </c>
      <c r="AC188">
        <v>22</v>
      </c>
      <c r="BE188" s="110">
        <v>52</v>
      </c>
      <c r="BH188" s="110"/>
      <c r="BI188" s="110"/>
    </row>
    <row r="189" spans="2:61" x14ac:dyDescent="0.2">
      <c r="B189">
        <v>4</v>
      </c>
      <c r="C189">
        <v>3</v>
      </c>
      <c r="D189">
        <v>4</v>
      </c>
      <c r="E189">
        <v>4</v>
      </c>
      <c r="F189">
        <v>4</v>
      </c>
      <c r="G189">
        <v>4</v>
      </c>
      <c r="H189">
        <v>3</v>
      </c>
      <c r="I189">
        <v>4</v>
      </c>
      <c r="J189">
        <v>4</v>
      </c>
      <c r="K189">
        <v>4</v>
      </c>
      <c r="L189">
        <v>4</v>
      </c>
      <c r="M189">
        <v>3</v>
      </c>
      <c r="N189">
        <f t="shared" si="58"/>
        <v>45</v>
      </c>
      <c r="T189">
        <v>185</v>
      </c>
      <c r="U189">
        <f t="shared" si="59"/>
        <v>0</v>
      </c>
      <c r="AA189">
        <v>0</v>
      </c>
      <c r="AB189">
        <v>67</v>
      </c>
      <c r="AC189">
        <v>27</v>
      </c>
      <c r="BE189" s="110">
        <v>53</v>
      </c>
      <c r="BH189" s="110"/>
      <c r="BI189" s="110"/>
    </row>
    <row r="190" spans="2:61" x14ac:dyDescent="0.2">
      <c r="B190">
        <v>4</v>
      </c>
      <c r="C190">
        <v>4</v>
      </c>
      <c r="D190">
        <v>4</v>
      </c>
      <c r="E190">
        <v>3</v>
      </c>
      <c r="F190">
        <v>3</v>
      </c>
      <c r="G190">
        <v>4</v>
      </c>
      <c r="H190">
        <v>3</v>
      </c>
      <c r="I190">
        <v>3</v>
      </c>
      <c r="J190">
        <v>2</v>
      </c>
      <c r="K190">
        <v>4</v>
      </c>
      <c r="L190">
        <v>5</v>
      </c>
      <c r="M190">
        <v>2</v>
      </c>
      <c r="N190">
        <f t="shared" si="58"/>
        <v>41</v>
      </c>
      <c r="T190">
        <v>186</v>
      </c>
      <c r="U190">
        <f t="shared" si="59"/>
        <v>0</v>
      </c>
      <c r="AA190">
        <v>0</v>
      </c>
      <c r="AB190">
        <v>53</v>
      </c>
      <c r="AC190">
        <v>25</v>
      </c>
      <c r="BE190" s="110">
        <v>48</v>
      </c>
      <c r="BH190" s="110"/>
      <c r="BI190" s="110"/>
    </row>
    <row r="191" spans="2:61" x14ac:dyDescent="0.2">
      <c r="B191">
        <v>5</v>
      </c>
      <c r="C191">
        <v>1</v>
      </c>
      <c r="D191">
        <v>5</v>
      </c>
      <c r="E191">
        <v>5</v>
      </c>
      <c r="F191">
        <v>5</v>
      </c>
      <c r="G191">
        <v>5</v>
      </c>
      <c r="H191">
        <v>4</v>
      </c>
      <c r="I191">
        <v>4</v>
      </c>
      <c r="J191">
        <v>5</v>
      </c>
      <c r="K191">
        <v>5</v>
      </c>
      <c r="L191">
        <v>5</v>
      </c>
      <c r="M191">
        <v>4</v>
      </c>
      <c r="N191">
        <f t="shared" si="58"/>
        <v>53</v>
      </c>
      <c r="T191">
        <v>187</v>
      </c>
      <c r="U191">
        <f t="shared" si="59"/>
        <v>0</v>
      </c>
      <c r="AA191">
        <v>0</v>
      </c>
      <c r="AB191">
        <v>50</v>
      </c>
      <c r="AC191">
        <v>24</v>
      </c>
      <c r="BE191" s="110">
        <v>54</v>
      </c>
      <c r="BH191" s="110"/>
      <c r="BI191" s="110"/>
    </row>
    <row r="192" spans="2:61" x14ac:dyDescent="0.2">
      <c r="B192">
        <v>5</v>
      </c>
      <c r="C192">
        <v>3</v>
      </c>
      <c r="D192">
        <v>5</v>
      </c>
      <c r="E192">
        <v>5</v>
      </c>
      <c r="F192">
        <v>5</v>
      </c>
      <c r="G192">
        <v>5</v>
      </c>
      <c r="H192">
        <v>4</v>
      </c>
      <c r="I192">
        <v>5</v>
      </c>
      <c r="J192">
        <v>5</v>
      </c>
      <c r="K192">
        <v>5</v>
      </c>
      <c r="L192">
        <v>5</v>
      </c>
      <c r="M192">
        <v>5</v>
      </c>
      <c r="N192">
        <f t="shared" si="58"/>
        <v>57</v>
      </c>
      <c r="T192">
        <v>188</v>
      </c>
      <c r="U192">
        <f t="shared" si="59"/>
        <v>0</v>
      </c>
      <c r="AA192">
        <v>0</v>
      </c>
      <c r="AB192">
        <v>61</v>
      </c>
      <c r="AC192">
        <v>24</v>
      </c>
      <c r="BE192" s="110">
        <v>60</v>
      </c>
      <c r="BH192" s="110"/>
      <c r="BI192" s="110"/>
    </row>
    <row r="193" spans="2:61" x14ac:dyDescent="0.2">
      <c r="B193">
        <v>3</v>
      </c>
      <c r="C193">
        <v>1</v>
      </c>
      <c r="D193">
        <v>3</v>
      </c>
      <c r="E193">
        <v>2</v>
      </c>
      <c r="F193">
        <v>2</v>
      </c>
      <c r="G193">
        <v>2</v>
      </c>
      <c r="H193">
        <v>2</v>
      </c>
      <c r="I193">
        <v>2</v>
      </c>
      <c r="J193">
        <v>1</v>
      </c>
      <c r="K193">
        <v>2</v>
      </c>
      <c r="L193">
        <v>2</v>
      </c>
      <c r="M193">
        <v>2</v>
      </c>
      <c r="N193">
        <f t="shared" si="58"/>
        <v>24</v>
      </c>
      <c r="T193">
        <v>189</v>
      </c>
      <c r="U193">
        <f t="shared" si="59"/>
        <v>0</v>
      </c>
      <c r="AA193">
        <v>1</v>
      </c>
      <c r="AB193">
        <v>67</v>
      </c>
      <c r="AC193">
        <v>25</v>
      </c>
      <c r="BE193" s="110">
        <v>44</v>
      </c>
      <c r="BH193" s="110"/>
      <c r="BI193" s="110"/>
    </row>
    <row r="194" spans="2:61" x14ac:dyDescent="0.2">
      <c r="B194">
        <v>4</v>
      </c>
      <c r="C194">
        <v>1</v>
      </c>
      <c r="D194">
        <v>5</v>
      </c>
      <c r="E194">
        <v>2</v>
      </c>
      <c r="F194">
        <v>3</v>
      </c>
      <c r="G194">
        <v>3</v>
      </c>
      <c r="H194">
        <v>2</v>
      </c>
      <c r="I194">
        <v>2</v>
      </c>
      <c r="J194">
        <v>2</v>
      </c>
      <c r="K194">
        <v>4</v>
      </c>
      <c r="L194">
        <v>5</v>
      </c>
      <c r="M194">
        <v>3</v>
      </c>
      <c r="N194">
        <f t="shared" si="58"/>
        <v>36</v>
      </c>
      <c r="T194">
        <v>190</v>
      </c>
      <c r="U194">
        <f t="shared" si="59"/>
        <v>0</v>
      </c>
      <c r="AA194">
        <v>0</v>
      </c>
      <c r="AB194">
        <v>28</v>
      </c>
      <c r="AC194">
        <v>19</v>
      </c>
      <c r="BE194" s="110">
        <v>55</v>
      </c>
      <c r="BH194" s="110"/>
      <c r="BI194" s="110"/>
    </row>
    <row r="195" spans="2:61" x14ac:dyDescent="0.2">
      <c r="B195">
        <v>4</v>
      </c>
      <c r="C195">
        <v>2</v>
      </c>
      <c r="D195">
        <v>4</v>
      </c>
      <c r="E195">
        <v>2</v>
      </c>
      <c r="F195">
        <v>4</v>
      </c>
      <c r="G195">
        <v>4</v>
      </c>
      <c r="H195">
        <v>4</v>
      </c>
      <c r="I195">
        <v>4</v>
      </c>
      <c r="J195">
        <v>2</v>
      </c>
      <c r="K195">
        <v>4</v>
      </c>
      <c r="L195">
        <v>4</v>
      </c>
      <c r="M195">
        <v>4</v>
      </c>
      <c r="N195">
        <f t="shared" si="58"/>
        <v>42</v>
      </c>
      <c r="T195">
        <v>191</v>
      </c>
      <c r="U195">
        <f t="shared" si="59"/>
        <v>0</v>
      </c>
      <c r="AA195">
        <v>0</v>
      </c>
      <c r="AB195">
        <v>42</v>
      </c>
      <c r="AC195">
        <v>38</v>
      </c>
      <c r="BE195" s="110">
        <v>65</v>
      </c>
      <c r="BH195" s="110"/>
      <c r="BI195" s="110"/>
    </row>
    <row r="196" spans="2:61" x14ac:dyDescent="0.2">
      <c r="B196">
        <v>4</v>
      </c>
      <c r="C196">
        <v>4</v>
      </c>
      <c r="D196">
        <v>4</v>
      </c>
      <c r="E196">
        <v>3</v>
      </c>
      <c r="F196">
        <v>5</v>
      </c>
      <c r="G196">
        <v>3</v>
      </c>
      <c r="H196">
        <v>4</v>
      </c>
      <c r="I196">
        <v>4</v>
      </c>
      <c r="J196">
        <v>2</v>
      </c>
      <c r="K196">
        <v>4</v>
      </c>
      <c r="L196">
        <v>4</v>
      </c>
      <c r="M196">
        <v>2</v>
      </c>
      <c r="N196">
        <f t="shared" si="58"/>
        <v>43</v>
      </c>
      <c r="T196">
        <v>192</v>
      </c>
      <c r="U196">
        <f t="shared" si="59"/>
        <v>0</v>
      </c>
      <c r="AA196">
        <v>0</v>
      </c>
      <c r="AB196">
        <v>49</v>
      </c>
      <c r="AC196">
        <v>25</v>
      </c>
      <c r="BE196" s="110">
        <v>36</v>
      </c>
      <c r="BH196" s="110"/>
      <c r="BI196" s="110"/>
    </row>
    <row r="197" spans="2:61" x14ac:dyDescent="0.2">
      <c r="B197">
        <v>3</v>
      </c>
      <c r="C197">
        <v>1</v>
      </c>
      <c r="D197">
        <v>4</v>
      </c>
      <c r="E197">
        <v>2</v>
      </c>
      <c r="F197">
        <v>1</v>
      </c>
      <c r="G197">
        <v>4</v>
      </c>
      <c r="H197">
        <v>2</v>
      </c>
      <c r="I197">
        <v>2</v>
      </c>
      <c r="J197">
        <v>1</v>
      </c>
      <c r="K197">
        <v>4</v>
      </c>
      <c r="L197">
        <v>4</v>
      </c>
      <c r="M197">
        <v>4</v>
      </c>
      <c r="N197">
        <f t="shared" si="58"/>
        <v>32</v>
      </c>
      <c r="T197">
        <v>193</v>
      </c>
      <c r="U197">
        <f t="shared" si="59"/>
        <v>0</v>
      </c>
      <c r="AA197">
        <v>0</v>
      </c>
      <c r="AB197">
        <v>50</v>
      </c>
      <c r="AC197">
        <v>24</v>
      </c>
      <c r="BE197" s="110">
        <v>55</v>
      </c>
      <c r="BH197" s="110"/>
      <c r="BI197" s="110"/>
    </row>
    <row r="198" spans="2:61" x14ac:dyDescent="0.2">
      <c r="B198">
        <v>2</v>
      </c>
      <c r="C198">
        <v>3</v>
      </c>
      <c r="D198">
        <v>3</v>
      </c>
      <c r="E198">
        <v>2</v>
      </c>
      <c r="F198">
        <v>1</v>
      </c>
      <c r="G198">
        <v>4</v>
      </c>
      <c r="H198">
        <v>2</v>
      </c>
      <c r="I198">
        <v>4</v>
      </c>
      <c r="J198">
        <v>2</v>
      </c>
      <c r="K198">
        <v>4</v>
      </c>
      <c r="L198">
        <v>2</v>
      </c>
      <c r="M198">
        <v>3</v>
      </c>
      <c r="N198">
        <f t="shared" ref="N198:N261" si="60">SUM(B198:M198)</f>
        <v>32</v>
      </c>
      <c r="T198">
        <v>194</v>
      </c>
      <c r="U198">
        <f t="shared" ref="U198:U261" si="61">COUNTIF(N:N,T198)</f>
        <v>0</v>
      </c>
      <c r="AA198">
        <v>0</v>
      </c>
      <c r="AB198">
        <v>40</v>
      </c>
      <c r="AC198">
        <v>20</v>
      </c>
      <c r="BE198" s="110">
        <v>61</v>
      </c>
      <c r="BH198" s="110"/>
      <c r="BI198" s="110"/>
    </row>
    <row r="199" spans="2:61" x14ac:dyDescent="0.2">
      <c r="B199">
        <v>5</v>
      </c>
      <c r="C199">
        <v>5</v>
      </c>
      <c r="D199">
        <v>5</v>
      </c>
      <c r="E199">
        <v>4</v>
      </c>
      <c r="F199">
        <v>5</v>
      </c>
      <c r="G199">
        <v>5</v>
      </c>
      <c r="H199">
        <v>5</v>
      </c>
      <c r="I199">
        <v>5</v>
      </c>
      <c r="J199">
        <v>4</v>
      </c>
      <c r="K199">
        <v>5</v>
      </c>
      <c r="L199">
        <v>5</v>
      </c>
      <c r="M199">
        <v>5</v>
      </c>
      <c r="N199">
        <f t="shared" si="60"/>
        <v>58</v>
      </c>
      <c r="T199">
        <v>195</v>
      </c>
      <c r="U199">
        <f t="shared" si="61"/>
        <v>0</v>
      </c>
      <c r="AA199">
        <v>0</v>
      </c>
      <c r="AB199">
        <v>40</v>
      </c>
      <c r="AC199">
        <v>19</v>
      </c>
      <c r="BE199" s="110">
        <v>55</v>
      </c>
      <c r="BH199" s="110"/>
      <c r="BI199" s="110"/>
    </row>
    <row r="200" spans="2:61" x14ac:dyDescent="0.2">
      <c r="B200">
        <v>5</v>
      </c>
      <c r="C200">
        <v>3</v>
      </c>
      <c r="D200">
        <v>5</v>
      </c>
      <c r="E200">
        <v>4</v>
      </c>
      <c r="F200">
        <v>4</v>
      </c>
      <c r="G200">
        <v>4</v>
      </c>
      <c r="H200">
        <v>2</v>
      </c>
      <c r="I200">
        <v>4</v>
      </c>
      <c r="J200">
        <v>2</v>
      </c>
      <c r="K200">
        <v>4</v>
      </c>
      <c r="L200">
        <v>4</v>
      </c>
      <c r="M200">
        <v>4</v>
      </c>
      <c r="N200">
        <f t="shared" si="60"/>
        <v>45</v>
      </c>
      <c r="T200">
        <v>196</v>
      </c>
      <c r="U200">
        <f t="shared" si="61"/>
        <v>0</v>
      </c>
      <c r="AA200">
        <v>0</v>
      </c>
      <c r="AB200">
        <v>68</v>
      </c>
      <c r="AC200">
        <v>23</v>
      </c>
      <c r="BE200" s="110">
        <v>53</v>
      </c>
      <c r="BH200" s="110"/>
      <c r="BI200" s="110"/>
    </row>
    <row r="201" spans="2:61" x14ac:dyDescent="0.2">
      <c r="B201">
        <v>3</v>
      </c>
      <c r="C201">
        <v>4</v>
      </c>
      <c r="D201">
        <v>3</v>
      </c>
      <c r="E201">
        <v>4</v>
      </c>
      <c r="F201">
        <v>5</v>
      </c>
      <c r="G201">
        <v>4</v>
      </c>
      <c r="H201">
        <v>4</v>
      </c>
      <c r="I201">
        <v>4</v>
      </c>
      <c r="J201">
        <v>4</v>
      </c>
      <c r="K201">
        <v>2</v>
      </c>
      <c r="L201">
        <v>3</v>
      </c>
      <c r="M201">
        <v>3</v>
      </c>
      <c r="N201">
        <f t="shared" si="60"/>
        <v>43</v>
      </c>
      <c r="T201">
        <v>197</v>
      </c>
      <c r="U201">
        <f t="shared" si="61"/>
        <v>0</v>
      </c>
      <c r="AA201">
        <v>0</v>
      </c>
      <c r="AB201">
        <v>53</v>
      </c>
      <c r="AC201">
        <v>19</v>
      </c>
      <c r="BE201" s="110">
        <v>54</v>
      </c>
      <c r="BH201" s="110"/>
      <c r="BI201" s="110"/>
    </row>
    <row r="202" spans="2:61" x14ac:dyDescent="0.2">
      <c r="B202">
        <v>4</v>
      </c>
      <c r="C202">
        <v>3</v>
      </c>
      <c r="D202">
        <v>4</v>
      </c>
      <c r="E202">
        <v>2</v>
      </c>
      <c r="F202">
        <v>4</v>
      </c>
      <c r="G202">
        <v>3</v>
      </c>
      <c r="H202">
        <v>3</v>
      </c>
      <c r="I202">
        <v>4</v>
      </c>
      <c r="J202">
        <v>2</v>
      </c>
      <c r="K202">
        <v>4</v>
      </c>
      <c r="L202">
        <v>5</v>
      </c>
      <c r="M202">
        <v>3</v>
      </c>
      <c r="N202">
        <f t="shared" si="60"/>
        <v>41</v>
      </c>
      <c r="T202">
        <v>198</v>
      </c>
      <c r="U202">
        <f t="shared" si="61"/>
        <v>0</v>
      </c>
      <c r="AA202">
        <v>0</v>
      </c>
      <c r="AB202">
        <v>49</v>
      </c>
      <c r="AC202">
        <v>39</v>
      </c>
      <c r="BE202" s="110">
        <v>70</v>
      </c>
      <c r="BH202" s="110"/>
      <c r="BI202" s="110"/>
    </row>
    <row r="203" spans="2:61" x14ac:dyDescent="0.2">
      <c r="B203">
        <v>4</v>
      </c>
      <c r="C203">
        <v>4</v>
      </c>
      <c r="D203">
        <v>4</v>
      </c>
      <c r="E203">
        <v>4</v>
      </c>
      <c r="F203">
        <v>2</v>
      </c>
      <c r="G203">
        <v>2</v>
      </c>
      <c r="H203">
        <v>4</v>
      </c>
      <c r="I203">
        <v>4</v>
      </c>
      <c r="J203">
        <v>2</v>
      </c>
      <c r="K203">
        <v>4</v>
      </c>
      <c r="L203">
        <v>4</v>
      </c>
      <c r="M203">
        <v>4</v>
      </c>
      <c r="N203">
        <f t="shared" si="60"/>
        <v>42</v>
      </c>
      <c r="T203">
        <v>199</v>
      </c>
      <c r="U203">
        <f t="shared" si="61"/>
        <v>0</v>
      </c>
      <c r="AA203">
        <v>0</v>
      </c>
      <c r="AB203">
        <v>49</v>
      </c>
      <c r="AC203">
        <v>22</v>
      </c>
      <c r="BE203" s="110">
        <v>53</v>
      </c>
      <c r="BH203" s="110"/>
      <c r="BI203" s="110"/>
    </row>
    <row r="204" spans="2:61" x14ac:dyDescent="0.2">
      <c r="B204">
        <v>4</v>
      </c>
      <c r="C204">
        <v>1</v>
      </c>
      <c r="D204">
        <v>4</v>
      </c>
      <c r="E204">
        <v>4</v>
      </c>
      <c r="F204">
        <v>4</v>
      </c>
      <c r="G204">
        <v>4</v>
      </c>
      <c r="H204">
        <v>4</v>
      </c>
      <c r="I204">
        <v>4</v>
      </c>
      <c r="J204">
        <v>3</v>
      </c>
      <c r="K204">
        <v>4</v>
      </c>
      <c r="L204">
        <v>4</v>
      </c>
      <c r="M204">
        <v>3</v>
      </c>
      <c r="N204">
        <f t="shared" si="60"/>
        <v>43</v>
      </c>
      <c r="T204">
        <v>200</v>
      </c>
      <c r="U204">
        <f t="shared" si="61"/>
        <v>0</v>
      </c>
      <c r="AA204">
        <v>0</v>
      </c>
      <c r="AB204">
        <v>47</v>
      </c>
      <c r="AC204">
        <v>47</v>
      </c>
      <c r="BE204" s="110">
        <v>47</v>
      </c>
      <c r="BH204" s="110"/>
      <c r="BI204" s="110"/>
    </row>
    <row r="205" spans="2:61" x14ac:dyDescent="0.2">
      <c r="B205">
        <v>4</v>
      </c>
      <c r="C205">
        <v>3</v>
      </c>
      <c r="D205">
        <v>4</v>
      </c>
      <c r="E205">
        <v>3</v>
      </c>
      <c r="F205">
        <v>4</v>
      </c>
      <c r="G205">
        <v>3</v>
      </c>
      <c r="H205">
        <v>4</v>
      </c>
      <c r="I205">
        <v>4</v>
      </c>
      <c r="J205">
        <v>4</v>
      </c>
      <c r="K205">
        <v>4</v>
      </c>
      <c r="L205">
        <v>4</v>
      </c>
      <c r="M205">
        <v>4</v>
      </c>
      <c r="N205">
        <f t="shared" si="60"/>
        <v>45</v>
      </c>
      <c r="T205">
        <v>201</v>
      </c>
      <c r="U205">
        <f t="shared" si="61"/>
        <v>0</v>
      </c>
      <c r="AA205">
        <v>0</v>
      </c>
      <c r="AB205">
        <v>51</v>
      </c>
      <c r="AC205">
        <v>27</v>
      </c>
      <c r="BE205" s="110">
        <v>56</v>
      </c>
      <c r="BH205" s="110"/>
      <c r="BI205" s="110"/>
    </row>
    <row r="206" spans="2:61" x14ac:dyDescent="0.2">
      <c r="B206">
        <v>2</v>
      </c>
      <c r="C206">
        <v>1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2</v>
      </c>
      <c r="J206">
        <v>1</v>
      </c>
      <c r="K206">
        <v>4</v>
      </c>
      <c r="L206">
        <v>2</v>
      </c>
      <c r="M206">
        <v>1</v>
      </c>
      <c r="N206">
        <f t="shared" si="60"/>
        <v>18</v>
      </c>
      <c r="T206">
        <v>202</v>
      </c>
      <c r="U206">
        <f t="shared" si="61"/>
        <v>0</v>
      </c>
      <c r="AA206">
        <v>0</v>
      </c>
      <c r="AB206">
        <v>53</v>
      </c>
      <c r="AC206">
        <v>45</v>
      </c>
      <c r="BE206" s="110">
        <v>60</v>
      </c>
      <c r="BH206" s="110"/>
      <c r="BI206" s="110"/>
    </row>
    <row r="207" spans="2:61" x14ac:dyDescent="0.2">
      <c r="B207">
        <v>5</v>
      </c>
      <c r="C207">
        <v>5</v>
      </c>
      <c r="D207">
        <v>5</v>
      </c>
      <c r="E207">
        <v>4</v>
      </c>
      <c r="F207">
        <v>4</v>
      </c>
      <c r="G207">
        <v>5</v>
      </c>
      <c r="H207">
        <v>4</v>
      </c>
      <c r="I207">
        <v>5</v>
      </c>
      <c r="J207">
        <v>5</v>
      </c>
      <c r="K207">
        <v>5</v>
      </c>
      <c r="L207">
        <v>5</v>
      </c>
      <c r="M207">
        <v>5</v>
      </c>
      <c r="N207">
        <f t="shared" si="60"/>
        <v>57</v>
      </c>
      <c r="T207">
        <v>203</v>
      </c>
      <c r="U207">
        <f t="shared" si="61"/>
        <v>0</v>
      </c>
      <c r="AA207">
        <v>0</v>
      </c>
      <c r="AB207">
        <v>20</v>
      </c>
      <c r="AC207">
        <v>19</v>
      </c>
      <c r="BE207" s="110">
        <v>48</v>
      </c>
      <c r="BH207" s="110"/>
      <c r="BI207" s="110"/>
    </row>
    <row r="208" spans="2:61" x14ac:dyDescent="0.2">
      <c r="B208">
        <v>2</v>
      </c>
      <c r="C208">
        <v>1</v>
      </c>
      <c r="D208">
        <v>4</v>
      </c>
      <c r="E208">
        <v>1</v>
      </c>
      <c r="F208">
        <v>1</v>
      </c>
      <c r="G208">
        <v>1</v>
      </c>
      <c r="H208">
        <v>4</v>
      </c>
      <c r="I208">
        <v>4</v>
      </c>
      <c r="J208">
        <v>4</v>
      </c>
      <c r="K208">
        <v>5</v>
      </c>
      <c r="L208">
        <v>3</v>
      </c>
      <c r="M208">
        <v>4</v>
      </c>
      <c r="N208">
        <f t="shared" si="60"/>
        <v>34</v>
      </c>
      <c r="T208">
        <v>204</v>
      </c>
      <c r="U208">
        <f t="shared" si="61"/>
        <v>0</v>
      </c>
      <c r="AA208">
        <v>0</v>
      </c>
      <c r="AB208">
        <v>66</v>
      </c>
      <c r="AC208">
        <v>21</v>
      </c>
      <c r="BE208" s="110">
        <v>67</v>
      </c>
      <c r="BH208" s="110"/>
      <c r="BI208" s="110"/>
    </row>
    <row r="209" spans="2:61" x14ac:dyDescent="0.2">
      <c r="B209">
        <v>5</v>
      </c>
      <c r="C209">
        <v>3</v>
      </c>
      <c r="D209">
        <v>4</v>
      </c>
      <c r="E209">
        <v>3</v>
      </c>
      <c r="F209">
        <v>4</v>
      </c>
      <c r="G209">
        <v>4</v>
      </c>
      <c r="H209">
        <v>3</v>
      </c>
      <c r="I209">
        <v>5</v>
      </c>
      <c r="J209">
        <v>4</v>
      </c>
      <c r="K209">
        <v>5</v>
      </c>
      <c r="L209">
        <v>4</v>
      </c>
      <c r="M209">
        <v>4</v>
      </c>
      <c r="N209">
        <f t="shared" si="60"/>
        <v>48</v>
      </c>
      <c r="T209">
        <v>205</v>
      </c>
      <c r="U209">
        <f t="shared" si="61"/>
        <v>0</v>
      </c>
      <c r="AA209">
        <v>0</v>
      </c>
      <c r="AB209">
        <v>40</v>
      </c>
      <c r="AC209">
        <v>33</v>
      </c>
      <c r="BE209" s="110">
        <v>63</v>
      </c>
      <c r="BH209" s="110"/>
      <c r="BI209" s="110"/>
    </row>
    <row r="210" spans="2:61" x14ac:dyDescent="0.2">
      <c r="B210">
        <v>4</v>
      </c>
      <c r="C210">
        <v>3</v>
      </c>
      <c r="D210">
        <v>4</v>
      </c>
      <c r="E210">
        <v>2</v>
      </c>
      <c r="F210">
        <v>4</v>
      </c>
      <c r="G210">
        <v>4</v>
      </c>
      <c r="H210">
        <v>4</v>
      </c>
      <c r="I210">
        <v>4</v>
      </c>
      <c r="J210">
        <v>4</v>
      </c>
      <c r="K210">
        <v>4</v>
      </c>
      <c r="L210">
        <v>4</v>
      </c>
      <c r="M210">
        <v>4</v>
      </c>
      <c r="N210">
        <f t="shared" si="60"/>
        <v>45</v>
      </c>
      <c r="T210">
        <v>206</v>
      </c>
      <c r="U210">
        <f t="shared" si="61"/>
        <v>0</v>
      </c>
      <c r="AA210">
        <v>1</v>
      </c>
      <c r="AB210">
        <v>56</v>
      </c>
      <c r="AC210">
        <v>21</v>
      </c>
      <c r="BE210" s="110">
        <v>46</v>
      </c>
      <c r="BH210" s="110"/>
      <c r="BI210" s="110"/>
    </row>
    <row r="211" spans="2:61" x14ac:dyDescent="0.2">
      <c r="B211">
        <v>4</v>
      </c>
      <c r="C211">
        <v>4</v>
      </c>
      <c r="D211">
        <v>4</v>
      </c>
      <c r="E211">
        <v>4</v>
      </c>
      <c r="F211">
        <v>4</v>
      </c>
      <c r="G211">
        <v>4</v>
      </c>
      <c r="H211">
        <v>4</v>
      </c>
      <c r="I211">
        <v>4</v>
      </c>
      <c r="J211">
        <v>4</v>
      </c>
      <c r="K211">
        <v>4</v>
      </c>
      <c r="L211">
        <v>4</v>
      </c>
      <c r="M211">
        <v>4</v>
      </c>
      <c r="N211">
        <f t="shared" si="60"/>
        <v>48</v>
      </c>
      <c r="T211">
        <v>207</v>
      </c>
      <c r="U211">
        <f t="shared" si="61"/>
        <v>0</v>
      </c>
      <c r="AA211">
        <v>0</v>
      </c>
      <c r="AB211">
        <v>53</v>
      </c>
      <c r="AC211">
        <v>19</v>
      </c>
      <c r="BE211" s="110">
        <v>53</v>
      </c>
      <c r="BH211" s="110"/>
      <c r="BI211" s="110"/>
    </row>
    <row r="212" spans="2:61" x14ac:dyDescent="0.2">
      <c r="B212">
        <v>5</v>
      </c>
      <c r="C212">
        <v>1</v>
      </c>
      <c r="D212">
        <v>4</v>
      </c>
      <c r="E212">
        <v>2</v>
      </c>
      <c r="F212">
        <v>4</v>
      </c>
      <c r="G212">
        <v>4</v>
      </c>
      <c r="H212">
        <v>4</v>
      </c>
      <c r="I212">
        <v>4</v>
      </c>
      <c r="J212">
        <v>2</v>
      </c>
      <c r="K212">
        <v>4</v>
      </c>
      <c r="L212">
        <v>5</v>
      </c>
      <c r="M212">
        <v>4</v>
      </c>
      <c r="N212">
        <f t="shared" si="60"/>
        <v>43</v>
      </c>
      <c r="T212">
        <v>208</v>
      </c>
      <c r="U212">
        <f t="shared" si="61"/>
        <v>0</v>
      </c>
      <c r="AA212">
        <v>0</v>
      </c>
      <c r="AB212">
        <v>56</v>
      </c>
      <c r="AC212">
        <v>39</v>
      </c>
      <c r="BE212" s="110">
        <v>67</v>
      </c>
      <c r="BH212" s="110"/>
      <c r="BI212" s="110"/>
    </row>
    <row r="213" spans="2:61" x14ac:dyDescent="0.2">
      <c r="B213">
        <v>3</v>
      </c>
      <c r="C213">
        <v>3</v>
      </c>
      <c r="D213">
        <v>4</v>
      </c>
      <c r="E213">
        <v>3</v>
      </c>
      <c r="F213">
        <v>3</v>
      </c>
      <c r="G213">
        <v>3</v>
      </c>
      <c r="H213">
        <v>3</v>
      </c>
      <c r="I213">
        <v>3</v>
      </c>
      <c r="J213">
        <v>2</v>
      </c>
      <c r="K213">
        <v>4</v>
      </c>
      <c r="L213">
        <v>4</v>
      </c>
      <c r="M213">
        <v>4</v>
      </c>
      <c r="N213">
        <f t="shared" si="60"/>
        <v>39</v>
      </c>
      <c r="T213">
        <v>209</v>
      </c>
      <c r="U213">
        <f t="shared" si="61"/>
        <v>0</v>
      </c>
      <c r="AA213">
        <v>0</v>
      </c>
      <c r="AB213">
        <v>52</v>
      </c>
      <c r="AC213">
        <v>23</v>
      </c>
      <c r="BE213" s="110">
        <v>53</v>
      </c>
      <c r="BH213" s="110"/>
      <c r="BI213" s="110"/>
    </row>
    <row r="214" spans="2:61" x14ac:dyDescent="0.2">
      <c r="B214">
        <v>5</v>
      </c>
      <c r="C214">
        <v>5</v>
      </c>
      <c r="D214">
        <v>4</v>
      </c>
      <c r="E214">
        <v>5</v>
      </c>
      <c r="F214">
        <v>5</v>
      </c>
      <c r="G214">
        <v>5</v>
      </c>
      <c r="H214">
        <v>4</v>
      </c>
      <c r="I214">
        <v>4</v>
      </c>
      <c r="J214">
        <v>3</v>
      </c>
      <c r="K214">
        <v>5</v>
      </c>
      <c r="L214">
        <v>4</v>
      </c>
      <c r="M214">
        <v>4</v>
      </c>
      <c r="N214">
        <f t="shared" si="60"/>
        <v>53</v>
      </c>
      <c r="T214">
        <v>210</v>
      </c>
      <c r="U214">
        <f t="shared" si="61"/>
        <v>0</v>
      </c>
      <c r="AA214">
        <v>0</v>
      </c>
      <c r="AB214">
        <v>45</v>
      </c>
      <c r="AC214">
        <v>54</v>
      </c>
      <c r="BE214" s="110">
        <v>51</v>
      </c>
      <c r="BH214" s="110"/>
      <c r="BI214" s="110"/>
    </row>
    <row r="215" spans="2:61" x14ac:dyDescent="0.2">
      <c r="B215">
        <v>4</v>
      </c>
      <c r="C215">
        <v>4</v>
      </c>
      <c r="D215">
        <v>4</v>
      </c>
      <c r="E215">
        <v>4</v>
      </c>
      <c r="F215">
        <v>4</v>
      </c>
      <c r="G215">
        <v>4</v>
      </c>
      <c r="H215">
        <v>4</v>
      </c>
      <c r="I215">
        <v>4</v>
      </c>
      <c r="J215">
        <v>4</v>
      </c>
      <c r="K215">
        <v>4</v>
      </c>
      <c r="L215">
        <v>5</v>
      </c>
      <c r="M215">
        <v>4</v>
      </c>
      <c r="N215">
        <f t="shared" si="60"/>
        <v>49</v>
      </c>
      <c r="T215">
        <v>211</v>
      </c>
      <c r="U215">
        <f t="shared" si="61"/>
        <v>0</v>
      </c>
      <c r="AA215">
        <v>0</v>
      </c>
      <c r="AB215">
        <v>61</v>
      </c>
      <c r="AC215">
        <v>26</v>
      </c>
      <c r="BE215" s="110">
        <v>54</v>
      </c>
      <c r="BH215" s="110"/>
      <c r="BI215" s="110"/>
    </row>
    <row r="216" spans="2:61" x14ac:dyDescent="0.2">
      <c r="B216">
        <v>3</v>
      </c>
      <c r="C216">
        <v>2</v>
      </c>
      <c r="D216">
        <v>4</v>
      </c>
      <c r="E216">
        <v>2</v>
      </c>
      <c r="F216">
        <v>3</v>
      </c>
      <c r="G216">
        <v>3</v>
      </c>
      <c r="H216">
        <v>4</v>
      </c>
      <c r="I216">
        <v>4</v>
      </c>
      <c r="J216">
        <v>3</v>
      </c>
      <c r="K216">
        <v>5</v>
      </c>
      <c r="L216">
        <v>3</v>
      </c>
      <c r="M216">
        <v>4</v>
      </c>
      <c r="N216">
        <f t="shared" si="60"/>
        <v>40</v>
      </c>
      <c r="T216">
        <v>212</v>
      </c>
      <c r="U216">
        <f t="shared" si="61"/>
        <v>0</v>
      </c>
      <c r="AA216">
        <v>0</v>
      </c>
      <c r="AB216">
        <v>57</v>
      </c>
      <c r="AC216">
        <v>23</v>
      </c>
      <c r="BE216" s="110">
        <v>61</v>
      </c>
      <c r="BH216" s="110"/>
      <c r="BI216" s="110"/>
    </row>
    <row r="217" spans="2:61" x14ac:dyDescent="0.2">
      <c r="B217">
        <v>3</v>
      </c>
      <c r="C217">
        <v>3</v>
      </c>
      <c r="D217">
        <v>3</v>
      </c>
      <c r="E217">
        <v>3</v>
      </c>
      <c r="F217">
        <v>3</v>
      </c>
      <c r="G217">
        <v>3</v>
      </c>
      <c r="H217">
        <v>3</v>
      </c>
      <c r="I217">
        <v>3</v>
      </c>
      <c r="J217">
        <v>3</v>
      </c>
      <c r="K217">
        <v>3</v>
      </c>
      <c r="L217">
        <v>3</v>
      </c>
      <c r="M217">
        <v>3</v>
      </c>
      <c r="N217">
        <f t="shared" si="60"/>
        <v>36</v>
      </c>
      <c r="T217">
        <v>213</v>
      </c>
      <c r="U217">
        <f t="shared" si="61"/>
        <v>0</v>
      </c>
      <c r="AA217">
        <v>0</v>
      </c>
      <c r="AB217">
        <v>47</v>
      </c>
      <c r="AC217">
        <v>19</v>
      </c>
      <c r="BE217" s="110">
        <v>53</v>
      </c>
      <c r="BH217" s="110"/>
      <c r="BI217" s="110"/>
    </row>
    <row r="218" spans="2:61" x14ac:dyDescent="0.2">
      <c r="B218">
        <v>4</v>
      </c>
      <c r="C218">
        <v>3</v>
      </c>
      <c r="D218">
        <v>4</v>
      </c>
      <c r="E218">
        <v>3</v>
      </c>
      <c r="F218">
        <v>3</v>
      </c>
      <c r="G218">
        <v>4</v>
      </c>
      <c r="H218">
        <v>4</v>
      </c>
      <c r="I218">
        <v>4</v>
      </c>
      <c r="J218">
        <v>3</v>
      </c>
      <c r="K218">
        <v>5</v>
      </c>
      <c r="L218">
        <v>4</v>
      </c>
      <c r="M218">
        <v>4</v>
      </c>
      <c r="N218">
        <f t="shared" si="60"/>
        <v>45</v>
      </c>
      <c r="T218">
        <v>214</v>
      </c>
      <c r="U218">
        <f t="shared" si="61"/>
        <v>0</v>
      </c>
      <c r="AA218">
        <v>0</v>
      </c>
      <c r="AB218">
        <v>42</v>
      </c>
      <c r="AC218">
        <v>63</v>
      </c>
      <c r="BE218" s="110">
        <v>37</v>
      </c>
      <c r="BH218" s="110"/>
      <c r="BI218" s="110"/>
    </row>
    <row r="219" spans="2:61" x14ac:dyDescent="0.2">
      <c r="B219">
        <v>4</v>
      </c>
      <c r="C219">
        <v>5</v>
      </c>
      <c r="D219">
        <v>4</v>
      </c>
      <c r="E219">
        <v>1</v>
      </c>
      <c r="F219">
        <v>2</v>
      </c>
      <c r="G219">
        <v>2</v>
      </c>
      <c r="H219">
        <v>4</v>
      </c>
      <c r="I219">
        <v>4</v>
      </c>
      <c r="J219">
        <v>4</v>
      </c>
      <c r="K219">
        <v>4</v>
      </c>
      <c r="L219">
        <v>4</v>
      </c>
      <c r="M219">
        <v>5</v>
      </c>
      <c r="N219">
        <f t="shared" si="60"/>
        <v>43</v>
      </c>
      <c r="T219">
        <v>215</v>
      </c>
      <c r="U219">
        <f t="shared" si="61"/>
        <v>0</v>
      </c>
      <c r="AA219">
        <v>0</v>
      </c>
      <c r="AB219">
        <v>53</v>
      </c>
      <c r="AC219">
        <v>20</v>
      </c>
      <c r="BE219" s="110">
        <v>55</v>
      </c>
      <c r="BH219" s="110"/>
      <c r="BI219" s="110"/>
    </row>
    <row r="220" spans="2:61" x14ac:dyDescent="0.2">
      <c r="B220">
        <v>5</v>
      </c>
      <c r="C220">
        <v>3</v>
      </c>
      <c r="D220">
        <v>4</v>
      </c>
      <c r="E220">
        <v>2</v>
      </c>
      <c r="F220">
        <v>4</v>
      </c>
      <c r="G220">
        <v>5</v>
      </c>
      <c r="H220">
        <v>4</v>
      </c>
      <c r="I220">
        <v>2</v>
      </c>
      <c r="J220">
        <v>2</v>
      </c>
      <c r="K220">
        <v>5</v>
      </c>
      <c r="L220">
        <v>5</v>
      </c>
      <c r="M220">
        <v>4</v>
      </c>
      <c r="N220">
        <f t="shared" si="60"/>
        <v>45</v>
      </c>
      <c r="T220">
        <v>216</v>
      </c>
      <c r="U220">
        <f t="shared" si="61"/>
        <v>0</v>
      </c>
      <c r="AA220">
        <v>1</v>
      </c>
      <c r="AB220">
        <v>51</v>
      </c>
      <c r="AC220">
        <v>30</v>
      </c>
      <c r="BE220" s="110">
        <v>47</v>
      </c>
      <c r="BH220" s="110"/>
      <c r="BI220" s="110"/>
    </row>
    <row r="221" spans="2:61" x14ac:dyDescent="0.2">
      <c r="B221">
        <v>5</v>
      </c>
      <c r="C221">
        <v>3</v>
      </c>
      <c r="D221">
        <v>4</v>
      </c>
      <c r="E221">
        <v>3</v>
      </c>
      <c r="F221">
        <v>4</v>
      </c>
      <c r="G221">
        <v>4</v>
      </c>
      <c r="H221">
        <v>4</v>
      </c>
      <c r="I221">
        <v>4</v>
      </c>
      <c r="J221">
        <v>2</v>
      </c>
      <c r="K221">
        <v>4</v>
      </c>
      <c r="L221">
        <v>4</v>
      </c>
      <c r="M221">
        <v>3</v>
      </c>
      <c r="N221">
        <f t="shared" si="60"/>
        <v>44</v>
      </c>
      <c r="T221">
        <v>217</v>
      </c>
      <c r="U221">
        <f t="shared" si="61"/>
        <v>0</v>
      </c>
      <c r="AA221">
        <v>0</v>
      </c>
      <c r="AB221">
        <v>51</v>
      </c>
      <c r="AC221">
        <v>21</v>
      </c>
      <c r="BE221" s="110">
        <v>51</v>
      </c>
      <c r="BH221" s="110"/>
      <c r="BI221" s="110"/>
    </row>
    <row r="222" spans="2:61" x14ac:dyDescent="0.2">
      <c r="B222">
        <v>5</v>
      </c>
      <c r="C222">
        <v>4</v>
      </c>
      <c r="D222">
        <v>5</v>
      </c>
      <c r="E222">
        <v>5</v>
      </c>
      <c r="F222">
        <v>5</v>
      </c>
      <c r="G222">
        <v>5</v>
      </c>
      <c r="H222">
        <v>4</v>
      </c>
      <c r="I222">
        <v>4</v>
      </c>
      <c r="J222">
        <v>4</v>
      </c>
      <c r="K222">
        <v>5</v>
      </c>
      <c r="L222">
        <v>5</v>
      </c>
      <c r="M222">
        <v>4</v>
      </c>
      <c r="N222">
        <f t="shared" si="60"/>
        <v>55</v>
      </c>
      <c r="T222">
        <v>218</v>
      </c>
      <c r="U222">
        <f t="shared" si="61"/>
        <v>0</v>
      </c>
      <c r="AA222">
        <v>0</v>
      </c>
      <c r="AB222">
        <v>50</v>
      </c>
      <c r="AC222">
        <v>21</v>
      </c>
      <c r="BE222" s="110">
        <v>59</v>
      </c>
      <c r="BH222" s="110"/>
      <c r="BI222" s="110"/>
    </row>
    <row r="223" spans="2:61" x14ac:dyDescent="0.2">
      <c r="B223">
        <v>5</v>
      </c>
      <c r="C223">
        <v>5</v>
      </c>
      <c r="D223">
        <v>5</v>
      </c>
      <c r="E223">
        <v>5</v>
      </c>
      <c r="F223">
        <v>5</v>
      </c>
      <c r="G223">
        <v>5</v>
      </c>
      <c r="H223">
        <v>5</v>
      </c>
      <c r="I223">
        <v>5</v>
      </c>
      <c r="J223">
        <v>5</v>
      </c>
      <c r="K223">
        <v>5</v>
      </c>
      <c r="L223">
        <v>5</v>
      </c>
      <c r="M223">
        <v>5</v>
      </c>
      <c r="N223">
        <f t="shared" si="60"/>
        <v>60</v>
      </c>
      <c r="T223">
        <v>219</v>
      </c>
      <c r="U223">
        <f t="shared" si="61"/>
        <v>0</v>
      </c>
      <c r="AA223">
        <v>0</v>
      </c>
      <c r="AB223">
        <v>65</v>
      </c>
      <c r="AC223">
        <v>21</v>
      </c>
      <c r="BE223" s="110">
        <v>47</v>
      </c>
      <c r="BH223" s="110"/>
      <c r="BI223" s="110"/>
    </row>
    <row r="224" spans="2:61" x14ac:dyDescent="0.2">
      <c r="B224">
        <v>4</v>
      </c>
      <c r="C224">
        <v>4</v>
      </c>
      <c r="D224">
        <v>4</v>
      </c>
      <c r="E224">
        <v>3</v>
      </c>
      <c r="F224">
        <v>2</v>
      </c>
      <c r="G224">
        <v>4</v>
      </c>
      <c r="H224">
        <v>4</v>
      </c>
      <c r="I224">
        <v>4</v>
      </c>
      <c r="J224">
        <v>4</v>
      </c>
      <c r="K224">
        <v>4</v>
      </c>
      <c r="L224">
        <v>4</v>
      </c>
      <c r="M224">
        <v>4</v>
      </c>
      <c r="N224">
        <f t="shared" si="60"/>
        <v>45</v>
      </c>
      <c r="T224">
        <v>220</v>
      </c>
      <c r="U224">
        <f t="shared" si="61"/>
        <v>0</v>
      </c>
      <c r="AA224">
        <v>0</v>
      </c>
      <c r="AB224">
        <v>70</v>
      </c>
      <c r="AC224">
        <v>32</v>
      </c>
      <c r="BE224" s="110">
        <v>55</v>
      </c>
      <c r="BH224" s="110"/>
      <c r="BI224" s="110"/>
    </row>
    <row r="225" spans="2:61" x14ac:dyDescent="0.2">
      <c r="B225">
        <v>4</v>
      </c>
      <c r="C225">
        <v>1</v>
      </c>
      <c r="D225">
        <v>2</v>
      </c>
      <c r="E225">
        <v>2</v>
      </c>
      <c r="F225">
        <v>2</v>
      </c>
      <c r="G225">
        <v>1</v>
      </c>
      <c r="H225">
        <v>2</v>
      </c>
      <c r="I225">
        <v>2</v>
      </c>
      <c r="J225">
        <v>2</v>
      </c>
      <c r="K225">
        <v>4</v>
      </c>
      <c r="L225">
        <v>4</v>
      </c>
      <c r="M225">
        <v>2</v>
      </c>
      <c r="N225">
        <f t="shared" si="60"/>
        <v>28</v>
      </c>
      <c r="T225">
        <v>221</v>
      </c>
      <c r="U225">
        <f t="shared" si="61"/>
        <v>0</v>
      </c>
      <c r="AA225">
        <v>0</v>
      </c>
      <c r="AB225">
        <v>53</v>
      </c>
      <c r="AC225">
        <v>40</v>
      </c>
      <c r="BE225" s="110">
        <v>55</v>
      </c>
      <c r="BH225" s="110"/>
      <c r="BI225" s="110"/>
    </row>
    <row r="226" spans="2:61" x14ac:dyDescent="0.2">
      <c r="B226">
        <v>2</v>
      </c>
      <c r="C226">
        <v>1</v>
      </c>
      <c r="D226">
        <v>1</v>
      </c>
      <c r="E226">
        <v>1</v>
      </c>
      <c r="F226">
        <v>1</v>
      </c>
      <c r="G226">
        <v>2</v>
      </c>
      <c r="H226">
        <v>1</v>
      </c>
      <c r="I226">
        <v>1</v>
      </c>
      <c r="J226">
        <v>1</v>
      </c>
      <c r="K226">
        <v>1</v>
      </c>
      <c r="L226">
        <v>4</v>
      </c>
      <c r="M226">
        <v>2</v>
      </c>
      <c r="N226">
        <f t="shared" si="60"/>
        <v>18</v>
      </c>
      <c r="T226">
        <v>222</v>
      </c>
      <c r="U226">
        <f t="shared" si="61"/>
        <v>0</v>
      </c>
      <c r="AA226">
        <v>0</v>
      </c>
      <c r="AB226">
        <v>31</v>
      </c>
      <c r="AC226">
        <v>23</v>
      </c>
      <c r="BE226" s="110">
        <v>60</v>
      </c>
      <c r="BH226" s="110"/>
      <c r="BI226" s="110"/>
    </row>
    <row r="227" spans="2:61" x14ac:dyDescent="0.2">
      <c r="B227">
        <v>4</v>
      </c>
      <c r="C227">
        <v>2</v>
      </c>
      <c r="D227">
        <v>4</v>
      </c>
      <c r="E227">
        <v>4</v>
      </c>
      <c r="F227">
        <v>4</v>
      </c>
      <c r="G227">
        <v>4</v>
      </c>
      <c r="H227">
        <v>4</v>
      </c>
      <c r="I227">
        <v>4</v>
      </c>
      <c r="J227">
        <v>4</v>
      </c>
      <c r="K227">
        <v>4</v>
      </c>
      <c r="L227">
        <v>5</v>
      </c>
      <c r="M227">
        <v>4</v>
      </c>
      <c r="N227">
        <f t="shared" si="60"/>
        <v>47</v>
      </c>
      <c r="T227">
        <v>223</v>
      </c>
      <c r="U227">
        <f t="shared" si="61"/>
        <v>0</v>
      </c>
      <c r="AA227">
        <v>0</v>
      </c>
      <c r="AB227">
        <v>21</v>
      </c>
      <c r="AC227">
        <v>28</v>
      </c>
      <c r="BE227" s="110">
        <v>42</v>
      </c>
      <c r="BH227" s="110"/>
      <c r="BI227" s="110"/>
    </row>
    <row r="228" spans="2:61" x14ac:dyDescent="0.2">
      <c r="B228">
        <v>4</v>
      </c>
      <c r="C228">
        <v>3</v>
      </c>
      <c r="D228">
        <v>4</v>
      </c>
      <c r="E228">
        <v>4</v>
      </c>
      <c r="F228">
        <v>4</v>
      </c>
      <c r="G228">
        <v>4</v>
      </c>
      <c r="H228">
        <v>4</v>
      </c>
      <c r="I228">
        <v>4</v>
      </c>
      <c r="J228">
        <v>2</v>
      </c>
      <c r="K228">
        <v>4</v>
      </c>
      <c r="L228">
        <v>5</v>
      </c>
      <c r="M228">
        <v>4</v>
      </c>
      <c r="N228">
        <f t="shared" si="60"/>
        <v>46</v>
      </c>
      <c r="T228">
        <v>224</v>
      </c>
      <c r="U228">
        <f t="shared" si="61"/>
        <v>0</v>
      </c>
      <c r="AA228">
        <v>0</v>
      </c>
      <c r="AB228">
        <v>55</v>
      </c>
      <c r="AC228">
        <v>32</v>
      </c>
      <c r="BE228" s="110">
        <v>47</v>
      </c>
      <c r="BH228" s="110"/>
      <c r="BI228" s="110"/>
    </row>
    <row r="229" spans="2:61" x14ac:dyDescent="0.2">
      <c r="B229">
        <v>4</v>
      </c>
      <c r="C229">
        <v>2</v>
      </c>
      <c r="D229">
        <v>4</v>
      </c>
      <c r="E229">
        <v>3</v>
      </c>
      <c r="F229">
        <v>5</v>
      </c>
      <c r="G229">
        <v>4</v>
      </c>
      <c r="H229">
        <v>4</v>
      </c>
      <c r="I229">
        <v>4</v>
      </c>
      <c r="J229">
        <v>4</v>
      </c>
      <c r="K229">
        <v>4</v>
      </c>
      <c r="L229">
        <v>4</v>
      </c>
      <c r="M229">
        <v>4</v>
      </c>
      <c r="N229">
        <f t="shared" si="60"/>
        <v>46</v>
      </c>
      <c r="T229">
        <v>225</v>
      </c>
      <c r="U229">
        <f t="shared" si="61"/>
        <v>0</v>
      </c>
      <c r="AA229">
        <v>0</v>
      </c>
      <c r="AB229">
        <v>54</v>
      </c>
      <c r="AC229">
        <v>23</v>
      </c>
      <c r="BE229" s="110">
        <v>41</v>
      </c>
      <c r="BH229" s="110"/>
      <c r="BI229" s="110"/>
    </row>
    <row r="230" spans="2:61" x14ac:dyDescent="0.2">
      <c r="B230">
        <v>2</v>
      </c>
      <c r="C230">
        <v>2</v>
      </c>
      <c r="D230">
        <v>2</v>
      </c>
      <c r="E230">
        <v>2</v>
      </c>
      <c r="F230">
        <v>2</v>
      </c>
      <c r="G230">
        <v>2</v>
      </c>
      <c r="H230">
        <v>2</v>
      </c>
      <c r="I230">
        <v>4</v>
      </c>
      <c r="J230">
        <v>2</v>
      </c>
      <c r="K230">
        <v>2</v>
      </c>
      <c r="L230">
        <v>4</v>
      </c>
      <c r="M230">
        <v>2</v>
      </c>
      <c r="N230">
        <f t="shared" si="60"/>
        <v>28</v>
      </c>
      <c r="T230">
        <v>226</v>
      </c>
      <c r="U230">
        <f t="shared" si="61"/>
        <v>0</v>
      </c>
      <c r="AA230">
        <v>0</v>
      </c>
      <c r="AB230">
        <v>54</v>
      </c>
      <c r="AC230">
        <v>24</v>
      </c>
      <c r="BE230" s="110">
        <v>62</v>
      </c>
      <c r="BH230" s="110"/>
      <c r="BI230" s="110"/>
    </row>
    <row r="231" spans="2:61" x14ac:dyDescent="0.2">
      <c r="B231">
        <v>4</v>
      </c>
      <c r="C231">
        <v>3</v>
      </c>
      <c r="D231">
        <v>5</v>
      </c>
      <c r="E231">
        <v>3</v>
      </c>
      <c r="F231">
        <v>4</v>
      </c>
      <c r="G231">
        <v>4</v>
      </c>
      <c r="H231">
        <v>4</v>
      </c>
      <c r="I231">
        <v>4</v>
      </c>
      <c r="J231">
        <v>4</v>
      </c>
      <c r="K231">
        <v>5</v>
      </c>
      <c r="L231">
        <v>4</v>
      </c>
      <c r="M231">
        <v>4</v>
      </c>
      <c r="N231">
        <f t="shared" si="60"/>
        <v>48</v>
      </c>
      <c r="T231">
        <v>227</v>
      </c>
      <c r="U231">
        <f t="shared" si="61"/>
        <v>0</v>
      </c>
      <c r="AA231">
        <v>0</v>
      </c>
      <c r="AB231">
        <v>32</v>
      </c>
      <c r="AC231">
        <v>23</v>
      </c>
      <c r="BE231" s="110">
        <v>46</v>
      </c>
      <c r="BH231" s="110"/>
      <c r="BI231" s="110"/>
    </row>
    <row r="232" spans="2:61" x14ac:dyDescent="0.2">
      <c r="B232">
        <v>5</v>
      </c>
      <c r="C232">
        <v>2</v>
      </c>
      <c r="D232">
        <v>4</v>
      </c>
      <c r="E232">
        <v>4</v>
      </c>
      <c r="F232">
        <v>4</v>
      </c>
      <c r="G232">
        <v>5</v>
      </c>
      <c r="H232">
        <v>4</v>
      </c>
      <c r="I232">
        <v>5</v>
      </c>
      <c r="J232">
        <v>1</v>
      </c>
      <c r="K232">
        <v>4</v>
      </c>
      <c r="L232">
        <v>4</v>
      </c>
      <c r="M232">
        <v>4</v>
      </c>
      <c r="N232">
        <f t="shared" si="60"/>
        <v>46</v>
      </c>
      <c r="T232">
        <v>228</v>
      </c>
      <c r="U232">
        <f t="shared" si="61"/>
        <v>0</v>
      </c>
      <c r="AA232">
        <v>0</v>
      </c>
      <c r="AB232">
        <v>56</v>
      </c>
      <c r="AC232">
        <v>22</v>
      </c>
      <c r="BE232" s="110">
        <v>50</v>
      </c>
      <c r="BH232" s="110"/>
      <c r="BI232" s="110"/>
    </row>
    <row r="233" spans="2:61" x14ac:dyDescent="0.2">
      <c r="B233">
        <v>3</v>
      </c>
      <c r="C233">
        <v>1</v>
      </c>
      <c r="D233">
        <v>2</v>
      </c>
      <c r="E233">
        <v>3</v>
      </c>
      <c r="F233">
        <v>3</v>
      </c>
      <c r="G233">
        <v>4</v>
      </c>
      <c r="H233">
        <v>3</v>
      </c>
      <c r="I233">
        <v>3</v>
      </c>
      <c r="J233">
        <v>4</v>
      </c>
      <c r="K233">
        <v>5</v>
      </c>
      <c r="L233">
        <v>5</v>
      </c>
      <c r="M233">
        <v>5</v>
      </c>
      <c r="N233">
        <f t="shared" si="60"/>
        <v>41</v>
      </c>
      <c r="T233">
        <v>229</v>
      </c>
      <c r="U233">
        <f t="shared" si="61"/>
        <v>0</v>
      </c>
      <c r="AA233">
        <v>0</v>
      </c>
      <c r="AB233">
        <v>53</v>
      </c>
      <c r="AC233">
        <v>23</v>
      </c>
      <c r="BE233" s="110">
        <v>55</v>
      </c>
      <c r="BH233" s="110"/>
      <c r="BI233" s="110"/>
    </row>
    <row r="234" spans="2:61" x14ac:dyDescent="0.2">
      <c r="B234">
        <v>4</v>
      </c>
      <c r="C234">
        <v>2</v>
      </c>
      <c r="D234">
        <v>4</v>
      </c>
      <c r="E234">
        <v>3</v>
      </c>
      <c r="F234">
        <v>2</v>
      </c>
      <c r="G234">
        <v>4</v>
      </c>
      <c r="H234">
        <v>3</v>
      </c>
      <c r="I234">
        <v>4</v>
      </c>
      <c r="J234">
        <v>2</v>
      </c>
      <c r="K234">
        <v>4</v>
      </c>
      <c r="L234">
        <v>5</v>
      </c>
      <c r="M234">
        <v>3</v>
      </c>
      <c r="N234">
        <f t="shared" si="60"/>
        <v>40</v>
      </c>
      <c r="T234">
        <v>230</v>
      </c>
      <c r="U234">
        <f t="shared" si="61"/>
        <v>0</v>
      </c>
      <c r="AA234">
        <v>0</v>
      </c>
      <c r="AB234">
        <v>48</v>
      </c>
      <c r="AC234">
        <v>25</v>
      </c>
      <c r="BE234" s="110">
        <v>49</v>
      </c>
      <c r="BH234" s="110"/>
      <c r="BI234" s="110"/>
    </row>
    <row r="235" spans="2:61" x14ac:dyDescent="0.2">
      <c r="B235">
        <v>5</v>
      </c>
      <c r="C235">
        <v>2</v>
      </c>
      <c r="D235">
        <v>3</v>
      </c>
      <c r="E235">
        <v>3</v>
      </c>
      <c r="F235">
        <v>3</v>
      </c>
      <c r="G235">
        <v>4</v>
      </c>
      <c r="H235">
        <v>4</v>
      </c>
      <c r="I235">
        <v>4</v>
      </c>
      <c r="J235">
        <v>4</v>
      </c>
      <c r="K235">
        <v>5</v>
      </c>
      <c r="L235">
        <v>4</v>
      </c>
      <c r="M235">
        <v>4</v>
      </c>
      <c r="N235">
        <f t="shared" si="60"/>
        <v>45</v>
      </c>
      <c r="T235">
        <v>231</v>
      </c>
      <c r="U235">
        <f t="shared" si="61"/>
        <v>0</v>
      </c>
      <c r="AA235">
        <v>0</v>
      </c>
      <c r="AB235">
        <v>47</v>
      </c>
      <c r="AC235">
        <v>23</v>
      </c>
      <c r="BE235" s="110">
        <v>51</v>
      </c>
      <c r="BH235" s="110"/>
      <c r="BI235" s="110"/>
    </row>
    <row r="236" spans="2:61" x14ac:dyDescent="0.2">
      <c r="B236">
        <v>2</v>
      </c>
      <c r="C236">
        <v>2</v>
      </c>
      <c r="D236">
        <v>4</v>
      </c>
      <c r="E236">
        <v>2</v>
      </c>
      <c r="F236">
        <v>2</v>
      </c>
      <c r="G236">
        <v>2</v>
      </c>
      <c r="H236">
        <v>2</v>
      </c>
      <c r="I236">
        <v>3</v>
      </c>
      <c r="J236">
        <v>3</v>
      </c>
      <c r="K236">
        <v>4</v>
      </c>
      <c r="L236">
        <v>3</v>
      </c>
      <c r="M236">
        <v>4</v>
      </c>
      <c r="N236">
        <f t="shared" si="60"/>
        <v>33</v>
      </c>
      <c r="T236">
        <v>232</v>
      </c>
      <c r="U236">
        <f t="shared" si="61"/>
        <v>0</v>
      </c>
      <c r="AA236">
        <v>0</v>
      </c>
      <c r="AB236">
        <v>52</v>
      </c>
      <c r="AC236">
        <v>21</v>
      </c>
      <c r="BE236" s="110">
        <v>65</v>
      </c>
      <c r="BH236" s="110"/>
      <c r="BI236" s="110"/>
    </row>
    <row r="237" spans="2:61" x14ac:dyDescent="0.2">
      <c r="B237">
        <v>5</v>
      </c>
      <c r="C237">
        <v>4</v>
      </c>
      <c r="D237">
        <v>5</v>
      </c>
      <c r="E237">
        <v>4</v>
      </c>
      <c r="F237">
        <v>4</v>
      </c>
      <c r="G237">
        <v>4</v>
      </c>
      <c r="H237">
        <v>3</v>
      </c>
      <c r="I237">
        <v>4</v>
      </c>
      <c r="J237">
        <v>5</v>
      </c>
      <c r="K237">
        <v>5</v>
      </c>
      <c r="L237">
        <v>5</v>
      </c>
      <c r="M237">
        <v>4</v>
      </c>
      <c r="N237">
        <f t="shared" si="60"/>
        <v>52</v>
      </c>
      <c r="T237">
        <v>233</v>
      </c>
      <c r="U237">
        <f t="shared" si="61"/>
        <v>0</v>
      </c>
      <c r="AA237">
        <v>0</v>
      </c>
      <c r="AB237">
        <v>37</v>
      </c>
      <c r="AC237">
        <v>21</v>
      </c>
      <c r="BE237" s="110">
        <v>49</v>
      </c>
      <c r="BH237" s="110"/>
      <c r="BI237" s="110"/>
    </row>
    <row r="238" spans="2:61" x14ac:dyDescent="0.2">
      <c r="B238">
        <v>2</v>
      </c>
      <c r="C238">
        <v>3</v>
      </c>
      <c r="D238">
        <v>4</v>
      </c>
      <c r="E238">
        <v>1</v>
      </c>
      <c r="F238">
        <v>3</v>
      </c>
      <c r="G238">
        <v>1</v>
      </c>
      <c r="H238">
        <v>4</v>
      </c>
      <c r="I238">
        <v>3</v>
      </c>
      <c r="J238">
        <v>2</v>
      </c>
      <c r="K238">
        <v>5</v>
      </c>
      <c r="L238">
        <v>5</v>
      </c>
      <c r="M238">
        <v>4</v>
      </c>
      <c r="N238">
        <f t="shared" si="60"/>
        <v>37</v>
      </c>
      <c r="T238">
        <v>234</v>
      </c>
      <c r="U238">
        <f t="shared" si="61"/>
        <v>0</v>
      </c>
      <c r="AA238">
        <v>0</v>
      </c>
      <c r="AB238">
        <v>61</v>
      </c>
      <c r="AC238">
        <v>48</v>
      </c>
      <c r="BE238" s="110">
        <v>49</v>
      </c>
      <c r="BH238" s="110"/>
      <c r="BI238" s="110"/>
    </row>
    <row r="239" spans="2:61" x14ac:dyDescent="0.2">
      <c r="B239">
        <v>5</v>
      </c>
      <c r="C239">
        <v>5</v>
      </c>
      <c r="D239">
        <v>4</v>
      </c>
      <c r="E239">
        <v>4</v>
      </c>
      <c r="F239">
        <v>4</v>
      </c>
      <c r="G239">
        <v>5</v>
      </c>
      <c r="H239">
        <v>4</v>
      </c>
      <c r="I239">
        <v>4</v>
      </c>
      <c r="J239">
        <v>2</v>
      </c>
      <c r="K239">
        <v>5</v>
      </c>
      <c r="L239">
        <v>5</v>
      </c>
      <c r="M239">
        <v>4</v>
      </c>
      <c r="N239">
        <f t="shared" si="60"/>
        <v>51</v>
      </c>
      <c r="T239">
        <v>235</v>
      </c>
      <c r="U239">
        <f t="shared" si="61"/>
        <v>0</v>
      </c>
      <c r="AA239">
        <v>0</v>
      </c>
      <c r="AB239">
        <v>44</v>
      </c>
      <c r="AC239">
        <v>27</v>
      </c>
      <c r="BE239" s="110">
        <v>57</v>
      </c>
      <c r="BH239" s="110"/>
      <c r="BI239" s="110"/>
    </row>
    <row r="240" spans="2:61" x14ac:dyDescent="0.2">
      <c r="B240">
        <v>5</v>
      </c>
      <c r="C240">
        <v>2</v>
      </c>
      <c r="D240">
        <v>4</v>
      </c>
      <c r="E240">
        <v>4</v>
      </c>
      <c r="F240">
        <v>5</v>
      </c>
      <c r="G240">
        <v>4</v>
      </c>
      <c r="H240">
        <v>4</v>
      </c>
      <c r="I240">
        <v>4</v>
      </c>
      <c r="J240">
        <v>4</v>
      </c>
      <c r="K240">
        <v>4</v>
      </c>
      <c r="L240">
        <v>4</v>
      </c>
      <c r="M240">
        <v>4</v>
      </c>
      <c r="N240">
        <f t="shared" si="60"/>
        <v>48</v>
      </c>
      <c r="T240">
        <v>236</v>
      </c>
      <c r="U240">
        <f t="shared" si="61"/>
        <v>0</v>
      </c>
      <c r="AA240">
        <v>0</v>
      </c>
      <c r="AB240">
        <v>59</v>
      </c>
      <c r="AC240">
        <v>24</v>
      </c>
      <c r="BE240" s="110">
        <v>58</v>
      </c>
      <c r="BH240" s="110"/>
      <c r="BI240" s="110"/>
    </row>
    <row r="241" spans="2:61" x14ac:dyDescent="0.2">
      <c r="B241">
        <v>5</v>
      </c>
      <c r="C241">
        <v>2</v>
      </c>
      <c r="D241">
        <v>4</v>
      </c>
      <c r="E241">
        <v>2</v>
      </c>
      <c r="F241">
        <v>4</v>
      </c>
      <c r="G241">
        <v>4</v>
      </c>
      <c r="H241">
        <v>4</v>
      </c>
      <c r="I241">
        <v>4</v>
      </c>
      <c r="J241">
        <v>2</v>
      </c>
      <c r="K241">
        <v>4</v>
      </c>
      <c r="L241">
        <v>5</v>
      </c>
      <c r="M241">
        <v>4</v>
      </c>
      <c r="N241">
        <f t="shared" si="60"/>
        <v>44</v>
      </c>
      <c r="T241">
        <v>237</v>
      </c>
      <c r="U241">
        <f t="shared" si="61"/>
        <v>0</v>
      </c>
      <c r="AA241">
        <v>0</v>
      </c>
      <c r="AB241">
        <v>56</v>
      </c>
      <c r="AC241">
        <v>28</v>
      </c>
      <c r="BH241" s="110"/>
      <c r="BI241" s="110"/>
    </row>
    <row r="242" spans="2:61" x14ac:dyDescent="0.2">
      <c r="B242">
        <v>5</v>
      </c>
      <c r="C242">
        <v>5</v>
      </c>
      <c r="D242">
        <v>5</v>
      </c>
      <c r="E242">
        <v>5</v>
      </c>
      <c r="F242">
        <v>5</v>
      </c>
      <c r="G242">
        <v>5</v>
      </c>
      <c r="H242">
        <v>5</v>
      </c>
      <c r="I242">
        <v>5</v>
      </c>
      <c r="J242">
        <v>4</v>
      </c>
      <c r="K242">
        <v>5</v>
      </c>
      <c r="L242">
        <v>5</v>
      </c>
      <c r="M242">
        <v>5</v>
      </c>
      <c r="N242">
        <f t="shared" si="60"/>
        <v>59</v>
      </c>
      <c r="T242">
        <v>238</v>
      </c>
      <c r="U242">
        <f t="shared" si="61"/>
        <v>0</v>
      </c>
      <c r="AA242">
        <v>0</v>
      </c>
      <c r="AB242">
        <v>53</v>
      </c>
      <c r="AC242">
        <v>22</v>
      </c>
      <c r="BH242" s="110"/>
      <c r="BI242" s="110"/>
    </row>
    <row r="243" spans="2:61" x14ac:dyDescent="0.2">
      <c r="B243">
        <v>4</v>
      </c>
      <c r="C243">
        <v>2</v>
      </c>
      <c r="D243">
        <v>4</v>
      </c>
      <c r="E243">
        <v>4</v>
      </c>
      <c r="F243">
        <v>4</v>
      </c>
      <c r="G243">
        <v>4</v>
      </c>
      <c r="H243">
        <v>3</v>
      </c>
      <c r="I243">
        <v>4</v>
      </c>
      <c r="J243">
        <v>3</v>
      </c>
      <c r="K243">
        <v>4</v>
      </c>
      <c r="L243">
        <v>4</v>
      </c>
      <c r="M243">
        <v>4</v>
      </c>
      <c r="N243">
        <f t="shared" si="60"/>
        <v>44</v>
      </c>
      <c r="T243">
        <v>239</v>
      </c>
      <c r="U243">
        <f t="shared" si="61"/>
        <v>0</v>
      </c>
      <c r="AA243">
        <v>1</v>
      </c>
      <c r="AB243">
        <v>68</v>
      </c>
      <c r="AC243">
        <v>40</v>
      </c>
      <c r="BH243" s="110"/>
      <c r="BI243" s="110"/>
    </row>
    <row r="244" spans="2:61" x14ac:dyDescent="0.2">
      <c r="B244">
        <v>4</v>
      </c>
      <c r="C244">
        <v>2</v>
      </c>
      <c r="D244">
        <v>4</v>
      </c>
      <c r="E244">
        <v>4</v>
      </c>
      <c r="F244">
        <v>4</v>
      </c>
      <c r="G244">
        <v>4</v>
      </c>
      <c r="H244">
        <v>3</v>
      </c>
      <c r="I244">
        <v>4</v>
      </c>
      <c r="J244">
        <v>3</v>
      </c>
      <c r="K244">
        <v>4</v>
      </c>
      <c r="L244">
        <v>5</v>
      </c>
      <c r="M244">
        <v>4</v>
      </c>
      <c r="N244">
        <f t="shared" si="60"/>
        <v>45</v>
      </c>
      <c r="T244">
        <v>240</v>
      </c>
      <c r="U244">
        <f t="shared" si="61"/>
        <v>0</v>
      </c>
      <c r="AA244">
        <v>0</v>
      </c>
      <c r="AB244">
        <v>52</v>
      </c>
      <c r="AC244">
        <v>23</v>
      </c>
      <c r="BH244" s="110"/>
      <c r="BI244" s="110"/>
    </row>
    <row r="245" spans="2:61" x14ac:dyDescent="0.2">
      <c r="B245">
        <v>3</v>
      </c>
      <c r="C245">
        <v>2</v>
      </c>
      <c r="D245">
        <v>4</v>
      </c>
      <c r="E245">
        <v>4</v>
      </c>
      <c r="F245">
        <v>4</v>
      </c>
      <c r="G245">
        <v>4</v>
      </c>
      <c r="H245">
        <v>3</v>
      </c>
      <c r="I245">
        <v>4</v>
      </c>
      <c r="J245">
        <v>2</v>
      </c>
      <c r="K245">
        <v>4</v>
      </c>
      <c r="L245">
        <v>4</v>
      </c>
      <c r="M245">
        <v>3</v>
      </c>
      <c r="N245">
        <f t="shared" si="60"/>
        <v>41</v>
      </c>
      <c r="T245">
        <v>241</v>
      </c>
      <c r="U245">
        <f t="shared" si="61"/>
        <v>0</v>
      </c>
      <c r="AA245">
        <v>0</v>
      </c>
      <c r="AB245">
        <v>53</v>
      </c>
      <c r="AC245">
        <v>25</v>
      </c>
      <c r="BH245" s="110"/>
      <c r="BI245" s="110"/>
    </row>
    <row r="246" spans="2:61" x14ac:dyDescent="0.2">
      <c r="B246">
        <v>5</v>
      </c>
      <c r="C246">
        <v>3</v>
      </c>
      <c r="D246">
        <v>4</v>
      </c>
      <c r="E246">
        <v>5</v>
      </c>
      <c r="F246">
        <v>3</v>
      </c>
      <c r="G246">
        <v>3</v>
      </c>
      <c r="H246">
        <v>5</v>
      </c>
      <c r="I246">
        <v>4</v>
      </c>
      <c r="J246">
        <v>3</v>
      </c>
      <c r="K246">
        <v>4</v>
      </c>
      <c r="L246">
        <v>3</v>
      </c>
      <c r="M246">
        <v>4</v>
      </c>
      <c r="N246">
        <f t="shared" si="60"/>
        <v>46</v>
      </c>
      <c r="T246">
        <v>242</v>
      </c>
      <c r="U246">
        <f t="shared" si="61"/>
        <v>0</v>
      </c>
      <c r="AA246">
        <v>0</v>
      </c>
      <c r="AB246">
        <v>48</v>
      </c>
      <c r="AC246">
        <v>22</v>
      </c>
      <c r="BH246" s="110"/>
      <c r="BI246" s="110"/>
    </row>
    <row r="247" spans="2:61" x14ac:dyDescent="0.2">
      <c r="B247">
        <v>4</v>
      </c>
      <c r="C247">
        <v>5</v>
      </c>
      <c r="D247">
        <v>4</v>
      </c>
      <c r="E247">
        <v>4</v>
      </c>
      <c r="F247">
        <v>5</v>
      </c>
      <c r="G247">
        <v>4</v>
      </c>
      <c r="H247">
        <v>4</v>
      </c>
      <c r="I247">
        <v>4</v>
      </c>
      <c r="J247">
        <v>4</v>
      </c>
      <c r="K247">
        <v>4</v>
      </c>
      <c r="L247">
        <v>4</v>
      </c>
      <c r="M247">
        <v>5</v>
      </c>
      <c r="N247">
        <f t="shared" si="60"/>
        <v>51</v>
      </c>
      <c r="T247">
        <v>243</v>
      </c>
      <c r="U247">
        <f t="shared" si="61"/>
        <v>0</v>
      </c>
      <c r="AA247">
        <v>0</v>
      </c>
      <c r="AB247">
        <v>54</v>
      </c>
      <c r="AC247">
        <v>30</v>
      </c>
      <c r="BH247" s="110"/>
      <c r="BI247" s="110"/>
    </row>
    <row r="248" spans="2:61" x14ac:dyDescent="0.2">
      <c r="B248">
        <v>4</v>
      </c>
      <c r="C248">
        <v>2</v>
      </c>
      <c r="D248">
        <v>4</v>
      </c>
      <c r="E248">
        <v>2</v>
      </c>
      <c r="F248">
        <v>2</v>
      </c>
      <c r="G248">
        <v>2</v>
      </c>
      <c r="H248">
        <v>4</v>
      </c>
      <c r="I248">
        <v>2</v>
      </c>
      <c r="J248">
        <v>2</v>
      </c>
      <c r="K248">
        <v>4</v>
      </c>
      <c r="L248">
        <v>4</v>
      </c>
      <c r="M248">
        <v>4</v>
      </c>
      <c r="N248">
        <f t="shared" si="60"/>
        <v>36</v>
      </c>
      <c r="T248">
        <v>244</v>
      </c>
      <c r="U248">
        <f t="shared" si="61"/>
        <v>0</v>
      </c>
      <c r="AA248">
        <v>0</v>
      </c>
      <c r="AB248">
        <v>60</v>
      </c>
      <c r="AC248">
        <v>28</v>
      </c>
      <c r="BH248" s="110"/>
      <c r="BI248" s="110"/>
    </row>
    <row r="249" spans="2:61" x14ac:dyDescent="0.2">
      <c r="B249">
        <v>5</v>
      </c>
      <c r="C249">
        <v>3</v>
      </c>
      <c r="D249">
        <v>4</v>
      </c>
      <c r="E249">
        <v>4</v>
      </c>
      <c r="F249">
        <v>3</v>
      </c>
      <c r="G249">
        <v>4</v>
      </c>
      <c r="H249">
        <v>4</v>
      </c>
      <c r="I249">
        <v>4</v>
      </c>
      <c r="J249">
        <v>2</v>
      </c>
      <c r="K249">
        <v>5</v>
      </c>
      <c r="L249">
        <v>4</v>
      </c>
      <c r="M249">
        <v>5</v>
      </c>
      <c r="N249">
        <f t="shared" si="60"/>
        <v>47</v>
      </c>
      <c r="T249">
        <v>245</v>
      </c>
      <c r="U249">
        <f t="shared" si="61"/>
        <v>0</v>
      </c>
      <c r="AA249">
        <v>0</v>
      </c>
      <c r="AB249">
        <v>44</v>
      </c>
      <c r="AC249">
        <v>19</v>
      </c>
      <c r="BH249" s="110"/>
      <c r="BI249" s="110"/>
    </row>
    <row r="250" spans="2:61" x14ac:dyDescent="0.2">
      <c r="B250">
        <v>5</v>
      </c>
      <c r="C250">
        <v>5</v>
      </c>
      <c r="D250">
        <v>5</v>
      </c>
      <c r="E250">
        <v>5</v>
      </c>
      <c r="F250">
        <v>4</v>
      </c>
      <c r="G250">
        <v>5</v>
      </c>
      <c r="H250">
        <v>5</v>
      </c>
      <c r="I250">
        <v>5</v>
      </c>
      <c r="J250">
        <v>4</v>
      </c>
      <c r="K250">
        <v>4</v>
      </c>
      <c r="L250">
        <v>5</v>
      </c>
      <c r="M250">
        <v>4</v>
      </c>
      <c r="N250">
        <f t="shared" si="60"/>
        <v>56</v>
      </c>
      <c r="T250">
        <v>246</v>
      </c>
      <c r="U250">
        <f t="shared" si="61"/>
        <v>0</v>
      </c>
      <c r="AA250">
        <v>0</v>
      </c>
      <c r="AB250">
        <v>55</v>
      </c>
      <c r="AC250">
        <v>20</v>
      </c>
      <c r="BH250" s="110"/>
      <c r="BI250" s="110"/>
    </row>
    <row r="251" spans="2:61" x14ac:dyDescent="0.2">
      <c r="B251">
        <v>3</v>
      </c>
      <c r="C251">
        <v>1</v>
      </c>
      <c r="D251">
        <v>4</v>
      </c>
      <c r="E251">
        <v>1</v>
      </c>
      <c r="F251">
        <v>2</v>
      </c>
      <c r="G251">
        <v>2</v>
      </c>
      <c r="H251">
        <v>2</v>
      </c>
      <c r="I251">
        <v>2</v>
      </c>
      <c r="J251">
        <v>3</v>
      </c>
      <c r="K251">
        <v>4</v>
      </c>
      <c r="L251">
        <v>4</v>
      </c>
      <c r="M251">
        <v>2</v>
      </c>
      <c r="N251">
        <f t="shared" si="60"/>
        <v>30</v>
      </c>
      <c r="T251">
        <v>247</v>
      </c>
      <c r="U251">
        <f t="shared" si="61"/>
        <v>0</v>
      </c>
      <c r="AA251">
        <v>0</v>
      </c>
      <c r="AB251">
        <v>65</v>
      </c>
      <c r="AC251">
        <v>30</v>
      </c>
      <c r="BH251" s="110"/>
      <c r="BI251" s="110"/>
    </row>
    <row r="252" spans="2:61" x14ac:dyDescent="0.2">
      <c r="B252">
        <v>4</v>
      </c>
      <c r="C252">
        <v>4</v>
      </c>
      <c r="D252">
        <v>5</v>
      </c>
      <c r="E252">
        <v>4</v>
      </c>
      <c r="F252">
        <v>4</v>
      </c>
      <c r="G252">
        <v>4</v>
      </c>
      <c r="H252">
        <v>4</v>
      </c>
      <c r="I252">
        <v>4</v>
      </c>
      <c r="J252">
        <v>2</v>
      </c>
      <c r="K252">
        <v>4</v>
      </c>
      <c r="L252">
        <v>4</v>
      </c>
      <c r="M252">
        <v>4</v>
      </c>
      <c r="N252">
        <f t="shared" si="60"/>
        <v>47</v>
      </c>
      <c r="T252">
        <v>248</v>
      </c>
      <c r="U252">
        <f t="shared" si="61"/>
        <v>0</v>
      </c>
      <c r="AA252">
        <v>0</v>
      </c>
      <c r="AB252">
        <v>36</v>
      </c>
      <c r="AC252">
        <v>21</v>
      </c>
      <c r="BH252" s="110"/>
      <c r="BI252" s="110"/>
    </row>
    <row r="253" spans="2:61" x14ac:dyDescent="0.2">
      <c r="B253">
        <v>4</v>
      </c>
      <c r="C253">
        <v>4</v>
      </c>
      <c r="D253">
        <v>4</v>
      </c>
      <c r="E253">
        <v>2</v>
      </c>
      <c r="F253">
        <v>4</v>
      </c>
      <c r="G253">
        <v>4</v>
      </c>
      <c r="H253">
        <v>4</v>
      </c>
      <c r="I253">
        <v>4</v>
      </c>
      <c r="J253">
        <v>4</v>
      </c>
      <c r="K253">
        <v>4</v>
      </c>
      <c r="L253">
        <v>4</v>
      </c>
      <c r="M253">
        <v>4</v>
      </c>
      <c r="N253">
        <f t="shared" si="60"/>
        <v>46</v>
      </c>
      <c r="T253">
        <v>249</v>
      </c>
      <c r="U253">
        <f t="shared" si="61"/>
        <v>0</v>
      </c>
      <c r="AA253">
        <v>0</v>
      </c>
      <c r="AB253">
        <v>55</v>
      </c>
      <c r="AC253">
        <v>18</v>
      </c>
      <c r="BH253" s="110"/>
      <c r="BI253" s="110"/>
    </row>
    <row r="254" spans="2:61" x14ac:dyDescent="0.2">
      <c r="B254">
        <v>1</v>
      </c>
      <c r="C254">
        <v>1</v>
      </c>
      <c r="D254">
        <v>1</v>
      </c>
      <c r="E254">
        <v>1</v>
      </c>
      <c r="F254">
        <v>5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5</v>
      </c>
      <c r="M254">
        <v>1</v>
      </c>
      <c r="N254">
        <f t="shared" si="60"/>
        <v>20</v>
      </c>
      <c r="T254">
        <v>250</v>
      </c>
      <c r="U254">
        <f t="shared" si="61"/>
        <v>0</v>
      </c>
      <c r="AA254">
        <v>1</v>
      </c>
      <c r="AB254">
        <v>54</v>
      </c>
      <c r="AC254">
        <v>61</v>
      </c>
      <c r="BH254" s="110"/>
      <c r="BI254" s="110"/>
    </row>
    <row r="255" spans="2:61" x14ac:dyDescent="0.2">
      <c r="B255">
        <v>5</v>
      </c>
      <c r="C255">
        <v>4</v>
      </c>
      <c r="D255">
        <v>4</v>
      </c>
      <c r="E255">
        <v>4</v>
      </c>
      <c r="F255">
        <v>4</v>
      </c>
      <c r="G255">
        <v>4</v>
      </c>
      <c r="H255">
        <v>5</v>
      </c>
      <c r="I255">
        <v>4</v>
      </c>
      <c r="J255">
        <v>4</v>
      </c>
      <c r="K255">
        <v>4</v>
      </c>
      <c r="L255">
        <v>4</v>
      </c>
      <c r="M255">
        <v>4</v>
      </c>
      <c r="N255">
        <f t="shared" si="60"/>
        <v>50</v>
      </c>
      <c r="T255">
        <v>251</v>
      </c>
      <c r="U255">
        <f t="shared" si="61"/>
        <v>0</v>
      </c>
      <c r="AA255">
        <v>1</v>
      </c>
      <c r="AB255">
        <v>26</v>
      </c>
      <c r="AC255">
        <v>52</v>
      </c>
      <c r="BH255" s="110"/>
      <c r="BI255" s="110"/>
    </row>
    <row r="256" spans="2:61" x14ac:dyDescent="0.2">
      <c r="B256">
        <v>5</v>
      </c>
      <c r="C256">
        <v>2</v>
      </c>
      <c r="D256">
        <v>5</v>
      </c>
      <c r="E256">
        <v>4</v>
      </c>
      <c r="F256">
        <v>5</v>
      </c>
      <c r="G256">
        <v>4</v>
      </c>
      <c r="H256">
        <v>4</v>
      </c>
      <c r="I256">
        <v>5</v>
      </c>
      <c r="J256">
        <v>4</v>
      </c>
      <c r="K256">
        <v>4</v>
      </c>
      <c r="L256">
        <v>5</v>
      </c>
      <c r="M256">
        <v>5</v>
      </c>
      <c r="N256">
        <f t="shared" si="60"/>
        <v>52</v>
      </c>
      <c r="T256">
        <v>252</v>
      </c>
      <c r="U256">
        <f t="shared" si="61"/>
        <v>0</v>
      </c>
      <c r="AA256">
        <v>1</v>
      </c>
      <c r="AB256">
        <v>58</v>
      </c>
      <c r="AC256">
        <v>22</v>
      </c>
      <c r="BH256" s="110"/>
      <c r="BI256" s="110"/>
    </row>
    <row r="257" spans="2:61" x14ac:dyDescent="0.2">
      <c r="B257">
        <v>5</v>
      </c>
      <c r="C257">
        <v>2</v>
      </c>
      <c r="D257">
        <v>5</v>
      </c>
      <c r="E257">
        <v>4</v>
      </c>
      <c r="F257">
        <v>4</v>
      </c>
      <c r="G257">
        <v>4</v>
      </c>
      <c r="H257">
        <v>4</v>
      </c>
      <c r="I257">
        <v>4</v>
      </c>
      <c r="J257">
        <v>2</v>
      </c>
      <c r="K257">
        <v>4</v>
      </c>
      <c r="L257">
        <v>5</v>
      </c>
      <c r="M257">
        <v>4</v>
      </c>
      <c r="N257">
        <f t="shared" si="60"/>
        <v>47</v>
      </c>
      <c r="T257">
        <v>253</v>
      </c>
      <c r="U257">
        <f t="shared" si="61"/>
        <v>0</v>
      </c>
      <c r="AA257">
        <v>0</v>
      </c>
      <c r="AB257">
        <v>61</v>
      </c>
      <c r="AC257">
        <v>28</v>
      </c>
      <c r="BH257" s="110"/>
      <c r="BI257" s="110"/>
    </row>
    <row r="258" spans="2:61" x14ac:dyDescent="0.2">
      <c r="B258">
        <v>4</v>
      </c>
      <c r="C258">
        <v>3</v>
      </c>
      <c r="D258">
        <v>5</v>
      </c>
      <c r="E258">
        <v>4</v>
      </c>
      <c r="F258">
        <v>4</v>
      </c>
      <c r="G258">
        <v>4</v>
      </c>
      <c r="H258">
        <v>4</v>
      </c>
      <c r="I258">
        <v>4</v>
      </c>
      <c r="J258">
        <v>2</v>
      </c>
      <c r="K258">
        <v>4</v>
      </c>
      <c r="L258">
        <v>4</v>
      </c>
      <c r="M258">
        <v>3</v>
      </c>
      <c r="N258">
        <f t="shared" si="60"/>
        <v>45</v>
      </c>
      <c r="T258">
        <v>254</v>
      </c>
      <c r="U258">
        <f t="shared" si="61"/>
        <v>0</v>
      </c>
      <c r="AA258">
        <v>0</v>
      </c>
      <c r="AB258">
        <v>55</v>
      </c>
      <c r="AC258">
        <v>22</v>
      </c>
      <c r="BH258" s="110"/>
      <c r="BI258" s="110"/>
    </row>
    <row r="259" spans="2:61" x14ac:dyDescent="0.2">
      <c r="B259">
        <v>5</v>
      </c>
      <c r="C259">
        <v>4</v>
      </c>
      <c r="D259">
        <v>5</v>
      </c>
      <c r="E259">
        <v>4</v>
      </c>
      <c r="F259">
        <v>4</v>
      </c>
      <c r="G259">
        <v>4</v>
      </c>
      <c r="H259">
        <v>3</v>
      </c>
      <c r="I259">
        <v>4</v>
      </c>
      <c r="J259">
        <v>4</v>
      </c>
      <c r="K259">
        <v>5</v>
      </c>
      <c r="L259">
        <v>4</v>
      </c>
      <c r="M259">
        <v>4</v>
      </c>
      <c r="N259">
        <f t="shared" si="60"/>
        <v>50</v>
      </c>
      <c r="T259">
        <v>255</v>
      </c>
      <c r="U259">
        <f t="shared" si="61"/>
        <v>0</v>
      </c>
      <c r="AA259">
        <v>0</v>
      </c>
      <c r="AB259">
        <v>53</v>
      </c>
      <c r="AC259">
        <v>23</v>
      </c>
      <c r="BH259" s="110"/>
      <c r="BI259" s="110"/>
    </row>
    <row r="260" spans="2:61" x14ac:dyDescent="0.2">
      <c r="B260">
        <v>5</v>
      </c>
      <c r="C260">
        <v>3</v>
      </c>
      <c r="D260">
        <v>5</v>
      </c>
      <c r="E260">
        <v>2</v>
      </c>
      <c r="F260">
        <v>4</v>
      </c>
      <c r="G260">
        <v>4</v>
      </c>
      <c r="H260">
        <v>4</v>
      </c>
      <c r="I260">
        <v>4</v>
      </c>
      <c r="J260">
        <v>2</v>
      </c>
      <c r="K260">
        <v>4</v>
      </c>
      <c r="L260">
        <v>4</v>
      </c>
      <c r="M260">
        <v>4</v>
      </c>
      <c r="N260">
        <f t="shared" si="60"/>
        <v>45</v>
      </c>
      <c r="T260">
        <v>256</v>
      </c>
      <c r="U260">
        <f t="shared" si="61"/>
        <v>0</v>
      </c>
      <c r="AA260">
        <v>1</v>
      </c>
      <c r="AB260">
        <v>59</v>
      </c>
      <c r="AC260">
        <v>25</v>
      </c>
      <c r="BH260" s="110"/>
      <c r="BI260" s="110"/>
    </row>
    <row r="261" spans="2:61" x14ac:dyDescent="0.2">
      <c r="B261">
        <v>5</v>
      </c>
      <c r="C261">
        <v>5</v>
      </c>
      <c r="D261">
        <v>5</v>
      </c>
      <c r="E261">
        <v>5</v>
      </c>
      <c r="F261">
        <v>5</v>
      </c>
      <c r="G261">
        <v>5</v>
      </c>
      <c r="H261">
        <v>5</v>
      </c>
      <c r="I261">
        <v>5</v>
      </c>
      <c r="J261">
        <v>5</v>
      </c>
      <c r="K261">
        <v>5</v>
      </c>
      <c r="L261">
        <v>5</v>
      </c>
      <c r="M261">
        <v>5</v>
      </c>
      <c r="N261">
        <f t="shared" si="60"/>
        <v>60</v>
      </c>
      <c r="T261">
        <v>257</v>
      </c>
      <c r="U261">
        <f t="shared" si="61"/>
        <v>0</v>
      </c>
      <c r="AA261">
        <v>0</v>
      </c>
      <c r="AB261">
        <v>54</v>
      </c>
      <c r="AC261">
        <v>24</v>
      </c>
      <c r="BH261" s="110"/>
      <c r="BI261" s="110"/>
    </row>
    <row r="262" spans="2:61" x14ac:dyDescent="0.2">
      <c r="B262">
        <v>4</v>
      </c>
      <c r="C262">
        <v>4</v>
      </c>
      <c r="D262">
        <v>4</v>
      </c>
      <c r="E262">
        <v>3</v>
      </c>
      <c r="F262">
        <v>4</v>
      </c>
      <c r="G262">
        <v>4</v>
      </c>
      <c r="H262">
        <v>2</v>
      </c>
      <c r="I262">
        <v>4</v>
      </c>
      <c r="J262">
        <v>4</v>
      </c>
      <c r="K262">
        <v>4</v>
      </c>
      <c r="L262">
        <v>4</v>
      </c>
      <c r="M262">
        <v>4</v>
      </c>
      <c r="N262">
        <f t="shared" ref="N262:N316" si="62">SUM(B262:M262)</f>
        <v>45</v>
      </c>
      <c r="T262">
        <v>258</v>
      </c>
      <c r="U262">
        <f t="shared" ref="U262:U316" si="63">COUNTIF(N:N,T262)</f>
        <v>0</v>
      </c>
      <c r="AA262">
        <v>0</v>
      </c>
      <c r="AB262">
        <v>70</v>
      </c>
      <c r="AC262">
        <v>25</v>
      </c>
      <c r="BH262" s="110"/>
      <c r="BI262" s="110"/>
    </row>
    <row r="263" spans="2:61" x14ac:dyDescent="0.2">
      <c r="B263">
        <v>3</v>
      </c>
      <c r="C263">
        <v>1</v>
      </c>
      <c r="D263">
        <v>4</v>
      </c>
      <c r="E263">
        <v>3</v>
      </c>
      <c r="F263">
        <v>4</v>
      </c>
      <c r="G263">
        <v>2</v>
      </c>
      <c r="H263">
        <v>4</v>
      </c>
      <c r="I263">
        <v>4</v>
      </c>
      <c r="J263">
        <v>3</v>
      </c>
      <c r="K263">
        <v>4</v>
      </c>
      <c r="L263">
        <v>4</v>
      </c>
      <c r="M263">
        <v>4</v>
      </c>
      <c r="N263">
        <f t="shared" si="62"/>
        <v>40</v>
      </c>
      <c r="T263">
        <v>259</v>
      </c>
      <c r="U263">
        <f t="shared" si="63"/>
        <v>0</v>
      </c>
      <c r="AA263">
        <v>0</v>
      </c>
      <c r="AB263">
        <v>53</v>
      </c>
      <c r="AC263">
        <v>23</v>
      </c>
      <c r="BH263" s="110"/>
      <c r="BI263" s="110"/>
    </row>
    <row r="264" spans="2:61" x14ac:dyDescent="0.2">
      <c r="B264">
        <v>5</v>
      </c>
      <c r="C264">
        <v>1</v>
      </c>
      <c r="D264">
        <v>4</v>
      </c>
      <c r="E264">
        <v>1</v>
      </c>
      <c r="F264">
        <v>1</v>
      </c>
      <c r="G264">
        <v>2</v>
      </c>
      <c r="H264">
        <v>2</v>
      </c>
      <c r="I264">
        <v>2</v>
      </c>
      <c r="J264">
        <v>4</v>
      </c>
      <c r="K264">
        <v>3</v>
      </c>
      <c r="L264">
        <v>4</v>
      </c>
      <c r="M264">
        <v>4</v>
      </c>
      <c r="N264">
        <f t="shared" si="62"/>
        <v>33</v>
      </c>
      <c r="T264">
        <v>260</v>
      </c>
      <c r="U264">
        <f t="shared" si="63"/>
        <v>0</v>
      </c>
      <c r="AA264">
        <v>1</v>
      </c>
      <c r="AB264">
        <v>48</v>
      </c>
      <c r="AC264">
        <v>20</v>
      </c>
      <c r="BH264" s="110"/>
      <c r="BI264" s="110"/>
    </row>
    <row r="265" spans="2:61" x14ac:dyDescent="0.2">
      <c r="B265">
        <v>2</v>
      </c>
      <c r="C265">
        <v>3</v>
      </c>
      <c r="D265">
        <v>4</v>
      </c>
      <c r="E265">
        <v>4</v>
      </c>
      <c r="F265">
        <v>3</v>
      </c>
      <c r="G265">
        <v>2</v>
      </c>
      <c r="H265">
        <v>2</v>
      </c>
      <c r="I265">
        <v>4</v>
      </c>
      <c r="J265">
        <v>3</v>
      </c>
      <c r="K265">
        <v>3</v>
      </c>
      <c r="L265">
        <v>2</v>
      </c>
      <c r="M265">
        <v>2</v>
      </c>
      <c r="N265">
        <f t="shared" si="62"/>
        <v>34</v>
      </c>
      <c r="T265">
        <v>261</v>
      </c>
      <c r="U265">
        <f t="shared" si="63"/>
        <v>0</v>
      </c>
      <c r="AA265">
        <v>1</v>
      </c>
      <c r="AB265">
        <v>38</v>
      </c>
      <c r="AC265">
        <v>22</v>
      </c>
      <c r="BH265" s="110"/>
      <c r="BI265" s="110"/>
    </row>
    <row r="266" spans="2:61" x14ac:dyDescent="0.2">
      <c r="B266">
        <v>4</v>
      </c>
      <c r="C266">
        <v>3</v>
      </c>
      <c r="D266">
        <v>4</v>
      </c>
      <c r="E266">
        <v>2</v>
      </c>
      <c r="F266">
        <v>4</v>
      </c>
      <c r="G266">
        <v>4</v>
      </c>
      <c r="H266">
        <v>2</v>
      </c>
      <c r="I266">
        <v>4</v>
      </c>
      <c r="J266">
        <v>2</v>
      </c>
      <c r="K266">
        <v>4</v>
      </c>
      <c r="L266">
        <v>4</v>
      </c>
      <c r="M266">
        <v>3</v>
      </c>
      <c r="N266">
        <f t="shared" si="62"/>
        <v>40</v>
      </c>
      <c r="T266">
        <v>262</v>
      </c>
      <c r="U266">
        <f t="shared" si="63"/>
        <v>0</v>
      </c>
      <c r="AA266">
        <v>1</v>
      </c>
      <c r="AB266">
        <v>40</v>
      </c>
      <c r="AC266">
        <v>20</v>
      </c>
      <c r="BH266" s="110"/>
      <c r="BI266" s="110"/>
    </row>
    <row r="267" spans="2:61" x14ac:dyDescent="0.2">
      <c r="B267">
        <v>4</v>
      </c>
      <c r="C267">
        <v>3</v>
      </c>
      <c r="D267">
        <v>4</v>
      </c>
      <c r="E267">
        <v>3</v>
      </c>
      <c r="F267">
        <v>3</v>
      </c>
      <c r="G267">
        <v>4</v>
      </c>
      <c r="H267">
        <v>4</v>
      </c>
      <c r="I267">
        <v>4</v>
      </c>
      <c r="J267">
        <v>4</v>
      </c>
      <c r="K267">
        <v>5</v>
      </c>
      <c r="L267">
        <v>5</v>
      </c>
      <c r="M267">
        <v>4</v>
      </c>
      <c r="N267">
        <f t="shared" si="62"/>
        <v>47</v>
      </c>
      <c r="T267">
        <v>263</v>
      </c>
      <c r="U267">
        <f t="shared" si="63"/>
        <v>0</v>
      </c>
      <c r="AA267">
        <v>0</v>
      </c>
      <c r="AB267">
        <v>47</v>
      </c>
      <c r="AC267">
        <v>22</v>
      </c>
      <c r="BH267" s="110"/>
      <c r="BI267" s="110"/>
    </row>
    <row r="268" spans="2:61" x14ac:dyDescent="0.2">
      <c r="B268">
        <v>4</v>
      </c>
      <c r="C268">
        <v>2</v>
      </c>
      <c r="D268">
        <v>5</v>
      </c>
      <c r="E268">
        <v>4</v>
      </c>
      <c r="F268">
        <v>4</v>
      </c>
      <c r="G268">
        <v>4</v>
      </c>
      <c r="H268">
        <v>4</v>
      </c>
      <c r="I268">
        <v>4</v>
      </c>
      <c r="J268">
        <v>4</v>
      </c>
      <c r="K268">
        <v>5</v>
      </c>
      <c r="L268">
        <v>4</v>
      </c>
      <c r="M268">
        <v>4</v>
      </c>
      <c r="N268">
        <f t="shared" si="62"/>
        <v>48</v>
      </c>
      <c r="T268">
        <v>264</v>
      </c>
      <c r="U268">
        <f t="shared" si="63"/>
        <v>0</v>
      </c>
      <c r="AA268">
        <v>1</v>
      </c>
      <c r="AB268">
        <v>55</v>
      </c>
      <c r="AC268">
        <v>26</v>
      </c>
      <c r="BH268" s="110"/>
      <c r="BI268" s="110"/>
    </row>
    <row r="269" spans="2:61" x14ac:dyDescent="0.2">
      <c r="B269">
        <v>5</v>
      </c>
      <c r="C269">
        <v>5</v>
      </c>
      <c r="D269">
        <v>5</v>
      </c>
      <c r="E269">
        <v>4</v>
      </c>
      <c r="F269">
        <v>4</v>
      </c>
      <c r="G269">
        <v>5</v>
      </c>
      <c r="H269">
        <v>3</v>
      </c>
      <c r="I269">
        <v>3</v>
      </c>
      <c r="J269">
        <v>4</v>
      </c>
      <c r="K269">
        <v>5</v>
      </c>
      <c r="L269">
        <v>5</v>
      </c>
      <c r="M269">
        <v>4</v>
      </c>
      <c r="N269">
        <f t="shared" si="62"/>
        <v>52</v>
      </c>
      <c r="T269">
        <v>265</v>
      </c>
      <c r="U269">
        <f t="shared" si="63"/>
        <v>0</v>
      </c>
      <c r="AA269">
        <v>0</v>
      </c>
      <c r="AB269">
        <v>56</v>
      </c>
      <c r="AC269">
        <v>20</v>
      </c>
      <c r="BH269" s="110"/>
      <c r="BI269" s="110"/>
    </row>
    <row r="270" spans="2:61" x14ac:dyDescent="0.2">
      <c r="B270">
        <v>4</v>
      </c>
      <c r="C270">
        <v>3</v>
      </c>
      <c r="D270">
        <v>3</v>
      </c>
      <c r="E270">
        <v>4</v>
      </c>
      <c r="F270">
        <v>4</v>
      </c>
      <c r="G270">
        <v>4</v>
      </c>
      <c r="H270">
        <v>3</v>
      </c>
      <c r="I270">
        <v>3</v>
      </c>
      <c r="J270">
        <v>2</v>
      </c>
      <c r="K270">
        <v>4</v>
      </c>
      <c r="L270">
        <v>4</v>
      </c>
      <c r="M270">
        <v>4</v>
      </c>
      <c r="N270">
        <f t="shared" si="62"/>
        <v>42</v>
      </c>
      <c r="T270">
        <v>266</v>
      </c>
      <c r="U270">
        <f t="shared" si="63"/>
        <v>0</v>
      </c>
      <c r="AA270">
        <v>0</v>
      </c>
      <c r="AB270">
        <v>60</v>
      </c>
      <c r="AC270">
        <v>22</v>
      </c>
      <c r="BH270" s="110"/>
      <c r="BI270" s="110"/>
    </row>
    <row r="271" spans="2:61" x14ac:dyDescent="0.2">
      <c r="B271">
        <v>4</v>
      </c>
      <c r="C271">
        <v>1</v>
      </c>
      <c r="D271">
        <v>4</v>
      </c>
      <c r="E271">
        <v>3</v>
      </c>
      <c r="F271">
        <v>4</v>
      </c>
      <c r="G271">
        <v>3</v>
      </c>
      <c r="H271">
        <v>3</v>
      </c>
      <c r="I271">
        <v>4</v>
      </c>
      <c r="J271">
        <v>4</v>
      </c>
      <c r="K271">
        <v>3</v>
      </c>
      <c r="L271">
        <v>4</v>
      </c>
      <c r="M271">
        <v>3</v>
      </c>
      <c r="N271">
        <f t="shared" si="62"/>
        <v>40</v>
      </c>
      <c r="T271">
        <v>267</v>
      </c>
      <c r="U271">
        <f t="shared" si="63"/>
        <v>0</v>
      </c>
      <c r="AA271">
        <v>1</v>
      </c>
      <c r="AB271">
        <v>50</v>
      </c>
      <c r="AC271">
        <v>21</v>
      </c>
      <c r="BH271" s="110"/>
      <c r="BI271" s="110"/>
    </row>
    <row r="272" spans="2:61" x14ac:dyDescent="0.2">
      <c r="B272">
        <v>5</v>
      </c>
      <c r="C272">
        <v>3</v>
      </c>
      <c r="D272">
        <v>5</v>
      </c>
      <c r="E272">
        <v>5</v>
      </c>
      <c r="F272">
        <v>5</v>
      </c>
      <c r="G272">
        <v>4</v>
      </c>
      <c r="H272">
        <v>5</v>
      </c>
      <c r="I272">
        <v>5</v>
      </c>
      <c r="J272">
        <v>5</v>
      </c>
      <c r="K272">
        <v>5</v>
      </c>
      <c r="L272">
        <v>5</v>
      </c>
      <c r="M272">
        <v>5</v>
      </c>
      <c r="N272">
        <f t="shared" si="62"/>
        <v>57</v>
      </c>
      <c r="T272">
        <v>268</v>
      </c>
      <c r="U272">
        <f t="shared" si="63"/>
        <v>0</v>
      </c>
      <c r="AA272">
        <v>0</v>
      </c>
      <c r="AB272">
        <v>48</v>
      </c>
      <c r="AC272">
        <v>54</v>
      </c>
      <c r="BH272" s="110"/>
      <c r="BI272" s="110"/>
    </row>
    <row r="273" spans="2:61" x14ac:dyDescent="0.2">
      <c r="B273">
        <v>4</v>
      </c>
      <c r="C273">
        <v>4</v>
      </c>
      <c r="D273">
        <v>4</v>
      </c>
      <c r="E273">
        <v>4</v>
      </c>
      <c r="F273">
        <v>4</v>
      </c>
      <c r="G273">
        <v>5</v>
      </c>
      <c r="H273">
        <v>5</v>
      </c>
      <c r="I273">
        <v>4</v>
      </c>
      <c r="J273">
        <v>5</v>
      </c>
      <c r="K273">
        <v>5</v>
      </c>
      <c r="L273">
        <v>5</v>
      </c>
      <c r="M273">
        <v>5</v>
      </c>
      <c r="N273">
        <f t="shared" si="62"/>
        <v>54</v>
      </c>
      <c r="T273">
        <v>269</v>
      </c>
      <c r="U273">
        <f t="shared" si="63"/>
        <v>0</v>
      </c>
      <c r="AA273">
        <v>0</v>
      </c>
      <c r="AB273">
        <v>67</v>
      </c>
      <c r="AC273">
        <v>21</v>
      </c>
      <c r="BH273" s="110"/>
      <c r="BI273" s="110"/>
    </row>
    <row r="274" spans="2:61" x14ac:dyDescent="0.2">
      <c r="B274">
        <v>4</v>
      </c>
      <c r="C274">
        <v>5</v>
      </c>
      <c r="D274">
        <v>5</v>
      </c>
      <c r="E274">
        <v>4</v>
      </c>
      <c r="F274">
        <v>4</v>
      </c>
      <c r="G274">
        <v>5</v>
      </c>
      <c r="H274">
        <v>5</v>
      </c>
      <c r="I274">
        <v>4</v>
      </c>
      <c r="J274">
        <v>4</v>
      </c>
      <c r="K274">
        <v>5</v>
      </c>
      <c r="L274">
        <v>5</v>
      </c>
      <c r="M274">
        <v>4</v>
      </c>
      <c r="N274">
        <f t="shared" si="62"/>
        <v>54</v>
      </c>
      <c r="T274">
        <v>270</v>
      </c>
      <c r="U274">
        <f t="shared" si="63"/>
        <v>0</v>
      </c>
      <c r="AA274">
        <v>0</v>
      </c>
      <c r="AB274">
        <v>63</v>
      </c>
      <c r="AC274">
        <v>20</v>
      </c>
      <c r="BH274" s="110"/>
      <c r="BI274" s="110"/>
    </row>
    <row r="275" spans="2:61" x14ac:dyDescent="0.2">
      <c r="B275">
        <v>3</v>
      </c>
      <c r="C275">
        <v>1</v>
      </c>
      <c r="D275">
        <v>3</v>
      </c>
      <c r="E275">
        <v>2</v>
      </c>
      <c r="F275">
        <v>2</v>
      </c>
      <c r="G275">
        <v>2</v>
      </c>
      <c r="H275">
        <v>2</v>
      </c>
      <c r="I275">
        <v>3</v>
      </c>
      <c r="J275">
        <v>3</v>
      </c>
      <c r="K275">
        <v>4</v>
      </c>
      <c r="L275">
        <v>4</v>
      </c>
      <c r="M275">
        <v>3</v>
      </c>
      <c r="N275">
        <f t="shared" si="62"/>
        <v>32</v>
      </c>
      <c r="T275">
        <v>271</v>
      </c>
      <c r="U275">
        <f t="shared" si="63"/>
        <v>0</v>
      </c>
      <c r="AA275">
        <v>1</v>
      </c>
      <c r="AB275">
        <v>63</v>
      </c>
      <c r="AC275">
        <v>21</v>
      </c>
      <c r="BH275" s="110"/>
      <c r="BI275" s="110"/>
    </row>
    <row r="276" spans="2:61" x14ac:dyDescent="0.2">
      <c r="B276">
        <v>4</v>
      </c>
      <c r="C276">
        <v>4</v>
      </c>
      <c r="D276">
        <v>4</v>
      </c>
      <c r="E276">
        <v>3</v>
      </c>
      <c r="F276">
        <v>4</v>
      </c>
      <c r="G276">
        <v>4</v>
      </c>
      <c r="H276">
        <v>2</v>
      </c>
      <c r="I276">
        <v>3</v>
      </c>
      <c r="J276">
        <v>2</v>
      </c>
      <c r="K276">
        <v>4</v>
      </c>
      <c r="L276">
        <v>4</v>
      </c>
      <c r="M276">
        <v>2</v>
      </c>
      <c r="N276">
        <f t="shared" si="62"/>
        <v>40</v>
      </c>
      <c r="T276">
        <v>272</v>
      </c>
      <c r="U276">
        <f t="shared" si="63"/>
        <v>0</v>
      </c>
      <c r="AA276">
        <v>1</v>
      </c>
      <c r="AB276">
        <v>40</v>
      </c>
      <c r="AC276">
        <v>23</v>
      </c>
      <c r="BH276" s="110"/>
      <c r="BI276" s="110"/>
    </row>
    <row r="277" spans="2:61" x14ac:dyDescent="0.2">
      <c r="B277">
        <v>5</v>
      </c>
      <c r="C277">
        <v>2</v>
      </c>
      <c r="D277">
        <v>4</v>
      </c>
      <c r="E277">
        <v>2</v>
      </c>
      <c r="F277">
        <v>4</v>
      </c>
      <c r="G277">
        <v>5</v>
      </c>
      <c r="H277">
        <v>4</v>
      </c>
      <c r="I277">
        <v>4</v>
      </c>
      <c r="J277">
        <v>2</v>
      </c>
      <c r="K277">
        <v>4</v>
      </c>
      <c r="L277">
        <v>5</v>
      </c>
      <c r="M277">
        <v>4</v>
      </c>
      <c r="N277">
        <f t="shared" si="62"/>
        <v>45</v>
      </c>
      <c r="T277">
        <v>273</v>
      </c>
      <c r="U277">
        <f t="shared" si="63"/>
        <v>0</v>
      </c>
      <c r="AA277">
        <v>0</v>
      </c>
      <c r="AB277">
        <v>46</v>
      </c>
      <c r="AC277">
        <v>21</v>
      </c>
      <c r="BH277" s="110"/>
      <c r="BI277" s="110"/>
    </row>
    <row r="278" spans="2:61" x14ac:dyDescent="0.2">
      <c r="B278">
        <v>5</v>
      </c>
      <c r="C278">
        <v>5</v>
      </c>
      <c r="D278">
        <v>5</v>
      </c>
      <c r="E278">
        <v>5</v>
      </c>
      <c r="F278">
        <v>4</v>
      </c>
      <c r="G278">
        <v>5</v>
      </c>
      <c r="H278">
        <v>5</v>
      </c>
      <c r="I278">
        <v>5</v>
      </c>
      <c r="J278">
        <v>5</v>
      </c>
      <c r="K278">
        <v>5</v>
      </c>
      <c r="L278">
        <v>5</v>
      </c>
      <c r="M278">
        <v>5</v>
      </c>
      <c r="N278">
        <f t="shared" si="62"/>
        <v>59</v>
      </c>
      <c r="T278">
        <v>274</v>
      </c>
      <c r="U278">
        <f t="shared" si="63"/>
        <v>0</v>
      </c>
      <c r="AA278">
        <v>0</v>
      </c>
      <c r="AB278">
        <v>53</v>
      </c>
      <c r="AC278">
        <v>25</v>
      </c>
      <c r="BH278" s="110"/>
      <c r="BI278" s="110"/>
    </row>
    <row r="279" spans="2:61" x14ac:dyDescent="0.2">
      <c r="B279">
        <v>4</v>
      </c>
      <c r="C279">
        <v>3</v>
      </c>
      <c r="D279">
        <v>4</v>
      </c>
      <c r="E279">
        <v>3</v>
      </c>
      <c r="F279">
        <v>4</v>
      </c>
      <c r="G279">
        <v>4</v>
      </c>
      <c r="H279">
        <v>3</v>
      </c>
      <c r="I279">
        <v>4</v>
      </c>
      <c r="J279">
        <v>2</v>
      </c>
      <c r="K279">
        <v>4</v>
      </c>
      <c r="L279">
        <v>5</v>
      </c>
      <c r="M279">
        <v>4</v>
      </c>
      <c r="N279">
        <f t="shared" si="62"/>
        <v>44</v>
      </c>
      <c r="T279">
        <v>275</v>
      </c>
      <c r="U279">
        <f t="shared" si="63"/>
        <v>0</v>
      </c>
      <c r="AA279">
        <v>0</v>
      </c>
      <c r="AB279">
        <v>67</v>
      </c>
      <c r="AC279">
        <v>28</v>
      </c>
      <c r="BH279" s="110"/>
      <c r="BI279" s="110"/>
    </row>
    <row r="280" spans="2:61" x14ac:dyDescent="0.2">
      <c r="B280">
        <v>4</v>
      </c>
      <c r="C280">
        <v>2</v>
      </c>
      <c r="D280">
        <v>5</v>
      </c>
      <c r="E280">
        <v>3</v>
      </c>
      <c r="F280">
        <v>3</v>
      </c>
      <c r="G280">
        <v>4</v>
      </c>
      <c r="H280">
        <v>3</v>
      </c>
      <c r="I280">
        <v>4</v>
      </c>
      <c r="J280">
        <v>3</v>
      </c>
      <c r="K280">
        <v>5</v>
      </c>
      <c r="L280">
        <v>5</v>
      </c>
      <c r="M280">
        <v>2</v>
      </c>
      <c r="N280">
        <f t="shared" si="62"/>
        <v>43</v>
      </c>
      <c r="T280">
        <v>276</v>
      </c>
      <c r="U280">
        <f t="shared" si="63"/>
        <v>0</v>
      </c>
      <c r="AA280">
        <v>0</v>
      </c>
      <c r="AB280">
        <v>53</v>
      </c>
      <c r="AC280">
        <v>21</v>
      </c>
      <c r="BH280" s="110"/>
      <c r="BI280" s="110"/>
    </row>
    <row r="281" spans="2:61" x14ac:dyDescent="0.2">
      <c r="B281">
        <v>5</v>
      </c>
      <c r="C281">
        <v>2</v>
      </c>
      <c r="D281">
        <v>5</v>
      </c>
      <c r="E281">
        <v>3</v>
      </c>
      <c r="F281">
        <v>2</v>
      </c>
      <c r="G281">
        <v>3</v>
      </c>
      <c r="H281">
        <v>4</v>
      </c>
      <c r="I281">
        <v>5</v>
      </c>
      <c r="J281">
        <v>4</v>
      </c>
      <c r="K281">
        <v>4</v>
      </c>
      <c r="L281">
        <v>5</v>
      </c>
      <c r="M281">
        <v>4</v>
      </c>
      <c r="N281">
        <f t="shared" si="62"/>
        <v>46</v>
      </c>
      <c r="T281">
        <v>277</v>
      </c>
      <c r="U281">
        <f t="shared" si="63"/>
        <v>0</v>
      </c>
      <c r="AA281">
        <v>0</v>
      </c>
      <c r="AB281">
        <v>51</v>
      </c>
      <c r="AC281">
        <v>24</v>
      </c>
      <c r="BH281" s="110"/>
      <c r="BI281" s="110"/>
    </row>
    <row r="282" spans="2:61" x14ac:dyDescent="0.2">
      <c r="B282">
        <v>4</v>
      </c>
      <c r="C282">
        <v>3</v>
      </c>
      <c r="D282">
        <v>4</v>
      </c>
      <c r="E282">
        <v>4</v>
      </c>
      <c r="F282">
        <v>4</v>
      </c>
      <c r="G282">
        <v>4</v>
      </c>
      <c r="H282">
        <v>3</v>
      </c>
      <c r="I282">
        <v>4</v>
      </c>
      <c r="J282">
        <v>4</v>
      </c>
      <c r="K282">
        <v>5</v>
      </c>
      <c r="L282">
        <v>5</v>
      </c>
      <c r="M282">
        <v>4</v>
      </c>
      <c r="N282">
        <f t="shared" si="62"/>
        <v>48</v>
      </c>
      <c r="T282">
        <v>278</v>
      </c>
      <c r="U282">
        <f t="shared" si="63"/>
        <v>0</v>
      </c>
      <c r="AA282">
        <v>0</v>
      </c>
      <c r="AB282">
        <v>54</v>
      </c>
      <c r="AC282">
        <v>21</v>
      </c>
      <c r="BH282" s="110"/>
      <c r="BI282" s="110"/>
    </row>
    <row r="283" spans="2:61" x14ac:dyDescent="0.2">
      <c r="B283">
        <v>4</v>
      </c>
      <c r="C283">
        <v>5</v>
      </c>
      <c r="D283">
        <v>4</v>
      </c>
      <c r="E283">
        <v>4</v>
      </c>
      <c r="F283">
        <v>4</v>
      </c>
      <c r="G283">
        <v>4</v>
      </c>
      <c r="H283">
        <v>5</v>
      </c>
      <c r="I283">
        <v>4</v>
      </c>
      <c r="J283">
        <v>4</v>
      </c>
      <c r="K283">
        <v>4</v>
      </c>
      <c r="L283">
        <v>5</v>
      </c>
      <c r="M283">
        <v>4</v>
      </c>
      <c r="N283">
        <f t="shared" si="62"/>
        <v>51</v>
      </c>
      <c r="T283">
        <v>279</v>
      </c>
      <c r="U283">
        <f t="shared" si="63"/>
        <v>0</v>
      </c>
      <c r="AA283">
        <v>1</v>
      </c>
      <c r="AB283">
        <v>56</v>
      </c>
      <c r="AC283">
        <v>35</v>
      </c>
      <c r="BH283" s="110"/>
      <c r="BI283" s="110"/>
    </row>
    <row r="284" spans="2:61" x14ac:dyDescent="0.2">
      <c r="B284">
        <v>4</v>
      </c>
      <c r="C284">
        <v>2</v>
      </c>
      <c r="D284">
        <v>5</v>
      </c>
      <c r="E284">
        <v>4</v>
      </c>
      <c r="F284">
        <v>5</v>
      </c>
      <c r="G284">
        <v>4</v>
      </c>
      <c r="H284">
        <v>4</v>
      </c>
      <c r="I284">
        <v>4</v>
      </c>
      <c r="J284">
        <v>5</v>
      </c>
      <c r="K284">
        <v>5</v>
      </c>
      <c r="L284">
        <v>5</v>
      </c>
      <c r="M284">
        <v>4</v>
      </c>
      <c r="N284">
        <f t="shared" si="62"/>
        <v>51</v>
      </c>
      <c r="T284">
        <v>280</v>
      </c>
      <c r="U284">
        <f t="shared" si="63"/>
        <v>0</v>
      </c>
      <c r="AA284">
        <v>1</v>
      </c>
      <c r="AB284">
        <v>60</v>
      </c>
      <c r="AC284">
        <v>40</v>
      </c>
      <c r="BH284" s="110"/>
      <c r="BI284" s="110"/>
    </row>
    <row r="285" spans="2:61" x14ac:dyDescent="0.2">
      <c r="B285">
        <v>4</v>
      </c>
      <c r="C285">
        <v>2</v>
      </c>
      <c r="D285">
        <v>4</v>
      </c>
      <c r="E285">
        <v>4</v>
      </c>
      <c r="F285">
        <v>5</v>
      </c>
      <c r="G285">
        <v>4</v>
      </c>
      <c r="H285">
        <v>3</v>
      </c>
      <c r="I285">
        <v>4</v>
      </c>
      <c r="J285">
        <v>3</v>
      </c>
      <c r="K285">
        <v>4</v>
      </c>
      <c r="L285">
        <v>4</v>
      </c>
      <c r="M285">
        <v>4</v>
      </c>
      <c r="N285">
        <f t="shared" si="62"/>
        <v>45</v>
      </c>
      <c r="T285">
        <v>281</v>
      </c>
      <c r="U285">
        <f t="shared" si="63"/>
        <v>0</v>
      </c>
      <c r="AA285">
        <v>0</v>
      </c>
      <c r="AB285">
        <v>61</v>
      </c>
      <c r="AC285">
        <v>21</v>
      </c>
      <c r="BH285" s="110"/>
      <c r="BI285" s="110"/>
    </row>
    <row r="286" spans="2:61" x14ac:dyDescent="0.2">
      <c r="B286">
        <v>4</v>
      </c>
      <c r="C286">
        <v>3</v>
      </c>
      <c r="D286">
        <v>3</v>
      </c>
      <c r="E286">
        <v>3</v>
      </c>
      <c r="F286">
        <v>3</v>
      </c>
      <c r="G286">
        <v>3</v>
      </c>
      <c r="H286">
        <v>3</v>
      </c>
      <c r="I286">
        <v>3</v>
      </c>
      <c r="J286">
        <v>3</v>
      </c>
      <c r="K286">
        <v>5</v>
      </c>
      <c r="L286">
        <v>5</v>
      </c>
      <c r="M286">
        <v>4</v>
      </c>
      <c r="N286">
        <f t="shared" si="62"/>
        <v>42</v>
      </c>
      <c r="T286">
        <v>282</v>
      </c>
      <c r="U286">
        <f t="shared" si="63"/>
        <v>0</v>
      </c>
      <c r="AA286">
        <v>0</v>
      </c>
      <c r="AB286">
        <v>53</v>
      </c>
      <c r="AC286">
        <v>23</v>
      </c>
      <c r="BH286" s="110"/>
      <c r="BI286" s="110"/>
    </row>
    <row r="287" spans="2:61" x14ac:dyDescent="0.2">
      <c r="B287">
        <v>1</v>
      </c>
      <c r="C287">
        <v>1</v>
      </c>
      <c r="D287">
        <v>2</v>
      </c>
      <c r="E287">
        <v>2</v>
      </c>
      <c r="F287">
        <v>2</v>
      </c>
      <c r="G287">
        <v>2</v>
      </c>
      <c r="H287">
        <v>4</v>
      </c>
      <c r="I287">
        <v>4</v>
      </c>
      <c r="J287">
        <v>3</v>
      </c>
      <c r="K287">
        <v>4</v>
      </c>
      <c r="L287">
        <v>4</v>
      </c>
      <c r="M287">
        <v>2</v>
      </c>
      <c r="N287">
        <f t="shared" si="62"/>
        <v>31</v>
      </c>
      <c r="T287">
        <v>283</v>
      </c>
      <c r="U287">
        <f t="shared" si="63"/>
        <v>0</v>
      </c>
      <c r="AA287">
        <v>1</v>
      </c>
      <c r="AB287">
        <v>49</v>
      </c>
      <c r="AC287">
        <v>19</v>
      </c>
      <c r="BH287" s="110"/>
      <c r="BI287" s="110"/>
    </row>
    <row r="288" spans="2:61" x14ac:dyDescent="0.2">
      <c r="B288">
        <v>5</v>
      </c>
      <c r="C288">
        <v>5</v>
      </c>
      <c r="D288">
        <v>4</v>
      </c>
      <c r="E288">
        <v>3</v>
      </c>
      <c r="F288">
        <v>4</v>
      </c>
      <c r="G288">
        <v>5</v>
      </c>
      <c r="H288">
        <v>4</v>
      </c>
      <c r="I288">
        <v>4</v>
      </c>
      <c r="J288">
        <v>4</v>
      </c>
      <c r="K288">
        <v>4</v>
      </c>
      <c r="L288">
        <v>5</v>
      </c>
      <c r="M288">
        <v>4</v>
      </c>
      <c r="N288">
        <f t="shared" si="62"/>
        <v>51</v>
      </c>
      <c r="T288">
        <v>284</v>
      </c>
      <c r="U288">
        <f t="shared" si="63"/>
        <v>0</v>
      </c>
      <c r="AA288">
        <v>0</v>
      </c>
      <c r="AB288">
        <v>37</v>
      </c>
      <c r="AC288">
        <v>19</v>
      </c>
      <c r="BH288" s="110"/>
      <c r="BI288" s="110"/>
    </row>
    <row r="289" spans="2:61" x14ac:dyDescent="0.2">
      <c r="B289">
        <v>4</v>
      </c>
      <c r="C289">
        <v>3</v>
      </c>
      <c r="D289">
        <v>4</v>
      </c>
      <c r="E289">
        <v>4</v>
      </c>
      <c r="F289">
        <v>4</v>
      </c>
      <c r="G289">
        <v>4</v>
      </c>
      <c r="H289">
        <v>3</v>
      </c>
      <c r="I289">
        <v>4</v>
      </c>
      <c r="J289">
        <v>4</v>
      </c>
      <c r="K289">
        <v>5</v>
      </c>
      <c r="L289">
        <v>4</v>
      </c>
      <c r="M289">
        <v>4</v>
      </c>
      <c r="N289">
        <f t="shared" si="62"/>
        <v>47</v>
      </c>
      <c r="T289">
        <v>285</v>
      </c>
      <c r="U289">
        <f t="shared" si="63"/>
        <v>0</v>
      </c>
      <c r="AA289">
        <v>1</v>
      </c>
      <c r="AB289">
        <v>59</v>
      </c>
      <c r="AC289">
        <v>32</v>
      </c>
      <c r="BH289" s="110"/>
      <c r="BI289" s="110"/>
    </row>
    <row r="290" spans="2:61" x14ac:dyDescent="0.2">
      <c r="B290">
        <v>5</v>
      </c>
      <c r="C290">
        <v>3</v>
      </c>
      <c r="D290">
        <v>5</v>
      </c>
      <c r="E290">
        <v>2</v>
      </c>
      <c r="F290">
        <v>4</v>
      </c>
      <c r="G290">
        <v>5</v>
      </c>
      <c r="H290">
        <v>2</v>
      </c>
      <c r="I290">
        <v>5</v>
      </c>
      <c r="J290">
        <v>1</v>
      </c>
      <c r="K290">
        <v>4</v>
      </c>
      <c r="L290">
        <v>4</v>
      </c>
      <c r="M290">
        <v>4</v>
      </c>
      <c r="N290">
        <f t="shared" si="62"/>
        <v>44</v>
      </c>
      <c r="T290">
        <v>286</v>
      </c>
      <c r="U290">
        <f t="shared" si="63"/>
        <v>0</v>
      </c>
      <c r="AA290">
        <v>0</v>
      </c>
      <c r="AB290">
        <v>55</v>
      </c>
      <c r="AC290">
        <v>21</v>
      </c>
      <c r="BH290" s="110"/>
      <c r="BI290" s="110"/>
    </row>
    <row r="291" spans="2:61" x14ac:dyDescent="0.2">
      <c r="B291">
        <v>5</v>
      </c>
      <c r="C291">
        <v>5</v>
      </c>
      <c r="D291">
        <v>5</v>
      </c>
      <c r="E291">
        <v>4</v>
      </c>
      <c r="F291">
        <v>4</v>
      </c>
      <c r="G291">
        <v>5</v>
      </c>
      <c r="H291">
        <v>3</v>
      </c>
      <c r="I291">
        <v>5</v>
      </c>
      <c r="J291">
        <v>5</v>
      </c>
      <c r="K291">
        <v>5</v>
      </c>
      <c r="L291">
        <v>5</v>
      </c>
      <c r="M291">
        <v>5</v>
      </c>
      <c r="N291">
        <f t="shared" si="62"/>
        <v>56</v>
      </c>
      <c r="T291">
        <v>287</v>
      </c>
      <c r="U291">
        <f t="shared" si="63"/>
        <v>0</v>
      </c>
      <c r="AA291">
        <v>1</v>
      </c>
      <c r="AB291">
        <v>53</v>
      </c>
      <c r="AC291">
        <v>21</v>
      </c>
      <c r="BH291" s="110"/>
      <c r="BI291" s="110"/>
    </row>
    <row r="292" spans="2:61" x14ac:dyDescent="0.2">
      <c r="B292">
        <v>4</v>
      </c>
      <c r="C292">
        <v>3</v>
      </c>
      <c r="D292">
        <v>4</v>
      </c>
      <c r="E292">
        <v>2</v>
      </c>
      <c r="F292">
        <v>3</v>
      </c>
      <c r="G292">
        <v>3</v>
      </c>
      <c r="H292">
        <v>3</v>
      </c>
      <c r="I292">
        <v>3</v>
      </c>
      <c r="J292">
        <v>2</v>
      </c>
      <c r="K292">
        <v>4</v>
      </c>
      <c r="L292">
        <v>4</v>
      </c>
      <c r="M292">
        <v>2</v>
      </c>
      <c r="N292">
        <f t="shared" si="62"/>
        <v>37</v>
      </c>
      <c r="T292">
        <v>288</v>
      </c>
      <c r="U292">
        <f t="shared" si="63"/>
        <v>0</v>
      </c>
      <c r="AA292">
        <v>1</v>
      </c>
      <c r="AB292">
        <v>65</v>
      </c>
      <c r="AC292">
        <v>23</v>
      </c>
      <c r="BH292" s="110"/>
      <c r="BI292" s="110"/>
    </row>
    <row r="293" spans="2:61" x14ac:dyDescent="0.2">
      <c r="B293">
        <v>4</v>
      </c>
      <c r="C293">
        <v>3</v>
      </c>
      <c r="D293">
        <v>5</v>
      </c>
      <c r="E293">
        <v>3</v>
      </c>
      <c r="F293">
        <v>5</v>
      </c>
      <c r="G293">
        <v>5</v>
      </c>
      <c r="H293">
        <v>2</v>
      </c>
      <c r="I293">
        <v>3</v>
      </c>
      <c r="J293">
        <v>3</v>
      </c>
      <c r="K293">
        <v>5</v>
      </c>
      <c r="L293">
        <v>5</v>
      </c>
      <c r="M293">
        <v>5</v>
      </c>
      <c r="N293">
        <f t="shared" si="62"/>
        <v>48</v>
      </c>
      <c r="T293">
        <v>289</v>
      </c>
      <c r="U293">
        <f t="shared" si="63"/>
        <v>0</v>
      </c>
      <c r="AA293">
        <v>1</v>
      </c>
      <c r="AB293">
        <v>43</v>
      </c>
      <c r="AC293">
        <v>21</v>
      </c>
      <c r="BH293" s="110"/>
      <c r="BI293" s="110"/>
    </row>
    <row r="294" spans="2:61" x14ac:dyDescent="0.2">
      <c r="B294">
        <v>2</v>
      </c>
      <c r="C294">
        <v>3</v>
      </c>
      <c r="D294">
        <v>2</v>
      </c>
      <c r="E294">
        <v>4</v>
      </c>
      <c r="F294">
        <v>4</v>
      </c>
      <c r="G294">
        <v>4</v>
      </c>
      <c r="H294">
        <v>4</v>
      </c>
      <c r="I294">
        <v>4</v>
      </c>
      <c r="J294">
        <v>2</v>
      </c>
      <c r="K294">
        <v>4</v>
      </c>
      <c r="L294">
        <v>4</v>
      </c>
      <c r="M294">
        <v>4</v>
      </c>
      <c r="N294">
        <f t="shared" si="62"/>
        <v>41</v>
      </c>
      <c r="T294">
        <v>290</v>
      </c>
      <c r="U294">
        <f t="shared" si="63"/>
        <v>0</v>
      </c>
      <c r="AA294">
        <v>1</v>
      </c>
      <c r="AB294">
        <v>56</v>
      </c>
      <c r="AC294">
        <v>24</v>
      </c>
      <c r="BH294" s="110"/>
      <c r="BI294" s="110"/>
    </row>
    <row r="295" spans="2:61" x14ac:dyDescent="0.2">
      <c r="B295">
        <v>2</v>
      </c>
      <c r="C295">
        <v>1</v>
      </c>
      <c r="D295">
        <v>4</v>
      </c>
      <c r="E295">
        <v>4</v>
      </c>
      <c r="F295">
        <v>3</v>
      </c>
      <c r="G295">
        <v>3</v>
      </c>
      <c r="H295">
        <v>4</v>
      </c>
      <c r="I295">
        <v>4</v>
      </c>
      <c r="J295">
        <v>5</v>
      </c>
      <c r="K295">
        <v>4</v>
      </c>
      <c r="L295">
        <v>5</v>
      </c>
      <c r="M295">
        <v>3</v>
      </c>
      <c r="N295">
        <f t="shared" si="62"/>
        <v>42</v>
      </c>
      <c r="T295">
        <v>291</v>
      </c>
      <c r="U295">
        <f t="shared" si="63"/>
        <v>0</v>
      </c>
      <c r="AA295">
        <v>0</v>
      </c>
      <c r="AB295">
        <v>47</v>
      </c>
      <c r="AC295">
        <v>22</v>
      </c>
      <c r="BH295" s="110"/>
      <c r="BI295" s="110"/>
    </row>
    <row r="296" spans="2:61" x14ac:dyDescent="0.2">
      <c r="B296">
        <v>5</v>
      </c>
      <c r="C296">
        <v>4</v>
      </c>
      <c r="D296">
        <v>4</v>
      </c>
      <c r="E296">
        <v>4</v>
      </c>
      <c r="F296">
        <v>4</v>
      </c>
      <c r="G296">
        <v>3</v>
      </c>
      <c r="H296">
        <v>4</v>
      </c>
      <c r="I296">
        <v>4</v>
      </c>
      <c r="J296">
        <v>4</v>
      </c>
      <c r="K296">
        <v>5</v>
      </c>
      <c r="L296">
        <v>5</v>
      </c>
      <c r="M296">
        <v>4</v>
      </c>
      <c r="N296">
        <f t="shared" si="62"/>
        <v>50</v>
      </c>
      <c r="T296">
        <v>292</v>
      </c>
      <c r="U296">
        <f t="shared" si="63"/>
        <v>0</v>
      </c>
      <c r="AA296">
        <v>0</v>
      </c>
      <c r="AB296">
        <v>51</v>
      </c>
      <c r="AC296">
        <v>52</v>
      </c>
      <c r="BH296" s="110"/>
      <c r="BI296" s="110"/>
    </row>
    <row r="297" spans="2:61" x14ac:dyDescent="0.2">
      <c r="B297">
        <v>3</v>
      </c>
      <c r="C297">
        <v>2</v>
      </c>
      <c r="D297">
        <v>4</v>
      </c>
      <c r="E297">
        <v>2</v>
      </c>
      <c r="F297">
        <v>4</v>
      </c>
      <c r="G297">
        <v>3</v>
      </c>
      <c r="H297">
        <v>3</v>
      </c>
      <c r="I297">
        <v>4</v>
      </c>
      <c r="J297">
        <v>3</v>
      </c>
      <c r="K297">
        <v>4</v>
      </c>
      <c r="L297">
        <v>4</v>
      </c>
      <c r="M297">
        <v>3</v>
      </c>
      <c r="N297">
        <f t="shared" si="62"/>
        <v>39</v>
      </c>
      <c r="T297">
        <v>293</v>
      </c>
      <c r="U297">
        <f t="shared" si="63"/>
        <v>0</v>
      </c>
      <c r="AA297">
        <v>0</v>
      </c>
      <c r="AB297">
        <v>59</v>
      </c>
      <c r="AC297">
        <v>61</v>
      </c>
      <c r="BH297" s="110"/>
      <c r="BI297" s="110"/>
    </row>
    <row r="298" spans="2:61" x14ac:dyDescent="0.2">
      <c r="B298">
        <v>4</v>
      </c>
      <c r="C298">
        <v>1</v>
      </c>
      <c r="D298">
        <v>4</v>
      </c>
      <c r="E298">
        <v>4</v>
      </c>
      <c r="F298">
        <v>5</v>
      </c>
      <c r="G298">
        <v>4</v>
      </c>
      <c r="H298">
        <v>4</v>
      </c>
      <c r="I298">
        <v>4</v>
      </c>
      <c r="J298">
        <v>4</v>
      </c>
      <c r="K298">
        <v>4</v>
      </c>
      <c r="L298">
        <v>5</v>
      </c>
      <c r="M298">
        <v>4</v>
      </c>
      <c r="N298">
        <f t="shared" si="62"/>
        <v>47</v>
      </c>
      <c r="T298">
        <v>294</v>
      </c>
      <c r="U298">
        <f t="shared" si="63"/>
        <v>0</v>
      </c>
      <c r="AA298">
        <v>0</v>
      </c>
      <c r="AB298">
        <v>47</v>
      </c>
      <c r="AC298">
        <v>49</v>
      </c>
      <c r="BH298" s="110"/>
      <c r="BI298" s="110"/>
    </row>
    <row r="299" spans="2:61" x14ac:dyDescent="0.2">
      <c r="B299">
        <v>5</v>
      </c>
      <c r="C299">
        <v>3</v>
      </c>
      <c r="D299">
        <v>4</v>
      </c>
      <c r="E299">
        <v>4</v>
      </c>
      <c r="F299">
        <v>4</v>
      </c>
      <c r="G299">
        <v>4</v>
      </c>
      <c r="H299">
        <v>4</v>
      </c>
      <c r="I299">
        <v>3</v>
      </c>
      <c r="J299">
        <v>4</v>
      </c>
      <c r="K299">
        <v>4</v>
      </c>
      <c r="L299">
        <v>4</v>
      </c>
      <c r="M299">
        <v>4</v>
      </c>
      <c r="N299">
        <f t="shared" si="62"/>
        <v>47</v>
      </c>
      <c r="T299">
        <v>295</v>
      </c>
      <c r="U299">
        <f t="shared" si="63"/>
        <v>0</v>
      </c>
      <c r="AA299">
        <v>0</v>
      </c>
      <c r="AB299">
        <v>55</v>
      </c>
      <c r="AC299">
        <v>59</v>
      </c>
      <c r="BH299" s="110"/>
      <c r="BI299" s="110"/>
    </row>
    <row r="300" spans="2:61" x14ac:dyDescent="0.2">
      <c r="B300">
        <v>5</v>
      </c>
      <c r="C300">
        <v>4</v>
      </c>
      <c r="D300">
        <v>4</v>
      </c>
      <c r="E300">
        <v>4</v>
      </c>
      <c r="F300">
        <v>5</v>
      </c>
      <c r="G300">
        <v>4</v>
      </c>
      <c r="H300">
        <v>4</v>
      </c>
      <c r="I300">
        <v>4</v>
      </c>
      <c r="J300">
        <v>5</v>
      </c>
      <c r="K300">
        <v>4</v>
      </c>
      <c r="L300">
        <v>5</v>
      </c>
      <c r="M300">
        <v>4</v>
      </c>
      <c r="N300">
        <f t="shared" si="62"/>
        <v>52</v>
      </c>
      <c r="T300">
        <v>296</v>
      </c>
      <c r="U300">
        <f t="shared" si="63"/>
        <v>0</v>
      </c>
      <c r="AA300">
        <v>0</v>
      </c>
      <c r="AB300">
        <v>55</v>
      </c>
      <c r="AC300">
        <v>22</v>
      </c>
      <c r="BH300" s="110"/>
      <c r="BI300" s="110"/>
    </row>
    <row r="301" spans="2:61" x14ac:dyDescent="0.2">
      <c r="B301">
        <v>3</v>
      </c>
      <c r="C301">
        <v>3</v>
      </c>
      <c r="D301">
        <v>3</v>
      </c>
      <c r="E301">
        <v>3</v>
      </c>
      <c r="F301">
        <v>3</v>
      </c>
      <c r="G301">
        <v>3</v>
      </c>
      <c r="H301">
        <v>3</v>
      </c>
      <c r="I301">
        <v>3</v>
      </c>
      <c r="J301">
        <v>3</v>
      </c>
      <c r="K301">
        <v>3</v>
      </c>
      <c r="L301">
        <v>3</v>
      </c>
      <c r="M301">
        <v>3</v>
      </c>
      <c r="N301">
        <f t="shared" si="62"/>
        <v>36</v>
      </c>
      <c r="T301">
        <v>297</v>
      </c>
      <c r="U301">
        <f t="shared" si="63"/>
        <v>0</v>
      </c>
      <c r="AA301">
        <v>0</v>
      </c>
      <c r="AB301">
        <v>60</v>
      </c>
      <c r="AC301">
        <v>19</v>
      </c>
      <c r="BH301" s="110"/>
      <c r="BI301" s="110"/>
    </row>
    <row r="302" spans="2:61" x14ac:dyDescent="0.2">
      <c r="B302">
        <v>4</v>
      </c>
      <c r="C302">
        <v>4</v>
      </c>
      <c r="D302">
        <v>4</v>
      </c>
      <c r="E302">
        <v>4</v>
      </c>
      <c r="F302">
        <v>2</v>
      </c>
      <c r="G302">
        <v>3</v>
      </c>
      <c r="H302">
        <v>3</v>
      </c>
      <c r="I302">
        <v>4</v>
      </c>
      <c r="J302">
        <v>3</v>
      </c>
      <c r="K302">
        <v>4</v>
      </c>
      <c r="L302">
        <v>3</v>
      </c>
      <c r="M302">
        <v>3</v>
      </c>
      <c r="N302">
        <f t="shared" si="62"/>
        <v>41</v>
      </c>
      <c r="T302">
        <v>298</v>
      </c>
      <c r="U302">
        <f t="shared" si="63"/>
        <v>0</v>
      </c>
      <c r="AA302">
        <v>0</v>
      </c>
      <c r="AB302">
        <v>42</v>
      </c>
      <c r="AC302">
        <v>42</v>
      </c>
      <c r="BH302" s="110"/>
      <c r="BI302" s="110"/>
    </row>
    <row r="303" spans="2:61" x14ac:dyDescent="0.2">
      <c r="B303">
        <v>3</v>
      </c>
      <c r="C303">
        <v>1</v>
      </c>
      <c r="D303">
        <v>4</v>
      </c>
      <c r="E303">
        <v>2</v>
      </c>
      <c r="F303">
        <v>4</v>
      </c>
      <c r="G303">
        <v>4</v>
      </c>
      <c r="H303">
        <v>2</v>
      </c>
      <c r="I303">
        <v>4</v>
      </c>
      <c r="J303">
        <v>2</v>
      </c>
      <c r="K303">
        <v>3</v>
      </c>
      <c r="L303">
        <v>4</v>
      </c>
      <c r="M303">
        <v>2</v>
      </c>
      <c r="N303">
        <f t="shared" si="62"/>
        <v>35</v>
      </c>
      <c r="T303">
        <v>299</v>
      </c>
      <c r="U303">
        <f t="shared" si="63"/>
        <v>0</v>
      </c>
      <c r="AA303">
        <v>0</v>
      </c>
      <c r="AB303">
        <v>47</v>
      </c>
      <c r="AC303">
        <v>37</v>
      </c>
      <c r="BH303" s="110"/>
      <c r="BI303" s="110"/>
    </row>
    <row r="304" spans="2:61" x14ac:dyDescent="0.2">
      <c r="B304">
        <v>5</v>
      </c>
      <c r="C304">
        <v>5</v>
      </c>
      <c r="D304">
        <v>5</v>
      </c>
      <c r="E304">
        <v>5</v>
      </c>
      <c r="F304">
        <v>1</v>
      </c>
      <c r="G304">
        <v>5</v>
      </c>
      <c r="H304">
        <v>5</v>
      </c>
      <c r="I304">
        <v>5</v>
      </c>
      <c r="J304">
        <v>5</v>
      </c>
      <c r="K304">
        <v>5</v>
      </c>
      <c r="L304">
        <v>1</v>
      </c>
      <c r="M304">
        <v>5</v>
      </c>
      <c r="N304">
        <f t="shared" si="62"/>
        <v>52</v>
      </c>
      <c r="T304">
        <v>300</v>
      </c>
      <c r="U304">
        <f t="shared" si="63"/>
        <v>0</v>
      </c>
      <c r="AA304">
        <v>0</v>
      </c>
      <c r="AB304">
        <v>41</v>
      </c>
      <c r="AC304">
        <v>36</v>
      </c>
      <c r="BH304" s="110"/>
      <c r="BI304" s="110"/>
    </row>
    <row r="305" spans="2:61" x14ac:dyDescent="0.2">
      <c r="B305">
        <v>5</v>
      </c>
      <c r="C305">
        <v>4</v>
      </c>
      <c r="D305">
        <v>4</v>
      </c>
      <c r="E305">
        <v>3</v>
      </c>
      <c r="F305">
        <v>4</v>
      </c>
      <c r="G305">
        <v>4</v>
      </c>
      <c r="H305">
        <v>4</v>
      </c>
      <c r="I305">
        <v>4</v>
      </c>
      <c r="J305">
        <v>2</v>
      </c>
      <c r="K305">
        <v>5</v>
      </c>
      <c r="L305">
        <v>5</v>
      </c>
      <c r="M305">
        <v>5</v>
      </c>
      <c r="N305">
        <f t="shared" si="62"/>
        <v>49</v>
      </c>
      <c r="T305">
        <v>301</v>
      </c>
      <c r="U305">
        <f t="shared" si="63"/>
        <v>0</v>
      </c>
      <c r="AA305">
        <v>0</v>
      </c>
      <c r="AB305">
        <v>62</v>
      </c>
      <c r="AC305">
        <v>45</v>
      </c>
      <c r="BH305" s="110"/>
      <c r="BI305" s="110"/>
    </row>
    <row r="306" spans="2:61" x14ac:dyDescent="0.2">
      <c r="B306">
        <v>4</v>
      </c>
      <c r="C306">
        <v>2</v>
      </c>
      <c r="D306">
        <v>4</v>
      </c>
      <c r="E306">
        <v>4</v>
      </c>
      <c r="F306">
        <v>4</v>
      </c>
      <c r="G306">
        <v>4</v>
      </c>
      <c r="H306">
        <v>2</v>
      </c>
      <c r="I306">
        <v>4</v>
      </c>
      <c r="J306">
        <v>2</v>
      </c>
      <c r="K306">
        <v>4</v>
      </c>
      <c r="L306">
        <v>4</v>
      </c>
      <c r="M306">
        <v>2</v>
      </c>
      <c r="N306">
        <f t="shared" si="62"/>
        <v>40</v>
      </c>
      <c r="T306">
        <v>302</v>
      </c>
      <c r="U306">
        <f t="shared" si="63"/>
        <v>0</v>
      </c>
      <c r="AA306">
        <v>1</v>
      </c>
      <c r="AB306">
        <v>57</v>
      </c>
      <c r="AC306">
        <v>32</v>
      </c>
      <c r="BH306" s="110"/>
      <c r="BI306" s="110"/>
    </row>
    <row r="307" spans="2:61" x14ac:dyDescent="0.2">
      <c r="B307">
        <v>4</v>
      </c>
      <c r="C307">
        <v>2</v>
      </c>
      <c r="D307">
        <v>4</v>
      </c>
      <c r="E307">
        <v>4</v>
      </c>
      <c r="F307">
        <v>4</v>
      </c>
      <c r="G307">
        <v>4</v>
      </c>
      <c r="H307">
        <v>2</v>
      </c>
      <c r="I307">
        <v>4</v>
      </c>
      <c r="J307">
        <v>2</v>
      </c>
      <c r="K307">
        <v>4</v>
      </c>
      <c r="L307">
        <v>4</v>
      </c>
      <c r="M307">
        <v>4</v>
      </c>
      <c r="N307">
        <f t="shared" si="62"/>
        <v>42</v>
      </c>
      <c r="T307">
        <v>303</v>
      </c>
      <c r="U307">
        <f t="shared" si="63"/>
        <v>0</v>
      </c>
      <c r="AA307">
        <v>0</v>
      </c>
      <c r="AB307">
        <v>46</v>
      </c>
      <c r="AC307">
        <v>23</v>
      </c>
      <c r="BH307" s="110"/>
      <c r="BI307" s="110"/>
    </row>
    <row r="308" spans="2:61" x14ac:dyDescent="0.2">
      <c r="B308">
        <v>5</v>
      </c>
      <c r="C308">
        <v>4</v>
      </c>
      <c r="D308">
        <v>5</v>
      </c>
      <c r="E308">
        <v>4</v>
      </c>
      <c r="F308">
        <v>5</v>
      </c>
      <c r="G308">
        <v>5</v>
      </c>
      <c r="H308">
        <v>4</v>
      </c>
      <c r="I308">
        <v>5</v>
      </c>
      <c r="J308">
        <v>4</v>
      </c>
      <c r="K308">
        <v>4</v>
      </c>
      <c r="L308">
        <v>5</v>
      </c>
      <c r="M308">
        <v>5</v>
      </c>
      <c r="N308">
        <f t="shared" si="62"/>
        <v>55</v>
      </c>
      <c r="T308">
        <v>304</v>
      </c>
      <c r="U308">
        <f t="shared" si="63"/>
        <v>0</v>
      </c>
      <c r="AA308">
        <v>0</v>
      </c>
      <c r="AB308">
        <v>50</v>
      </c>
      <c r="AC308">
        <v>23</v>
      </c>
      <c r="BH308" s="110"/>
      <c r="BI308" s="110"/>
    </row>
    <row r="309" spans="2:61" x14ac:dyDescent="0.2">
      <c r="B309">
        <v>4</v>
      </c>
      <c r="C309">
        <v>4</v>
      </c>
      <c r="D309">
        <v>4</v>
      </c>
      <c r="E309">
        <v>3</v>
      </c>
      <c r="F309">
        <v>4</v>
      </c>
      <c r="G309">
        <v>4</v>
      </c>
      <c r="H309">
        <v>4</v>
      </c>
      <c r="I309">
        <v>4</v>
      </c>
      <c r="J309">
        <v>4</v>
      </c>
      <c r="K309">
        <v>4</v>
      </c>
      <c r="L309">
        <v>5</v>
      </c>
      <c r="M309">
        <v>4</v>
      </c>
      <c r="N309">
        <f t="shared" si="62"/>
        <v>48</v>
      </c>
      <c r="T309">
        <v>305</v>
      </c>
      <c r="U309">
        <f t="shared" si="63"/>
        <v>0</v>
      </c>
      <c r="AA309">
        <v>1</v>
      </c>
      <c r="AB309">
        <v>65</v>
      </c>
      <c r="AC309">
        <v>22</v>
      </c>
      <c r="BH309" s="110"/>
      <c r="BI309" s="110"/>
    </row>
    <row r="310" spans="2:61" x14ac:dyDescent="0.2">
      <c r="B310">
        <v>4</v>
      </c>
      <c r="C310">
        <v>2</v>
      </c>
      <c r="D310">
        <v>5</v>
      </c>
      <c r="E310">
        <v>4</v>
      </c>
      <c r="F310">
        <v>3</v>
      </c>
      <c r="G310">
        <v>4</v>
      </c>
      <c r="H310">
        <v>4</v>
      </c>
      <c r="I310">
        <v>4</v>
      </c>
      <c r="J310">
        <v>2</v>
      </c>
      <c r="K310">
        <v>5</v>
      </c>
      <c r="L310">
        <v>4</v>
      </c>
      <c r="M310">
        <v>2</v>
      </c>
      <c r="N310">
        <f t="shared" si="62"/>
        <v>43</v>
      </c>
      <c r="T310">
        <v>306</v>
      </c>
      <c r="U310">
        <f t="shared" si="63"/>
        <v>0</v>
      </c>
      <c r="AA310">
        <v>0</v>
      </c>
      <c r="AB310">
        <v>55</v>
      </c>
      <c r="AC310">
        <v>20</v>
      </c>
      <c r="BH310" s="110"/>
      <c r="BI310" s="110"/>
    </row>
    <row r="311" spans="2:61" x14ac:dyDescent="0.2">
      <c r="B311">
        <v>5</v>
      </c>
      <c r="C311">
        <v>3</v>
      </c>
      <c r="D311">
        <v>5</v>
      </c>
      <c r="E311">
        <v>2</v>
      </c>
      <c r="F311">
        <v>4</v>
      </c>
      <c r="G311">
        <v>1</v>
      </c>
      <c r="H311">
        <v>4</v>
      </c>
      <c r="I311">
        <v>1</v>
      </c>
      <c r="J311">
        <v>4</v>
      </c>
      <c r="K311">
        <v>4</v>
      </c>
      <c r="L311">
        <v>5</v>
      </c>
      <c r="M311">
        <v>4</v>
      </c>
      <c r="N311">
        <f t="shared" si="62"/>
        <v>42</v>
      </c>
      <c r="T311">
        <v>307</v>
      </c>
      <c r="U311">
        <f t="shared" si="63"/>
        <v>0</v>
      </c>
      <c r="AA311">
        <v>0</v>
      </c>
      <c r="AB311">
        <v>49</v>
      </c>
      <c r="AC311">
        <v>19</v>
      </c>
      <c r="BH311" s="110"/>
      <c r="BI311" s="110"/>
    </row>
    <row r="312" spans="2:61" x14ac:dyDescent="0.2">
      <c r="B312">
        <v>5</v>
      </c>
      <c r="C312">
        <v>3</v>
      </c>
      <c r="D312">
        <v>5</v>
      </c>
      <c r="E312">
        <v>4</v>
      </c>
      <c r="F312">
        <v>4</v>
      </c>
      <c r="G312">
        <v>5</v>
      </c>
      <c r="H312">
        <v>5</v>
      </c>
      <c r="I312">
        <v>4</v>
      </c>
      <c r="J312">
        <v>5</v>
      </c>
      <c r="K312">
        <v>5</v>
      </c>
      <c r="L312">
        <v>5</v>
      </c>
      <c r="M312">
        <v>5</v>
      </c>
      <c r="N312">
        <f t="shared" si="62"/>
        <v>55</v>
      </c>
      <c r="T312">
        <v>308</v>
      </c>
      <c r="U312">
        <f t="shared" si="63"/>
        <v>0</v>
      </c>
      <c r="AA312">
        <v>0</v>
      </c>
      <c r="AB312">
        <v>51</v>
      </c>
      <c r="AC312">
        <v>20</v>
      </c>
      <c r="BH312" s="110"/>
      <c r="BI312" s="110"/>
    </row>
    <row r="313" spans="2:61" x14ac:dyDescent="0.2">
      <c r="B313">
        <v>3</v>
      </c>
      <c r="C313">
        <v>2</v>
      </c>
      <c r="D313">
        <v>4</v>
      </c>
      <c r="E313">
        <v>3</v>
      </c>
      <c r="F313">
        <v>3</v>
      </c>
      <c r="G313">
        <v>3</v>
      </c>
      <c r="H313">
        <v>4</v>
      </c>
      <c r="I313">
        <v>4</v>
      </c>
      <c r="J313">
        <v>4</v>
      </c>
      <c r="K313">
        <v>4</v>
      </c>
      <c r="L313">
        <v>4</v>
      </c>
      <c r="M313">
        <v>4</v>
      </c>
      <c r="N313">
        <f t="shared" si="62"/>
        <v>42</v>
      </c>
      <c r="T313">
        <v>309</v>
      </c>
      <c r="U313">
        <f t="shared" si="63"/>
        <v>0</v>
      </c>
      <c r="AA313">
        <v>0</v>
      </c>
      <c r="AB313">
        <v>65</v>
      </c>
      <c r="AC313">
        <v>25</v>
      </c>
      <c r="BH313" s="110"/>
      <c r="BI313" s="110"/>
    </row>
    <row r="314" spans="2:61" x14ac:dyDescent="0.2">
      <c r="B314">
        <v>4</v>
      </c>
      <c r="C314">
        <v>2</v>
      </c>
      <c r="D314">
        <v>4</v>
      </c>
      <c r="E314">
        <v>2</v>
      </c>
      <c r="F314">
        <v>3</v>
      </c>
      <c r="G314">
        <v>4</v>
      </c>
      <c r="H314">
        <v>4</v>
      </c>
      <c r="I314">
        <v>4</v>
      </c>
      <c r="J314">
        <v>3</v>
      </c>
      <c r="K314">
        <v>4</v>
      </c>
      <c r="L314">
        <v>4</v>
      </c>
      <c r="M314">
        <v>3</v>
      </c>
      <c r="N314">
        <f t="shared" si="62"/>
        <v>41</v>
      </c>
      <c r="T314">
        <v>310</v>
      </c>
      <c r="U314">
        <f t="shared" si="63"/>
        <v>0</v>
      </c>
      <c r="AA314">
        <v>0</v>
      </c>
      <c r="AB314">
        <v>49</v>
      </c>
      <c r="AC314">
        <v>24</v>
      </c>
      <c r="BH314" s="110"/>
      <c r="BI314" s="110"/>
    </row>
    <row r="315" spans="2:61" x14ac:dyDescent="0.2">
      <c r="B315">
        <v>5</v>
      </c>
      <c r="C315">
        <v>5</v>
      </c>
      <c r="D315">
        <v>4</v>
      </c>
      <c r="E315">
        <v>3</v>
      </c>
      <c r="F315">
        <v>3</v>
      </c>
      <c r="G315">
        <v>4</v>
      </c>
      <c r="H315">
        <v>4</v>
      </c>
      <c r="I315">
        <v>4</v>
      </c>
      <c r="J315">
        <v>3</v>
      </c>
      <c r="K315">
        <v>4</v>
      </c>
      <c r="L315">
        <v>5</v>
      </c>
      <c r="M315">
        <v>4</v>
      </c>
      <c r="N315">
        <f t="shared" si="62"/>
        <v>48</v>
      </c>
      <c r="T315">
        <v>311</v>
      </c>
      <c r="U315">
        <f t="shared" si="63"/>
        <v>0</v>
      </c>
      <c r="AA315">
        <v>0</v>
      </c>
      <c r="AB315">
        <v>49</v>
      </c>
      <c r="AC315">
        <v>25</v>
      </c>
      <c r="BH315" s="110"/>
      <c r="BI315" s="110"/>
    </row>
    <row r="316" spans="2:61" x14ac:dyDescent="0.2">
      <c r="B316">
        <v>5</v>
      </c>
      <c r="C316">
        <v>4</v>
      </c>
      <c r="D316">
        <v>4</v>
      </c>
      <c r="E316">
        <v>4</v>
      </c>
      <c r="F316">
        <v>4</v>
      </c>
      <c r="G316">
        <v>4</v>
      </c>
      <c r="H316">
        <v>4</v>
      </c>
      <c r="I316">
        <v>4</v>
      </c>
      <c r="J316">
        <v>4</v>
      </c>
      <c r="K316">
        <v>4</v>
      </c>
      <c r="L316">
        <v>5</v>
      </c>
      <c r="M316">
        <v>4</v>
      </c>
      <c r="N316">
        <f t="shared" si="62"/>
        <v>50</v>
      </c>
      <c r="T316">
        <v>312</v>
      </c>
      <c r="U316">
        <f t="shared" si="63"/>
        <v>0</v>
      </c>
      <c r="AA316">
        <v>0</v>
      </c>
      <c r="AB316">
        <v>57</v>
      </c>
      <c r="AC316">
        <v>22</v>
      </c>
      <c r="BH316" s="110"/>
      <c r="BI316" s="110"/>
    </row>
    <row r="317" spans="2:61" x14ac:dyDescent="0.2">
      <c r="AA317">
        <v>0</v>
      </c>
      <c r="AB317">
        <v>58</v>
      </c>
      <c r="AC317">
        <v>34</v>
      </c>
      <c r="BH317" s="110"/>
      <c r="BI317" s="110"/>
    </row>
    <row r="318" spans="2:61" x14ac:dyDescent="0.2">
      <c r="BH318" s="110"/>
      <c r="BI318" s="110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097B-717D-9A49-8973-C13F7DA1ACEF}">
  <dimension ref="A1"/>
  <sheetViews>
    <sheetView workbookViewId="0">
      <selection activeCell="O9" sqref="O9"/>
    </sheetView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8FF1-0703-D84A-9860-8BE220ECCED6}">
  <dimension ref="A1:DJ313"/>
  <sheetViews>
    <sheetView topLeftCell="CZ1" zoomScale="88" workbookViewId="0">
      <selection activeCell="DF19" sqref="DF19"/>
    </sheetView>
  </sheetViews>
  <sheetFormatPr baseColWidth="10" defaultRowHeight="15" x14ac:dyDescent="0.2"/>
  <cols>
    <col min="2" max="15" width="8.83203125"/>
    <col min="16" max="16" width="8.83203125" style="136"/>
    <col min="17" max="19" width="8.83203125"/>
    <col min="20" max="20" width="12.83203125" bestFit="1" customWidth="1"/>
    <col min="40" max="40" width="10.83203125" style="136"/>
    <col min="45" max="45" width="14.5" bestFit="1" customWidth="1"/>
    <col min="50" max="50" width="10.83203125" style="136"/>
    <col min="60" max="60" width="10.83203125" style="136"/>
    <col min="84" max="84" width="10.83203125" style="136"/>
    <col min="94" max="94" width="10.83203125" style="136"/>
    <col min="109" max="109" width="22.83203125" bestFit="1" customWidth="1"/>
    <col min="110" max="110" width="26.5" bestFit="1" customWidth="1"/>
    <col min="111" max="111" width="26.5" customWidth="1"/>
    <col min="112" max="112" width="22.83203125" bestFit="1" customWidth="1"/>
    <col min="113" max="113" width="26.5" bestFit="1" customWidth="1"/>
  </cols>
  <sheetData>
    <row r="1" spans="1:114" x14ac:dyDescent="0.2">
      <c r="A1" s="114" t="s">
        <v>30</v>
      </c>
      <c r="B1" s="57" t="s">
        <v>34</v>
      </c>
      <c r="C1" s="56" t="s">
        <v>35</v>
      </c>
      <c r="D1" s="57" t="s">
        <v>36</v>
      </c>
      <c r="E1" s="56" t="s">
        <v>38</v>
      </c>
      <c r="F1" s="57" t="s">
        <v>250</v>
      </c>
      <c r="G1" s="57" t="s">
        <v>40</v>
      </c>
      <c r="H1" s="56" t="s">
        <v>41</v>
      </c>
      <c r="I1" s="56" t="s">
        <v>42</v>
      </c>
      <c r="J1" s="56" t="s">
        <v>43</v>
      </c>
      <c r="K1" s="57" t="s">
        <v>44</v>
      </c>
      <c r="L1" s="57" t="s">
        <v>251</v>
      </c>
      <c r="M1" s="56" t="s">
        <v>46</v>
      </c>
      <c r="N1" s="56" t="s">
        <v>255</v>
      </c>
      <c r="P1" s="81" t="s">
        <v>717</v>
      </c>
      <c r="Q1" s="57" t="s">
        <v>34</v>
      </c>
      <c r="R1" s="56" t="s">
        <v>35</v>
      </c>
      <c r="S1" s="57" t="s">
        <v>36</v>
      </c>
      <c r="T1" s="56" t="s">
        <v>38</v>
      </c>
      <c r="U1" s="57" t="s">
        <v>250</v>
      </c>
      <c r="V1" s="57" t="s">
        <v>40</v>
      </c>
      <c r="W1" s="56" t="s">
        <v>41</v>
      </c>
      <c r="X1" s="56" t="s">
        <v>42</v>
      </c>
      <c r="Y1" s="56" t="s">
        <v>43</v>
      </c>
      <c r="Z1" s="57" t="s">
        <v>44</v>
      </c>
      <c r="AA1" s="57" t="s">
        <v>251</v>
      </c>
      <c r="AB1" s="56" t="s">
        <v>46</v>
      </c>
      <c r="AD1" t="s">
        <v>255</v>
      </c>
      <c r="AH1" t="s">
        <v>255</v>
      </c>
      <c r="AI1" t="s">
        <v>716</v>
      </c>
      <c r="AJ1" t="s">
        <v>718</v>
      </c>
      <c r="AN1" s="136" t="s">
        <v>714</v>
      </c>
      <c r="AR1" t="s">
        <v>255</v>
      </c>
      <c r="AS1" t="s">
        <v>716</v>
      </c>
      <c r="AT1" t="s">
        <v>718</v>
      </c>
      <c r="AX1" s="136" t="s">
        <v>715</v>
      </c>
      <c r="BB1" t="s">
        <v>255</v>
      </c>
      <c r="BC1" t="s">
        <v>716</v>
      </c>
      <c r="BD1" t="s">
        <v>718</v>
      </c>
      <c r="BH1" s="136" t="s">
        <v>737</v>
      </c>
      <c r="BI1" s="114" t="s">
        <v>30</v>
      </c>
      <c r="BJ1" s="57" t="s">
        <v>34</v>
      </c>
      <c r="BK1" s="56" t="s">
        <v>35</v>
      </c>
      <c r="BL1" s="57" t="s">
        <v>36</v>
      </c>
      <c r="BM1" s="56" t="s">
        <v>38</v>
      </c>
      <c r="BN1" s="57" t="s">
        <v>250</v>
      </c>
      <c r="BO1" s="57" t="s">
        <v>40</v>
      </c>
      <c r="BP1" s="56" t="s">
        <v>41</v>
      </c>
      <c r="BQ1" s="56" t="s">
        <v>42</v>
      </c>
      <c r="BR1" s="56" t="s">
        <v>43</v>
      </c>
      <c r="BS1" s="57" t="s">
        <v>44</v>
      </c>
      <c r="BT1" s="57" t="s">
        <v>251</v>
      </c>
      <c r="BU1" s="56" t="s">
        <v>46</v>
      </c>
      <c r="BV1" t="s">
        <v>255</v>
      </c>
      <c r="BZ1" t="s">
        <v>255</v>
      </c>
      <c r="CA1" t="s">
        <v>716</v>
      </c>
      <c r="CB1" t="s">
        <v>718</v>
      </c>
      <c r="CF1" s="136" t="s">
        <v>714</v>
      </c>
      <c r="CJ1" t="s">
        <v>255</v>
      </c>
      <c r="CK1" t="s">
        <v>716</v>
      </c>
      <c r="CL1" t="s">
        <v>718</v>
      </c>
      <c r="CQ1" t="s">
        <v>715</v>
      </c>
      <c r="CU1" t="s">
        <v>255</v>
      </c>
      <c r="CV1" t="s">
        <v>716</v>
      </c>
      <c r="CW1" t="s">
        <v>704</v>
      </c>
    </row>
    <row r="2" spans="1:114" x14ac:dyDescent="0.2">
      <c r="A2">
        <v>0</v>
      </c>
      <c r="B2">
        <v>2</v>
      </c>
      <c r="C2">
        <v>1</v>
      </c>
      <c r="D2">
        <v>2</v>
      </c>
      <c r="E2">
        <v>1</v>
      </c>
      <c r="F2">
        <v>2</v>
      </c>
      <c r="G2">
        <v>3</v>
      </c>
      <c r="H2">
        <v>4</v>
      </c>
      <c r="I2">
        <v>4</v>
      </c>
      <c r="J2">
        <v>3</v>
      </c>
      <c r="K2">
        <v>4</v>
      </c>
      <c r="L2">
        <v>2</v>
      </c>
      <c r="M2">
        <v>4</v>
      </c>
      <c r="N2">
        <f>SUM(B2:M2)</f>
        <v>32</v>
      </c>
      <c r="P2" s="136">
        <v>1</v>
      </c>
      <c r="Q2">
        <v>4</v>
      </c>
      <c r="R2">
        <v>1</v>
      </c>
      <c r="S2">
        <v>4</v>
      </c>
      <c r="T2">
        <v>1</v>
      </c>
      <c r="U2">
        <v>2</v>
      </c>
      <c r="V2">
        <v>4</v>
      </c>
      <c r="W2">
        <v>4</v>
      </c>
      <c r="X2">
        <v>4</v>
      </c>
      <c r="Y2">
        <v>4</v>
      </c>
      <c r="Z2">
        <v>4</v>
      </c>
      <c r="AA2">
        <v>5</v>
      </c>
      <c r="AB2">
        <v>4</v>
      </c>
      <c r="AD2">
        <f>SUM(Q2:AB2)</f>
        <v>41</v>
      </c>
      <c r="AE2" t="s">
        <v>260</v>
      </c>
      <c r="AF2">
        <f>AVERAGE(AD:AD)</f>
        <v>45.833333333333336</v>
      </c>
      <c r="AH2">
        <v>1</v>
      </c>
      <c r="AI2">
        <f>(AH2-$AF$2)/$AF$3</f>
        <v>-6.0454443925678341</v>
      </c>
      <c r="AJ2">
        <f>ROUND(AI2*2+5,0)</f>
        <v>-7</v>
      </c>
      <c r="AN2" s="136">
        <f t="shared" ref="AN2:AN33" si="0">SUM(R2,T2,W2:Y2,AB2)</f>
        <v>18</v>
      </c>
      <c r="AO2" t="s">
        <v>260</v>
      </c>
      <c r="AP2">
        <f>AVERAGE(AN:AN)</f>
        <v>21.46153846153846</v>
      </c>
      <c r="AR2">
        <v>1</v>
      </c>
      <c r="AS2">
        <f>(AR2-$AP$2)/$AP$3</f>
        <v>-4.7657757171380579</v>
      </c>
      <c r="AT2">
        <v>1</v>
      </c>
      <c r="AX2" s="136">
        <f t="shared" ref="AX2:AX33" si="1">SUM(Q2,S2,U2:V2,Z2:AA2)</f>
        <v>23</v>
      </c>
      <c r="AY2" t="s">
        <v>260</v>
      </c>
      <c r="AZ2">
        <f>AVERAGE(AX:AX)</f>
        <v>24.371794871794872</v>
      </c>
      <c r="BB2">
        <v>1</v>
      </c>
      <c r="BC2">
        <f t="shared" ref="BC2:BC33" si="2">(BB2-$AZ$2)/$AZ$3</f>
        <v>-6.0735623184204535</v>
      </c>
      <c r="BD2">
        <f>ROUND(BC2*2+5,0)</f>
        <v>-7</v>
      </c>
      <c r="BI2">
        <v>0</v>
      </c>
      <c r="BJ2">
        <v>2</v>
      </c>
      <c r="BK2">
        <v>1</v>
      </c>
      <c r="BL2">
        <v>2</v>
      </c>
      <c r="BM2">
        <v>1</v>
      </c>
      <c r="BN2">
        <v>2</v>
      </c>
      <c r="BO2">
        <v>3</v>
      </c>
      <c r="BP2">
        <v>4</v>
      </c>
      <c r="BQ2">
        <v>4</v>
      </c>
      <c r="BR2">
        <v>3</v>
      </c>
      <c r="BS2">
        <v>4</v>
      </c>
      <c r="BT2">
        <v>2</v>
      </c>
      <c r="BU2">
        <v>4</v>
      </c>
      <c r="BV2">
        <f>SUM(BJ2:BU2)</f>
        <v>32</v>
      </c>
      <c r="BW2" t="s">
        <v>260</v>
      </c>
      <c r="BX2">
        <f>AVERAGE(BV:BV)</f>
        <v>44.410256410256409</v>
      </c>
      <c r="BZ2">
        <v>1</v>
      </c>
      <c r="CA2">
        <f>(BZ2-$BX$2)/$BX$3</f>
        <v>-6.0813095741842416</v>
      </c>
      <c r="CB2">
        <f>ROUND(CA2*2+5,0)</f>
        <v>-7</v>
      </c>
      <c r="CD2" t="s">
        <v>753</v>
      </c>
      <c r="CF2" s="136">
        <f>SUM(BK2,BM2,BP2:BR2,BU2)</f>
        <v>17</v>
      </c>
      <c r="CG2" t="s">
        <v>260</v>
      </c>
      <c r="CH2">
        <f>AVERAGE(CF:CF)</f>
        <v>20.303418803418804</v>
      </c>
      <c r="CJ2">
        <v>1</v>
      </c>
      <c r="CK2">
        <f>(CJ2-$CH$2)/$CH$3</f>
        <v>-4.4322854709247785</v>
      </c>
      <c r="CL2">
        <v>1</v>
      </c>
      <c r="CQ2">
        <f t="shared" ref="CQ2:CQ65" si="3">SUM(BJ2,BL2,BN2:BO2,BS2:BT2)</f>
        <v>15</v>
      </c>
      <c r="CR2" t="s">
        <v>260</v>
      </c>
      <c r="CS2">
        <f>AVERAGE(CQ:CQ)</f>
        <v>24.106837606837608</v>
      </c>
      <c r="CU2">
        <v>1</v>
      </c>
      <c r="CV2">
        <f>(CU2-$CS$2)/$CS$3</f>
        <v>-6.5268341564960757</v>
      </c>
      <c r="CW2">
        <f>ROUND(CV2*2+5,0)</f>
        <v>-8</v>
      </c>
    </row>
    <row r="3" spans="1:114" x14ac:dyDescent="0.2">
      <c r="A3">
        <v>1</v>
      </c>
      <c r="B3">
        <v>4</v>
      </c>
      <c r="C3">
        <v>1</v>
      </c>
      <c r="D3">
        <v>4</v>
      </c>
      <c r="E3">
        <v>1</v>
      </c>
      <c r="F3">
        <v>2</v>
      </c>
      <c r="G3">
        <v>4</v>
      </c>
      <c r="H3">
        <v>4</v>
      </c>
      <c r="I3">
        <v>4</v>
      </c>
      <c r="J3">
        <v>4</v>
      </c>
      <c r="K3">
        <v>4</v>
      </c>
      <c r="L3">
        <v>5</v>
      </c>
      <c r="M3">
        <v>4</v>
      </c>
      <c r="N3">
        <f t="shared" ref="N3:N66" si="4">SUM(B3:M3)</f>
        <v>41</v>
      </c>
      <c r="P3" s="136">
        <v>1</v>
      </c>
      <c r="Q3">
        <v>3</v>
      </c>
      <c r="R3">
        <v>3</v>
      </c>
      <c r="S3">
        <v>4</v>
      </c>
      <c r="T3">
        <v>3</v>
      </c>
      <c r="U3">
        <v>4</v>
      </c>
      <c r="V3">
        <v>3</v>
      </c>
      <c r="W3">
        <v>4</v>
      </c>
      <c r="X3">
        <v>4</v>
      </c>
      <c r="Y3">
        <v>5</v>
      </c>
      <c r="Z3">
        <v>4</v>
      </c>
      <c r="AA3">
        <v>4</v>
      </c>
      <c r="AB3">
        <v>5</v>
      </c>
      <c r="AD3">
        <f t="shared" ref="AD3:AD66" si="5">SUM(Q3:AB3)</f>
        <v>46</v>
      </c>
      <c r="AE3" t="s">
        <v>261</v>
      </c>
      <c r="AF3">
        <f>_xlfn.STDEV.S(AD:AD)</f>
        <v>7.4160525549537217</v>
      </c>
      <c r="AH3">
        <v>2</v>
      </c>
      <c r="AI3">
        <f t="shared" ref="AI3:AI66" si="6">(AH3-$AF$2)/$AF$3</f>
        <v>-5.9106017667113022</v>
      </c>
      <c r="AJ3">
        <f t="shared" ref="AJ3:AJ66" si="7">ROUND(AI3*2+5,0)</f>
        <v>-7</v>
      </c>
      <c r="AL3" t="s">
        <v>744</v>
      </c>
      <c r="AN3" s="136">
        <f t="shared" si="0"/>
        <v>24</v>
      </c>
      <c r="AO3" t="s">
        <v>261</v>
      </c>
      <c r="AP3">
        <f>_xlfn.STDEV.S(AN:AN)</f>
        <v>4.2934329427122133</v>
      </c>
      <c r="AR3">
        <v>2</v>
      </c>
      <c r="AS3">
        <f t="shared" ref="AS3:AS66" si="8">(AR3-$AP$2)/$AP$3</f>
        <v>-4.5328618663004834</v>
      </c>
      <c r="AT3">
        <v>1</v>
      </c>
      <c r="AV3" s="60" t="s">
        <v>719</v>
      </c>
      <c r="AW3" s="60"/>
      <c r="AX3" s="136">
        <f t="shared" si="1"/>
        <v>22</v>
      </c>
      <c r="AY3" t="s">
        <v>261</v>
      </c>
      <c r="AZ3">
        <f>_xlfn.STDEV.S(AX:AX)</f>
        <v>3.8481197107191543</v>
      </c>
      <c r="BB3">
        <v>2</v>
      </c>
      <c r="BC3">
        <f t="shared" si="2"/>
        <v>-5.8136951429751464</v>
      </c>
      <c r="BD3">
        <f t="shared" ref="BD3:BD66" si="9">ROUND(BC3*2+5,0)</f>
        <v>-7</v>
      </c>
      <c r="BF3" t="s">
        <v>729</v>
      </c>
      <c r="BI3">
        <v>0</v>
      </c>
      <c r="BJ3">
        <v>4</v>
      </c>
      <c r="BK3">
        <v>1</v>
      </c>
      <c r="BL3">
        <v>4</v>
      </c>
      <c r="BM3">
        <v>4</v>
      </c>
      <c r="BN3">
        <v>4</v>
      </c>
      <c r="BO3">
        <v>4</v>
      </c>
      <c r="BP3">
        <v>4</v>
      </c>
      <c r="BQ3">
        <v>4</v>
      </c>
      <c r="BR3">
        <v>4</v>
      </c>
      <c r="BS3">
        <v>4</v>
      </c>
      <c r="BT3">
        <v>4</v>
      </c>
      <c r="BU3">
        <v>5</v>
      </c>
      <c r="BV3">
        <f t="shared" ref="BV3:BV66" si="10">SUM(BJ3:BU3)</f>
        <v>46</v>
      </c>
      <c r="BW3" t="s">
        <v>261</v>
      </c>
      <c r="BX3">
        <f>_xlfn.STDEV.S(BV:BV)</f>
        <v>7.1383072808095847</v>
      </c>
      <c r="BZ3">
        <v>2</v>
      </c>
      <c r="CA3">
        <f t="shared" ref="CA3:CA66" si="11">(BZ3-$BX$2)/$BX$3</f>
        <v>-5.9412203400476882</v>
      </c>
      <c r="CB3">
        <f t="shared" ref="CB3:CB66" si="12">ROUND(CA3*2+5,0)</f>
        <v>-7</v>
      </c>
      <c r="CD3">
        <v>1</v>
      </c>
      <c r="CE3" t="s">
        <v>754</v>
      </c>
      <c r="CF3" s="136">
        <f t="shared" ref="CF3:CF66" si="13">SUM(BK3,BM3,BP3:BR3,BU3)</f>
        <v>22</v>
      </c>
      <c r="CG3" t="s">
        <v>261</v>
      </c>
      <c r="CH3">
        <f>_xlfn.STDEV.S(CF:CF)</f>
        <v>4.3551840083511637</v>
      </c>
      <c r="CJ3">
        <v>2</v>
      </c>
      <c r="CK3">
        <f t="shared" ref="CK3:CK66" si="14">(CJ3-$CH$2)/$CH$3</f>
        <v>-4.2026740473701194</v>
      </c>
      <c r="CL3">
        <v>1</v>
      </c>
      <c r="CN3" s="60" t="s">
        <v>738</v>
      </c>
      <c r="CO3" s="60"/>
      <c r="CQ3">
        <f t="shared" si="3"/>
        <v>24</v>
      </c>
      <c r="CR3" t="s">
        <v>261</v>
      </c>
      <c r="CS3">
        <f>_xlfn.STDEV.S(CQ:CQ)</f>
        <v>3.5402826320996166</v>
      </c>
      <c r="CU3">
        <v>2</v>
      </c>
      <c r="CV3">
        <f t="shared" ref="CV3:CV66" si="15">(CU3-$CS$2)/$CS$3</f>
        <v>-6.2443708325419269</v>
      </c>
      <c r="CW3">
        <f t="shared" ref="CW3:CW66" si="16">ROUND(CV3*2+5,0)</f>
        <v>-7</v>
      </c>
      <c r="CY3" t="s">
        <v>743</v>
      </c>
    </row>
    <row r="4" spans="1:114" x14ac:dyDescent="0.2">
      <c r="A4">
        <v>0</v>
      </c>
      <c r="B4">
        <v>4</v>
      </c>
      <c r="C4">
        <v>1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  <c r="M4">
        <v>5</v>
      </c>
      <c r="N4">
        <f t="shared" si="4"/>
        <v>46</v>
      </c>
      <c r="P4" s="136">
        <v>1</v>
      </c>
      <c r="Q4">
        <v>3</v>
      </c>
      <c r="R4">
        <v>1</v>
      </c>
      <c r="S4">
        <v>4</v>
      </c>
      <c r="T4">
        <v>2</v>
      </c>
      <c r="U4">
        <v>2</v>
      </c>
      <c r="V4">
        <v>3</v>
      </c>
      <c r="W4">
        <v>3</v>
      </c>
      <c r="X4">
        <v>3</v>
      </c>
      <c r="Y4">
        <v>4</v>
      </c>
      <c r="Z4">
        <v>4</v>
      </c>
      <c r="AA4">
        <v>4</v>
      </c>
      <c r="AB4">
        <v>4</v>
      </c>
      <c r="AD4">
        <f t="shared" si="5"/>
        <v>37</v>
      </c>
      <c r="AH4">
        <v>3</v>
      </c>
      <c r="AI4">
        <f t="shared" si="6"/>
        <v>-5.7757591408547704</v>
      </c>
      <c r="AJ4">
        <f t="shared" si="7"/>
        <v>-7</v>
      </c>
      <c r="AL4">
        <v>1</v>
      </c>
      <c r="AM4" t="s">
        <v>745</v>
      </c>
      <c r="AN4" s="136">
        <f t="shared" si="0"/>
        <v>17</v>
      </c>
      <c r="AR4">
        <v>3</v>
      </c>
      <c r="AS4">
        <f t="shared" si="8"/>
        <v>-4.2999480154629088</v>
      </c>
      <c r="AT4">
        <v>1</v>
      </c>
      <c r="AV4" s="60" t="s">
        <v>718</v>
      </c>
      <c r="AW4" s="60"/>
      <c r="AX4" s="136">
        <f t="shared" si="1"/>
        <v>20</v>
      </c>
      <c r="BB4">
        <v>3</v>
      </c>
      <c r="BC4">
        <f t="shared" si="2"/>
        <v>-5.5538279675298385</v>
      </c>
      <c r="BD4">
        <f t="shared" si="9"/>
        <v>-6</v>
      </c>
      <c r="BF4" t="s">
        <v>718</v>
      </c>
      <c r="BI4">
        <v>0</v>
      </c>
      <c r="BJ4">
        <v>5</v>
      </c>
      <c r="BK4">
        <v>3</v>
      </c>
      <c r="BL4">
        <v>5</v>
      </c>
      <c r="BM4">
        <v>4</v>
      </c>
      <c r="BN4">
        <v>4</v>
      </c>
      <c r="BO4">
        <v>4</v>
      </c>
      <c r="BP4">
        <v>4</v>
      </c>
      <c r="BQ4">
        <v>4</v>
      </c>
      <c r="BR4">
        <v>2</v>
      </c>
      <c r="BS4">
        <v>5</v>
      </c>
      <c r="BT4">
        <v>5</v>
      </c>
      <c r="BU4">
        <v>4</v>
      </c>
      <c r="BV4">
        <f t="shared" si="10"/>
        <v>49</v>
      </c>
      <c r="BZ4">
        <v>3</v>
      </c>
      <c r="CA4">
        <f t="shared" si="11"/>
        <v>-5.8011311059111348</v>
      </c>
      <c r="CB4">
        <f t="shared" si="12"/>
        <v>-7</v>
      </c>
      <c r="CD4">
        <v>2</v>
      </c>
      <c r="CE4" t="s">
        <v>755</v>
      </c>
      <c r="CF4" s="136">
        <f t="shared" si="13"/>
        <v>21</v>
      </c>
      <c r="CJ4">
        <v>3</v>
      </c>
      <c r="CK4">
        <f t="shared" si="14"/>
        <v>-3.9730626238154594</v>
      </c>
      <c r="CL4">
        <v>1</v>
      </c>
      <c r="CN4" s="60">
        <v>1</v>
      </c>
      <c r="CO4" s="60" t="s">
        <v>739</v>
      </c>
      <c r="CQ4">
        <f t="shared" si="3"/>
        <v>28</v>
      </c>
      <c r="CU4">
        <v>3</v>
      </c>
      <c r="CV4">
        <f t="shared" si="15"/>
        <v>-5.9619075085877782</v>
      </c>
      <c r="CW4">
        <f t="shared" si="16"/>
        <v>-7</v>
      </c>
      <c r="CY4">
        <v>1</v>
      </c>
      <c r="CZ4" t="s">
        <v>730</v>
      </c>
      <c r="DD4" s="112"/>
      <c r="DE4" s="138" t="s">
        <v>717</v>
      </c>
      <c r="DF4" s="138"/>
      <c r="DG4" s="137"/>
      <c r="DH4" s="138" t="s">
        <v>737</v>
      </c>
      <c r="DI4" s="138"/>
    </row>
    <row r="5" spans="1:114" x14ac:dyDescent="0.2">
      <c r="A5">
        <v>0</v>
      </c>
      <c r="B5">
        <v>5</v>
      </c>
      <c r="C5">
        <v>3</v>
      </c>
      <c r="D5">
        <v>5</v>
      </c>
      <c r="E5">
        <v>4</v>
      </c>
      <c r="F5">
        <v>4</v>
      </c>
      <c r="G5">
        <v>4</v>
      </c>
      <c r="H5">
        <v>4</v>
      </c>
      <c r="I5">
        <v>4</v>
      </c>
      <c r="J5">
        <v>2</v>
      </c>
      <c r="K5">
        <v>5</v>
      </c>
      <c r="L5">
        <v>5</v>
      </c>
      <c r="M5">
        <v>4</v>
      </c>
      <c r="N5">
        <f t="shared" si="4"/>
        <v>49</v>
      </c>
      <c r="P5" s="136">
        <v>1</v>
      </c>
      <c r="Q5">
        <v>3</v>
      </c>
      <c r="R5">
        <v>3</v>
      </c>
      <c r="S5">
        <v>3</v>
      </c>
      <c r="T5">
        <v>3</v>
      </c>
      <c r="U5">
        <v>3</v>
      </c>
      <c r="V5">
        <v>3</v>
      </c>
      <c r="W5">
        <v>3</v>
      </c>
      <c r="X5">
        <v>4</v>
      </c>
      <c r="Y5">
        <v>5</v>
      </c>
      <c r="Z5">
        <v>3</v>
      </c>
      <c r="AA5">
        <v>3</v>
      </c>
      <c r="AB5">
        <v>4</v>
      </c>
      <c r="AD5">
        <f t="shared" si="5"/>
        <v>40</v>
      </c>
      <c r="AH5">
        <v>4</v>
      </c>
      <c r="AI5">
        <f t="shared" si="6"/>
        <v>-5.6409165149982394</v>
      </c>
      <c r="AJ5">
        <f t="shared" si="7"/>
        <v>-6</v>
      </c>
      <c r="AL5">
        <v>2</v>
      </c>
      <c r="AM5" t="s">
        <v>746</v>
      </c>
      <c r="AN5" s="136">
        <f t="shared" si="0"/>
        <v>22</v>
      </c>
      <c r="AR5">
        <v>4</v>
      </c>
      <c r="AS5">
        <f t="shared" si="8"/>
        <v>-4.0670341646253352</v>
      </c>
      <c r="AT5">
        <v>1</v>
      </c>
      <c r="AV5" s="60">
        <v>1</v>
      </c>
      <c r="AW5" s="60" t="s">
        <v>720</v>
      </c>
      <c r="AX5" s="136">
        <f t="shared" si="1"/>
        <v>18</v>
      </c>
      <c r="BB5">
        <v>4</v>
      </c>
      <c r="BC5">
        <f t="shared" si="2"/>
        <v>-5.2939607920845315</v>
      </c>
      <c r="BD5">
        <f t="shared" si="9"/>
        <v>-6</v>
      </c>
      <c r="BF5">
        <v>1</v>
      </c>
      <c r="BG5" t="s">
        <v>730</v>
      </c>
      <c r="BI5">
        <v>0</v>
      </c>
      <c r="BJ5">
        <v>5</v>
      </c>
      <c r="BK5">
        <v>5</v>
      </c>
      <c r="BL5">
        <v>5</v>
      </c>
      <c r="BM5">
        <v>5</v>
      </c>
      <c r="BN5">
        <v>5</v>
      </c>
      <c r="BO5">
        <v>4</v>
      </c>
      <c r="BP5">
        <v>4</v>
      </c>
      <c r="BQ5">
        <v>4</v>
      </c>
      <c r="BR5">
        <v>3</v>
      </c>
      <c r="BS5">
        <v>5</v>
      </c>
      <c r="BT5">
        <v>5</v>
      </c>
      <c r="BU5">
        <v>5</v>
      </c>
      <c r="BV5">
        <f t="shared" si="10"/>
        <v>55</v>
      </c>
      <c r="BZ5">
        <v>4</v>
      </c>
      <c r="CA5">
        <f t="shared" si="11"/>
        <v>-5.6610418717745805</v>
      </c>
      <c r="CB5">
        <f t="shared" si="12"/>
        <v>-6</v>
      </c>
      <c r="CD5">
        <v>3</v>
      </c>
      <c r="CE5" t="s">
        <v>756</v>
      </c>
      <c r="CF5" s="136">
        <f t="shared" si="13"/>
        <v>26</v>
      </c>
      <c r="CJ5">
        <v>4</v>
      </c>
      <c r="CK5">
        <f t="shared" si="14"/>
        <v>-3.7434512002607998</v>
      </c>
      <c r="CL5">
        <v>1</v>
      </c>
      <c r="CN5" s="60">
        <v>2</v>
      </c>
      <c r="CO5" s="60" t="s">
        <v>740</v>
      </c>
      <c r="CQ5">
        <f t="shared" si="3"/>
        <v>29</v>
      </c>
      <c r="CU5">
        <v>4</v>
      </c>
      <c r="CV5">
        <f t="shared" si="15"/>
        <v>-5.6794441846336303</v>
      </c>
      <c r="CW5">
        <f t="shared" si="16"/>
        <v>-6</v>
      </c>
      <c r="CY5">
        <v>2</v>
      </c>
      <c r="CZ5" t="s">
        <v>731</v>
      </c>
      <c r="DD5" s="30" t="s">
        <v>269</v>
      </c>
      <c r="DE5" s="30" t="s">
        <v>322</v>
      </c>
      <c r="DF5" s="30" t="s">
        <v>323</v>
      </c>
      <c r="DG5" s="30" t="s">
        <v>270</v>
      </c>
      <c r="DH5" s="30" t="s">
        <v>322</v>
      </c>
      <c r="DI5" s="30" t="s">
        <v>323</v>
      </c>
      <c r="DJ5" s="30" t="s">
        <v>270</v>
      </c>
    </row>
    <row r="6" spans="1:114" x14ac:dyDescent="0.2">
      <c r="A6">
        <v>0</v>
      </c>
      <c r="B6">
        <v>5</v>
      </c>
      <c r="C6">
        <v>5</v>
      </c>
      <c r="D6">
        <v>5</v>
      </c>
      <c r="E6">
        <v>5</v>
      </c>
      <c r="F6">
        <v>5</v>
      </c>
      <c r="G6">
        <v>4</v>
      </c>
      <c r="H6">
        <v>4</v>
      </c>
      <c r="I6">
        <v>4</v>
      </c>
      <c r="J6">
        <v>3</v>
      </c>
      <c r="K6">
        <v>5</v>
      </c>
      <c r="L6">
        <v>5</v>
      </c>
      <c r="M6">
        <v>5</v>
      </c>
      <c r="N6">
        <f t="shared" si="4"/>
        <v>55</v>
      </c>
      <c r="P6" s="136">
        <v>1</v>
      </c>
      <c r="Q6">
        <v>5</v>
      </c>
      <c r="R6">
        <v>3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D6">
        <f t="shared" si="5"/>
        <v>48</v>
      </c>
      <c r="AH6">
        <v>5</v>
      </c>
      <c r="AI6">
        <f t="shared" si="6"/>
        <v>-5.5060738891417076</v>
      </c>
      <c r="AJ6">
        <f t="shared" si="7"/>
        <v>-6</v>
      </c>
      <c r="AL6">
        <v>3</v>
      </c>
      <c r="AM6" t="s">
        <v>747</v>
      </c>
      <c r="AN6" s="136">
        <f t="shared" si="0"/>
        <v>23</v>
      </c>
      <c r="AR6">
        <v>5</v>
      </c>
      <c r="AS6">
        <f t="shared" si="8"/>
        <v>-3.8341203137877606</v>
      </c>
      <c r="AT6">
        <v>1</v>
      </c>
      <c r="AV6" s="60">
        <v>2</v>
      </c>
      <c r="AW6" s="60" t="s">
        <v>721</v>
      </c>
      <c r="AX6" s="136">
        <f t="shared" si="1"/>
        <v>25</v>
      </c>
      <c r="BB6">
        <v>5</v>
      </c>
      <c r="BC6">
        <f t="shared" si="2"/>
        <v>-5.0340936166392245</v>
      </c>
      <c r="BD6">
        <f t="shared" si="9"/>
        <v>-5</v>
      </c>
      <c r="BF6">
        <v>2</v>
      </c>
      <c r="BG6" t="s">
        <v>731</v>
      </c>
      <c r="BI6">
        <v>0</v>
      </c>
      <c r="BJ6">
        <v>3</v>
      </c>
      <c r="BK6">
        <v>1</v>
      </c>
      <c r="BL6">
        <v>4</v>
      </c>
      <c r="BM6">
        <v>2</v>
      </c>
      <c r="BN6">
        <v>2</v>
      </c>
      <c r="BO6">
        <v>4</v>
      </c>
      <c r="BP6">
        <v>4</v>
      </c>
      <c r="BQ6">
        <v>4</v>
      </c>
      <c r="BR6">
        <v>2</v>
      </c>
      <c r="BS6">
        <v>4</v>
      </c>
      <c r="BT6">
        <v>4</v>
      </c>
      <c r="BU6">
        <v>4</v>
      </c>
      <c r="BV6">
        <f t="shared" si="10"/>
        <v>38</v>
      </c>
      <c r="BZ6">
        <v>5</v>
      </c>
      <c r="CA6">
        <f t="shared" si="11"/>
        <v>-5.5209526376380271</v>
      </c>
      <c r="CB6">
        <f t="shared" si="12"/>
        <v>-6</v>
      </c>
      <c r="CD6">
        <v>4</v>
      </c>
      <c r="CE6" t="s">
        <v>274</v>
      </c>
      <c r="CF6" s="136">
        <f t="shared" si="13"/>
        <v>17</v>
      </c>
      <c r="CJ6">
        <v>5</v>
      </c>
      <c r="CK6">
        <f t="shared" si="14"/>
        <v>-3.5138397767061398</v>
      </c>
      <c r="CL6">
        <v>1</v>
      </c>
      <c r="CN6" s="60">
        <v>3</v>
      </c>
      <c r="CO6" s="60" t="s">
        <v>741</v>
      </c>
      <c r="CQ6">
        <f t="shared" si="3"/>
        <v>21</v>
      </c>
      <c r="CU6">
        <v>5</v>
      </c>
      <c r="CV6">
        <f t="shared" si="15"/>
        <v>-5.3969808606794816</v>
      </c>
      <c r="CW6">
        <f t="shared" si="16"/>
        <v>-6</v>
      </c>
      <c r="CY6">
        <v>3</v>
      </c>
      <c r="CZ6" t="s">
        <v>732</v>
      </c>
      <c r="DD6">
        <v>1</v>
      </c>
      <c r="DE6" t="s">
        <v>720</v>
      </c>
      <c r="DF6" t="s">
        <v>730</v>
      </c>
      <c r="DG6" t="s">
        <v>745</v>
      </c>
      <c r="DH6" t="s">
        <v>739</v>
      </c>
      <c r="DI6" t="s">
        <v>730</v>
      </c>
      <c r="DJ6" t="s">
        <v>754</v>
      </c>
    </row>
    <row r="7" spans="1:114" x14ac:dyDescent="0.2">
      <c r="A7">
        <v>1</v>
      </c>
      <c r="B7">
        <v>3</v>
      </c>
      <c r="C7">
        <v>3</v>
      </c>
      <c r="D7">
        <v>4</v>
      </c>
      <c r="E7">
        <v>3</v>
      </c>
      <c r="F7">
        <v>4</v>
      </c>
      <c r="G7">
        <v>3</v>
      </c>
      <c r="H7">
        <v>4</v>
      </c>
      <c r="I7">
        <v>4</v>
      </c>
      <c r="J7">
        <v>5</v>
      </c>
      <c r="K7">
        <v>4</v>
      </c>
      <c r="L7">
        <v>4</v>
      </c>
      <c r="M7">
        <v>5</v>
      </c>
      <c r="N7">
        <f t="shared" si="4"/>
        <v>46</v>
      </c>
      <c r="P7" s="136">
        <v>1</v>
      </c>
      <c r="Q7">
        <v>4</v>
      </c>
      <c r="R7">
        <v>3</v>
      </c>
      <c r="S7">
        <v>4</v>
      </c>
      <c r="T7">
        <v>3</v>
      </c>
      <c r="U7">
        <v>4</v>
      </c>
      <c r="V7">
        <v>4</v>
      </c>
      <c r="W7">
        <v>4</v>
      </c>
      <c r="X7">
        <v>4</v>
      </c>
      <c r="Y7">
        <v>4</v>
      </c>
      <c r="Z7">
        <v>5</v>
      </c>
      <c r="AA7">
        <v>4</v>
      </c>
      <c r="AB7">
        <v>4</v>
      </c>
      <c r="AD7">
        <f t="shared" si="5"/>
        <v>47</v>
      </c>
      <c r="AH7">
        <v>6</v>
      </c>
      <c r="AI7">
        <f t="shared" si="6"/>
        <v>-5.3712312632851757</v>
      </c>
      <c r="AJ7">
        <f t="shared" si="7"/>
        <v>-6</v>
      </c>
      <c r="AL7">
        <v>4</v>
      </c>
      <c r="AM7" t="s">
        <v>748</v>
      </c>
      <c r="AN7" s="136">
        <f t="shared" si="0"/>
        <v>22</v>
      </c>
      <c r="AR7">
        <v>6</v>
      </c>
      <c r="AS7">
        <f t="shared" si="8"/>
        <v>-3.6012064629501865</v>
      </c>
      <c r="AT7">
        <v>1</v>
      </c>
      <c r="AV7" s="60">
        <v>3</v>
      </c>
      <c r="AW7" s="60" t="s">
        <v>722</v>
      </c>
      <c r="AX7" s="136">
        <f t="shared" si="1"/>
        <v>25</v>
      </c>
      <c r="BB7">
        <v>6</v>
      </c>
      <c r="BC7">
        <f t="shared" si="2"/>
        <v>-4.7742264411939166</v>
      </c>
      <c r="BD7">
        <f t="shared" si="9"/>
        <v>-5</v>
      </c>
      <c r="BF7">
        <v>3</v>
      </c>
      <c r="BG7" t="s">
        <v>732</v>
      </c>
      <c r="BI7">
        <v>0</v>
      </c>
      <c r="BJ7">
        <v>4</v>
      </c>
      <c r="BK7">
        <v>3</v>
      </c>
      <c r="BL7">
        <v>4</v>
      </c>
      <c r="BM7">
        <v>3</v>
      </c>
      <c r="BN7">
        <v>4</v>
      </c>
      <c r="BO7">
        <v>4</v>
      </c>
      <c r="BP7">
        <v>4</v>
      </c>
      <c r="BQ7">
        <v>4</v>
      </c>
      <c r="BR7">
        <v>4</v>
      </c>
      <c r="BS7">
        <v>4</v>
      </c>
      <c r="BT7">
        <v>5</v>
      </c>
      <c r="BU7">
        <v>4</v>
      </c>
      <c r="BV7">
        <f t="shared" si="10"/>
        <v>47</v>
      </c>
      <c r="BZ7">
        <v>6</v>
      </c>
      <c r="CA7">
        <f t="shared" si="11"/>
        <v>-5.3808634035014737</v>
      </c>
      <c r="CB7">
        <f t="shared" si="12"/>
        <v>-6</v>
      </c>
      <c r="CD7">
        <v>5</v>
      </c>
      <c r="CE7" t="s">
        <v>757</v>
      </c>
      <c r="CF7" s="136">
        <f t="shared" si="13"/>
        <v>22</v>
      </c>
      <c r="CJ7">
        <v>6</v>
      </c>
      <c r="CK7">
        <f t="shared" si="14"/>
        <v>-3.2842283531514802</v>
      </c>
      <c r="CL7">
        <v>1</v>
      </c>
      <c r="CN7" s="60">
        <v>4</v>
      </c>
      <c r="CO7" s="60" t="s">
        <v>731</v>
      </c>
      <c r="CQ7">
        <f t="shared" si="3"/>
        <v>25</v>
      </c>
      <c r="CU7">
        <v>6</v>
      </c>
      <c r="CV7">
        <f t="shared" si="15"/>
        <v>-5.1145175367253328</v>
      </c>
      <c r="CW7">
        <f t="shared" si="16"/>
        <v>-5</v>
      </c>
      <c r="CY7">
        <v>4</v>
      </c>
      <c r="CZ7" t="s">
        <v>733</v>
      </c>
      <c r="DD7">
        <v>2</v>
      </c>
      <c r="DE7" t="s">
        <v>721</v>
      </c>
      <c r="DF7" t="s">
        <v>731</v>
      </c>
      <c r="DG7" t="s">
        <v>746</v>
      </c>
      <c r="DH7" t="s">
        <v>740</v>
      </c>
      <c r="DI7" t="s">
        <v>731</v>
      </c>
      <c r="DJ7" t="s">
        <v>755</v>
      </c>
    </row>
    <row r="8" spans="1:114" x14ac:dyDescent="0.2">
      <c r="A8">
        <v>1</v>
      </c>
      <c r="B8">
        <v>3</v>
      </c>
      <c r="C8">
        <v>1</v>
      </c>
      <c r="D8">
        <v>4</v>
      </c>
      <c r="E8">
        <v>2</v>
      </c>
      <c r="F8">
        <v>2</v>
      </c>
      <c r="G8">
        <v>3</v>
      </c>
      <c r="H8">
        <v>3</v>
      </c>
      <c r="I8">
        <v>3</v>
      </c>
      <c r="J8">
        <v>4</v>
      </c>
      <c r="K8">
        <v>4</v>
      </c>
      <c r="L8">
        <v>4</v>
      </c>
      <c r="M8">
        <v>4</v>
      </c>
      <c r="N8">
        <f t="shared" si="4"/>
        <v>37</v>
      </c>
      <c r="P8" s="136">
        <v>1</v>
      </c>
      <c r="Q8">
        <v>4</v>
      </c>
      <c r="R8">
        <v>2</v>
      </c>
      <c r="S8">
        <v>4</v>
      </c>
      <c r="T8">
        <v>3</v>
      </c>
      <c r="U8">
        <v>3</v>
      </c>
      <c r="V8">
        <v>4</v>
      </c>
      <c r="W8">
        <v>4</v>
      </c>
      <c r="X8">
        <v>4</v>
      </c>
      <c r="Y8">
        <v>4</v>
      </c>
      <c r="Z8">
        <v>4</v>
      </c>
      <c r="AA8">
        <v>5</v>
      </c>
      <c r="AB8">
        <v>4</v>
      </c>
      <c r="AD8">
        <f t="shared" si="5"/>
        <v>45</v>
      </c>
      <c r="AH8">
        <v>7</v>
      </c>
      <c r="AI8">
        <f t="shared" si="6"/>
        <v>-5.2363886374286448</v>
      </c>
      <c r="AJ8">
        <f t="shared" si="7"/>
        <v>-5</v>
      </c>
      <c r="AL8">
        <v>5</v>
      </c>
      <c r="AM8" t="s">
        <v>749</v>
      </c>
      <c r="AN8" s="136">
        <f t="shared" si="0"/>
        <v>21</v>
      </c>
      <c r="AR8">
        <v>7</v>
      </c>
      <c r="AS8">
        <f t="shared" si="8"/>
        <v>-3.368292612112612</v>
      </c>
      <c r="AT8">
        <v>1</v>
      </c>
      <c r="AV8" s="60">
        <v>4</v>
      </c>
      <c r="AW8" s="60" t="s">
        <v>723</v>
      </c>
      <c r="AX8" s="136">
        <f t="shared" si="1"/>
        <v>24</v>
      </c>
      <c r="BB8">
        <v>7</v>
      </c>
      <c r="BC8">
        <f t="shared" si="2"/>
        <v>-4.5143592657486096</v>
      </c>
      <c r="BD8">
        <f t="shared" si="9"/>
        <v>-4</v>
      </c>
      <c r="BF8">
        <v>4</v>
      </c>
      <c r="BG8" t="s">
        <v>733</v>
      </c>
      <c r="BI8">
        <v>0</v>
      </c>
      <c r="BJ8">
        <v>4</v>
      </c>
      <c r="BK8">
        <v>3</v>
      </c>
      <c r="BL8">
        <v>4</v>
      </c>
      <c r="BM8">
        <v>4</v>
      </c>
      <c r="BN8">
        <v>4</v>
      </c>
      <c r="BO8">
        <v>4</v>
      </c>
      <c r="BP8">
        <v>3</v>
      </c>
      <c r="BQ8">
        <v>3</v>
      </c>
      <c r="BR8">
        <v>3</v>
      </c>
      <c r="BS8">
        <v>4</v>
      </c>
      <c r="BT8">
        <v>4</v>
      </c>
      <c r="BU8">
        <v>3</v>
      </c>
      <c r="BV8">
        <f t="shared" si="10"/>
        <v>43</v>
      </c>
      <c r="BZ8">
        <v>7</v>
      </c>
      <c r="CA8">
        <f t="shared" si="11"/>
        <v>-5.2407741693649195</v>
      </c>
      <c r="CB8">
        <f t="shared" si="12"/>
        <v>-5</v>
      </c>
      <c r="CD8">
        <v>6</v>
      </c>
      <c r="CE8" t="s">
        <v>758</v>
      </c>
      <c r="CF8" s="136">
        <f t="shared" si="13"/>
        <v>19</v>
      </c>
      <c r="CJ8">
        <v>7</v>
      </c>
      <c r="CK8">
        <f t="shared" si="14"/>
        <v>-3.0546169295968202</v>
      </c>
      <c r="CL8">
        <v>1</v>
      </c>
      <c r="CN8" s="60">
        <v>5</v>
      </c>
      <c r="CO8" s="60" t="s">
        <v>732</v>
      </c>
      <c r="CQ8">
        <f t="shared" si="3"/>
        <v>24</v>
      </c>
      <c r="CU8">
        <v>7</v>
      </c>
      <c r="CV8">
        <f t="shared" si="15"/>
        <v>-4.8320542127711841</v>
      </c>
      <c r="CW8">
        <f t="shared" si="16"/>
        <v>-5</v>
      </c>
      <c r="CY8">
        <v>5</v>
      </c>
      <c r="CZ8">
        <v>24</v>
      </c>
      <c r="DD8">
        <v>3</v>
      </c>
      <c r="DE8" t="s">
        <v>722</v>
      </c>
      <c r="DF8" t="s">
        <v>732</v>
      </c>
      <c r="DG8" t="s">
        <v>747</v>
      </c>
      <c r="DH8" t="s">
        <v>741</v>
      </c>
      <c r="DI8" t="s">
        <v>732</v>
      </c>
      <c r="DJ8" t="s">
        <v>756</v>
      </c>
    </row>
    <row r="9" spans="1:114" x14ac:dyDescent="0.2">
      <c r="A9">
        <v>0</v>
      </c>
      <c r="B9">
        <v>3</v>
      </c>
      <c r="C9">
        <v>1</v>
      </c>
      <c r="D9">
        <v>4</v>
      </c>
      <c r="E9">
        <v>2</v>
      </c>
      <c r="F9">
        <v>2</v>
      </c>
      <c r="G9">
        <v>4</v>
      </c>
      <c r="H9">
        <v>4</v>
      </c>
      <c r="I9">
        <v>4</v>
      </c>
      <c r="J9">
        <v>2</v>
      </c>
      <c r="K9">
        <v>4</v>
      </c>
      <c r="L9">
        <v>4</v>
      </c>
      <c r="M9">
        <v>4</v>
      </c>
      <c r="N9">
        <f t="shared" si="4"/>
        <v>38</v>
      </c>
      <c r="P9" s="136">
        <v>1</v>
      </c>
      <c r="Q9">
        <v>4</v>
      </c>
      <c r="R9">
        <v>4</v>
      </c>
      <c r="S9">
        <v>4</v>
      </c>
      <c r="T9">
        <v>3</v>
      </c>
      <c r="U9">
        <v>4</v>
      </c>
      <c r="V9">
        <v>4</v>
      </c>
      <c r="W9">
        <v>4</v>
      </c>
      <c r="X9">
        <v>5</v>
      </c>
      <c r="Y9">
        <v>5</v>
      </c>
      <c r="Z9">
        <v>4</v>
      </c>
      <c r="AA9">
        <v>2</v>
      </c>
      <c r="AB9">
        <v>4</v>
      </c>
      <c r="AD9">
        <f t="shared" si="5"/>
        <v>47</v>
      </c>
      <c r="AH9">
        <v>8</v>
      </c>
      <c r="AI9">
        <f t="shared" si="6"/>
        <v>-5.101546011572113</v>
      </c>
      <c r="AJ9">
        <f t="shared" si="7"/>
        <v>-5</v>
      </c>
      <c r="AL9">
        <v>6</v>
      </c>
      <c r="AM9" t="s">
        <v>278</v>
      </c>
      <c r="AN9" s="136">
        <f t="shared" si="0"/>
        <v>25</v>
      </c>
      <c r="AR9">
        <v>8</v>
      </c>
      <c r="AS9">
        <f t="shared" si="8"/>
        <v>-3.1353787612750379</v>
      </c>
      <c r="AT9">
        <v>1</v>
      </c>
      <c r="AV9" s="60">
        <v>5</v>
      </c>
      <c r="AW9" s="60" t="s">
        <v>724</v>
      </c>
      <c r="AX9" s="136">
        <f t="shared" si="1"/>
        <v>22</v>
      </c>
      <c r="BB9">
        <v>8</v>
      </c>
      <c r="BC9">
        <f t="shared" si="2"/>
        <v>-4.2544920903033017</v>
      </c>
      <c r="BD9">
        <f t="shared" si="9"/>
        <v>-4</v>
      </c>
      <c r="BF9">
        <v>5</v>
      </c>
      <c r="BG9" t="s">
        <v>734</v>
      </c>
      <c r="BI9">
        <v>0</v>
      </c>
      <c r="BJ9">
        <v>5</v>
      </c>
      <c r="BK9">
        <v>2</v>
      </c>
      <c r="BL9">
        <v>4</v>
      </c>
      <c r="BM9">
        <v>4</v>
      </c>
      <c r="BN9">
        <v>4</v>
      </c>
      <c r="BO9">
        <v>4</v>
      </c>
      <c r="BP9">
        <v>4</v>
      </c>
      <c r="BQ9">
        <v>5</v>
      </c>
      <c r="BR9">
        <v>4</v>
      </c>
      <c r="BS9">
        <v>4</v>
      </c>
      <c r="BT9">
        <v>4</v>
      </c>
      <c r="BU9">
        <v>4</v>
      </c>
      <c r="BV9">
        <f t="shared" si="10"/>
        <v>48</v>
      </c>
      <c r="BZ9">
        <v>8</v>
      </c>
      <c r="CA9">
        <f t="shared" si="11"/>
        <v>-5.1006849352283661</v>
      </c>
      <c r="CB9">
        <f t="shared" si="12"/>
        <v>-5</v>
      </c>
      <c r="CD9">
        <v>7</v>
      </c>
      <c r="CE9" t="s">
        <v>277</v>
      </c>
      <c r="CF9" s="136">
        <f t="shared" si="13"/>
        <v>23</v>
      </c>
      <c r="CJ9">
        <v>8</v>
      </c>
      <c r="CK9">
        <f t="shared" si="14"/>
        <v>-2.8250055060421606</v>
      </c>
      <c r="CL9">
        <v>1</v>
      </c>
      <c r="CN9" s="60">
        <v>6</v>
      </c>
      <c r="CO9" s="60" t="s">
        <v>733</v>
      </c>
      <c r="CQ9">
        <f t="shared" si="3"/>
        <v>25</v>
      </c>
      <c r="CU9">
        <v>8</v>
      </c>
      <c r="CV9">
        <f t="shared" si="15"/>
        <v>-4.5495908888170353</v>
      </c>
      <c r="CW9">
        <f t="shared" si="16"/>
        <v>-4</v>
      </c>
      <c r="CY9">
        <v>6</v>
      </c>
      <c r="CZ9" t="s">
        <v>726</v>
      </c>
      <c r="DD9">
        <v>4</v>
      </c>
      <c r="DE9" t="s">
        <v>723</v>
      </c>
      <c r="DF9" t="s">
        <v>733</v>
      </c>
      <c r="DG9" t="s">
        <v>748</v>
      </c>
      <c r="DH9" t="s">
        <v>731</v>
      </c>
      <c r="DI9" t="s">
        <v>733</v>
      </c>
      <c r="DJ9" t="s">
        <v>274</v>
      </c>
    </row>
    <row r="10" spans="1:114" x14ac:dyDescent="0.2">
      <c r="A10">
        <v>1</v>
      </c>
      <c r="B10">
        <v>3</v>
      </c>
      <c r="C10">
        <v>3</v>
      </c>
      <c r="D10">
        <v>3</v>
      </c>
      <c r="E10">
        <v>3</v>
      </c>
      <c r="F10">
        <v>3</v>
      </c>
      <c r="G10">
        <v>3</v>
      </c>
      <c r="H10">
        <v>3</v>
      </c>
      <c r="I10">
        <v>4</v>
      </c>
      <c r="J10">
        <v>5</v>
      </c>
      <c r="K10">
        <v>3</v>
      </c>
      <c r="L10">
        <v>3</v>
      </c>
      <c r="M10">
        <v>4</v>
      </c>
      <c r="N10">
        <f t="shared" si="4"/>
        <v>40</v>
      </c>
      <c r="P10" s="136">
        <v>1</v>
      </c>
      <c r="Q10">
        <v>4</v>
      </c>
      <c r="R10">
        <v>1</v>
      </c>
      <c r="S10">
        <v>4</v>
      </c>
      <c r="T10">
        <v>4</v>
      </c>
      <c r="U10">
        <v>4</v>
      </c>
      <c r="V10">
        <v>4</v>
      </c>
      <c r="W10">
        <v>3</v>
      </c>
      <c r="X10">
        <v>5</v>
      </c>
      <c r="Y10">
        <v>4</v>
      </c>
      <c r="Z10">
        <v>5</v>
      </c>
      <c r="AA10">
        <v>4</v>
      </c>
      <c r="AB10">
        <v>4</v>
      </c>
      <c r="AD10">
        <f t="shared" si="5"/>
        <v>46</v>
      </c>
      <c r="AH10">
        <v>9</v>
      </c>
      <c r="AI10">
        <f t="shared" si="6"/>
        <v>-4.9667033857155811</v>
      </c>
      <c r="AJ10">
        <f t="shared" si="7"/>
        <v>-5</v>
      </c>
      <c r="AL10">
        <v>7</v>
      </c>
      <c r="AM10" t="s">
        <v>750</v>
      </c>
      <c r="AN10" s="136">
        <f t="shared" si="0"/>
        <v>21</v>
      </c>
      <c r="AR10">
        <v>9</v>
      </c>
      <c r="AS10">
        <f t="shared" si="8"/>
        <v>-2.9024649104374634</v>
      </c>
      <c r="AT10">
        <v>1</v>
      </c>
      <c r="AV10" s="60">
        <v>6</v>
      </c>
      <c r="AW10" s="60" t="s">
        <v>725</v>
      </c>
      <c r="AX10" s="136">
        <f t="shared" si="1"/>
        <v>25</v>
      </c>
      <c r="BB10">
        <v>9</v>
      </c>
      <c r="BC10">
        <f t="shared" si="2"/>
        <v>-3.9946249148579946</v>
      </c>
      <c r="BD10">
        <f t="shared" si="9"/>
        <v>-3</v>
      </c>
      <c r="BF10">
        <v>6</v>
      </c>
      <c r="BG10" t="s">
        <v>735</v>
      </c>
      <c r="BI10">
        <v>0</v>
      </c>
      <c r="BJ10">
        <v>5</v>
      </c>
      <c r="BK10">
        <v>1</v>
      </c>
      <c r="BL10">
        <v>5</v>
      </c>
      <c r="BM10">
        <v>1</v>
      </c>
      <c r="BN10">
        <v>2</v>
      </c>
      <c r="BO10">
        <v>4</v>
      </c>
      <c r="BP10">
        <v>2</v>
      </c>
      <c r="BQ10">
        <v>2</v>
      </c>
      <c r="BR10">
        <v>2</v>
      </c>
      <c r="BS10">
        <v>5</v>
      </c>
      <c r="BT10">
        <v>5</v>
      </c>
      <c r="BU10">
        <v>2</v>
      </c>
      <c r="BV10">
        <f t="shared" si="10"/>
        <v>36</v>
      </c>
      <c r="BZ10">
        <v>9</v>
      </c>
      <c r="CA10">
        <f t="shared" si="11"/>
        <v>-4.9605957010918118</v>
      </c>
      <c r="CB10">
        <f t="shared" si="12"/>
        <v>-5</v>
      </c>
      <c r="CD10">
        <v>8</v>
      </c>
      <c r="CE10" t="s">
        <v>279</v>
      </c>
      <c r="CF10" s="136">
        <f t="shared" si="13"/>
        <v>10</v>
      </c>
      <c r="CJ10">
        <v>9</v>
      </c>
      <c r="CK10">
        <f t="shared" si="14"/>
        <v>-2.5953940824875006</v>
      </c>
      <c r="CL10">
        <v>1</v>
      </c>
      <c r="CN10" s="60">
        <v>7</v>
      </c>
      <c r="CO10" s="60" t="s">
        <v>734</v>
      </c>
      <c r="CQ10">
        <f t="shared" si="3"/>
        <v>26</v>
      </c>
      <c r="CU10">
        <v>9</v>
      </c>
      <c r="CV10">
        <f t="shared" si="15"/>
        <v>-4.2671275648628866</v>
      </c>
      <c r="CW10">
        <f t="shared" si="16"/>
        <v>-4</v>
      </c>
      <c r="CY10">
        <v>7</v>
      </c>
      <c r="CZ10" t="s">
        <v>727</v>
      </c>
      <c r="DD10">
        <v>5</v>
      </c>
      <c r="DE10" t="s">
        <v>724</v>
      </c>
      <c r="DF10" t="s">
        <v>734</v>
      </c>
      <c r="DG10" t="s">
        <v>749</v>
      </c>
      <c r="DH10" t="s">
        <v>732</v>
      </c>
      <c r="DI10">
        <v>24</v>
      </c>
      <c r="DJ10" t="s">
        <v>757</v>
      </c>
    </row>
    <row r="11" spans="1:114" x14ac:dyDescent="0.2">
      <c r="A11">
        <v>0</v>
      </c>
      <c r="B11">
        <v>4</v>
      </c>
      <c r="C11">
        <v>3</v>
      </c>
      <c r="D11">
        <v>4</v>
      </c>
      <c r="E11">
        <v>3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5</v>
      </c>
      <c r="M11">
        <v>4</v>
      </c>
      <c r="N11">
        <f t="shared" si="4"/>
        <v>47</v>
      </c>
      <c r="P11" s="136">
        <v>1</v>
      </c>
      <c r="Q11">
        <v>5</v>
      </c>
      <c r="R11">
        <v>1</v>
      </c>
      <c r="S11">
        <v>5</v>
      </c>
      <c r="T11">
        <v>5</v>
      </c>
      <c r="U11">
        <v>5</v>
      </c>
      <c r="V11">
        <v>4</v>
      </c>
      <c r="W11">
        <v>3</v>
      </c>
      <c r="X11">
        <v>4</v>
      </c>
      <c r="Y11">
        <v>5</v>
      </c>
      <c r="Z11">
        <v>4</v>
      </c>
      <c r="AA11">
        <v>5</v>
      </c>
      <c r="AB11">
        <v>4</v>
      </c>
      <c r="AD11">
        <f t="shared" si="5"/>
        <v>50</v>
      </c>
      <c r="AH11">
        <v>10</v>
      </c>
      <c r="AI11">
        <f t="shared" si="6"/>
        <v>-4.8318607598590493</v>
      </c>
      <c r="AJ11">
        <f t="shared" si="7"/>
        <v>-5</v>
      </c>
      <c r="AL11">
        <v>8</v>
      </c>
      <c r="AM11" t="s">
        <v>751</v>
      </c>
      <c r="AN11" s="136">
        <f t="shared" si="0"/>
        <v>22</v>
      </c>
      <c r="AR11">
        <v>10</v>
      </c>
      <c r="AS11">
        <f t="shared" si="8"/>
        <v>-2.6695510595998893</v>
      </c>
      <c r="AT11">
        <v>1</v>
      </c>
      <c r="AV11" s="60">
        <v>7</v>
      </c>
      <c r="AW11" s="60" t="s">
        <v>726</v>
      </c>
      <c r="AX11" s="136">
        <f t="shared" si="1"/>
        <v>28</v>
      </c>
      <c r="BB11">
        <v>10</v>
      </c>
      <c r="BC11">
        <f t="shared" si="2"/>
        <v>-3.7347577394126872</v>
      </c>
      <c r="BD11">
        <f t="shared" si="9"/>
        <v>-2</v>
      </c>
      <c r="BF11">
        <v>7</v>
      </c>
      <c r="BG11" t="s">
        <v>736</v>
      </c>
      <c r="BI11">
        <v>0</v>
      </c>
      <c r="BJ11">
        <v>4</v>
      </c>
      <c r="BK11">
        <v>2</v>
      </c>
      <c r="BL11">
        <v>5</v>
      </c>
      <c r="BM11">
        <v>4</v>
      </c>
      <c r="BN11">
        <v>4</v>
      </c>
      <c r="BO11">
        <v>4</v>
      </c>
      <c r="BP11">
        <v>4</v>
      </c>
      <c r="BQ11">
        <v>4</v>
      </c>
      <c r="BR11">
        <v>2</v>
      </c>
      <c r="BS11">
        <v>4</v>
      </c>
      <c r="BT11">
        <v>5</v>
      </c>
      <c r="BU11">
        <v>2</v>
      </c>
      <c r="BV11">
        <f t="shared" si="10"/>
        <v>44</v>
      </c>
      <c r="BZ11">
        <v>10</v>
      </c>
      <c r="CA11">
        <f t="shared" si="11"/>
        <v>-4.8205064669552584</v>
      </c>
      <c r="CB11">
        <f t="shared" si="12"/>
        <v>-5</v>
      </c>
      <c r="CD11">
        <v>9</v>
      </c>
      <c r="CE11" t="s">
        <v>759</v>
      </c>
      <c r="CF11" s="136">
        <f t="shared" si="13"/>
        <v>18</v>
      </c>
      <c r="CJ11">
        <v>10</v>
      </c>
      <c r="CK11">
        <f t="shared" si="14"/>
        <v>-2.365782658932841</v>
      </c>
      <c r="CL11">
        <v>1</v>
      </c>
      <c r="CN11" s="60">
        <v>8</v>
      </c>
      <c r="CO11" s="60" t="s">
        <v>735</v>
      </c>
      <c r="CQ11">
        <f t="shared" si="3"/>
        <v>26</v>
      </c>
      <c r="CU11">
        <v>10</v>
      </c>
      <c r="CV11">
        <f t="shared" si="15"/>
        <v>-3.9846642409087383</v>
      </c>
      <c r="CW11">
        <f t="shared" si="16"/>
        <v>-3</v>
      </c>
      <c r="CY11">
        <v>8</v>
      </c>
      <c r="CZ11" t="s">
        <v>728</v>
      </c>
      <c r="DD11">
        <v>6</v>
      </c>
      <c r="DE11" t="s">
        <v>725</v>
      </c>
      <c r="DF11" t="s">
        <v>735</v>
      </c>
      <c r="DG11" t="s">
        <v>278</v>
      </c>
      <c r="DH11" t="s">
        <v>733</v>
      </c>
      <c r="DI11" t="s">
        <v>726</v>
      </c>
      <c r="DJ11" t="s">
        <v>758</v>
      </c>
    </row>
    <row r="12" spans="1:114" x14ac:dyDescent="0.2">
      <c r="A12">
        <v>0</v>
      </c>
      <c r="B12">
        <v>4</v>
      </c>
      <c r="C12">
        <v>3</v>
      </c>
      <c r="D12">
        <v>4</v>
      </c>
      <c r="E12">
        <v>4</v>
      </c>
      <c r="F12">
        <v>4</v>
      </c>
      <c r="G12">
        <v>4</v>
      </c>
      <c r="H12">
        <v>3</v>
      </c>
      <c r="I12">
        <v>3</v>
      </c>
      <c r="J12">
        <v>3</v>
      </c>
      <c r="K12">
        <v>4</v>
      </c>
      <c r="L12">
        <v>4</v>
      </c>
      <c r="M12">
        <v>3</v>
      </c>
      <c r="N12">
        <f t="shared" si="4"/>
        <v>43</v>
      </c>
      <c r="P12" s="136">
        <v>1</v>
      </c>
      <c r="Q12">
        <v>5</v>
      </c>
      <c r="R12">
        <v>1</v>
      </c>
      <c r="S12">
        <v>1</v>
      </c>
      <c r="T12">
        <v>5</v>
      </c>
      <c r="U12">
        <v>1</v>
      </c>
      <c r="V12">
        <v>1</v>
      </c>
      <c r="W12">
        <v>3</v>
      </c>
      <c r="X12">
        <v>5</v>
      </c>
      <c r="Y12">
        <v>5</v>
      </c>
      <c r="Z12">
        <v>1</v>
      </c>
      <c r="AA12">
        <v>5</v>
      </c>
      <c r="AB12">
        <v>3</v>
      </c>
      <c r="AD12">
        <f t="shared" si="5"/>
        <v>36</v>
      </c>
      <c r="AH12">
        <v>11</v>
      </c>
      <c r="AI12">
        <f t="shared" si="6"/>
        <v>-4.6970181340025183</v>
      </c>
      <c r="AJ12">
        <f t="shared" si="7"/>
        <v>-4</v>
      </c>
      <c r="AL12">
        <v>9</v>
      </c>
      <c r="AM12" t="s">
        <v>752</v>
      </c>
      <c r="AN12" s="136">
        <f t="shared" si="0"/>
        <v>22</v>
      </c>
      <c r="AR12">
        <v>11</v>
      </c>
      <c r="AS12">
        <f t="shared" si="8"/>
        <v>-2.4366372087623152</v>
      </c>
      <c r="AT12">
        <v>1</v>
      </c>
      <c r="AV12" s="60">
        <v>8</v>
      </c>
      <c r="AW12" s="60" t="s">
        <v>727</v>
      </c>
      <c r="AX12" s="136">
        <f t="shared" si="1"/>
        <v>14</v>
      </c>
      <c r="BB12">
        <v>11</v>
      </c>
      <c r="BC12">
        <f t="shared" si="2"/>
        <v>-3.4748905639673797</v>
      </c>
      <c r="BD12">
        <f t="shared" si="9"/>
        <v>-2</v>
      </c>
      <c r="BF12">
        <v>8</v>
      </c>
      <c r="BG12">
        <v>30</v>
      </c>
      <c r="BI12">
        <v>0</v>
      </c>
      <c r="BJ12">
        <v>4</v>
      </c>
      <c r="BK12">
        <v>2</v>
      </c>
      <c r="BL12">
        <v>4</v>
      </c>
      <c r="BM12">
        <v>3</v>
      </c>
      <c r="BN12">
        <v>4</v>
      </c>
      <c r="BO12">
        <v>4</v>
      </c>
      <c r="BP12">
        <v>4</v>
      </c>
      <c r="BQ12">
        <v>3</v>
      </c>
      <c r="BR12">
        <v>3</v>
      </c>
      <c r="BS12">
        <v>4</v>
      </c>
      <c r="BT12">
        <v>5</v>
      </c>
      <c r="BU12">
        <v>4</v>
      </c>
      <c r="BV12">
        <f t="shared" si="10"/>
        <v>44</v>
      </c>
      <c r="BZ12">
        <v>11</v>
      </c>
      <c r="CA12">
        <f t="shared" si="11"/>
        <v>-4.680417232818705</v>
      </c>
      <c r="CB12">
        <f t="shared" si="12"/>
        <v>-4</v>
      </c>
      <c r="CF12" s="136">
        <f t="shared" si="13"/>
        <v>19</v>
      </c>
      <c r="CJ12">
        <v>11</v>
      </c>
      <c r="CK12">
        <f t="shared" si="14"/>
        <v>-2.136171235378181</v>
      </c>
      <c r="CL12">
        <f t="shared" ref="CL12:CL75" si="17">ROUND(CK12*2+5,0)</f>
        <v>1</v>
      </c>
      <c r="CN12" s="60">
        <v>9</v>
      </c>
      <c r="CO12" s="60" t="s">
        <v>742</v>
      </c>
      <c r="CQ12">
        <f t="shared" si="3"/>
        <v>25</v>
      </c>
      <c r="CU12">
        <v>11</v>
      </c>
      <c r="CV12">
        <f t="shared" si="15"/>
        <v>-3.7022009169545895</v>
      </c>
      <c r="CW12">
        <f t="shared" si="16"/>
        <v>-2</v>
      </c>
      <c r="CY12">
        <v>9</v>
      </c>
      <c r="DD12">
        <v>7</v>
      </c>
      <c r="DE12" t="s">
        <v>726</v>
      </c>
      <c r="DF12" t="s">
        <v>736</v>
      </c>
      <c r="DG12" t="s">
        <v>750</v>
      </c>
      <c r="DH12" t="s">
        <v>734</v>
      </c>
      <c r="DI12" t="s">
        <v>727</v>
      </c>
      <c r="DJ12" t="s">
        <v>277</v>
      </c>
    </row>
    <row r="13" spans="1:114" x14ac:dyDescent="0.2">
      <c r="A13">
        <v>1</v>
      </c>
      <c r="B13">
        <v>5</v>
      </c>
      <c r="C13">
        <v>3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f t="shared" si="4"/>
        <v>48</v>
      </c>
      <c r="P13" s="136">
        <v>1</v>
      </c>
      <c r="Q13">
        <v>5</v>
      </c>
      <c r="R13">
        <v>5</v>
      </c>
      <c r="S13">
        <v>5</v>
      </c>
      <c r="T13">
        <v>4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B13">
        <v>5</v>
      </c>
      <c r="AD13">
        <f t="shared" si="5"/>
        <v>59</v>
      </c>
      <c r="AH13">
        <v>12</v>
      </c>
      <c r="AI13">
        <f t="shared" si="6"/>
        <v>-4.5621755081459865</v>
      </c>
      <c r="AJ13">
        <f t="shared" si="7"/>
        <v>-4</v>
      </c>
      <c r="AN13" s="136">
        <f t="shared" si="0"/>
        <v>29</v>
      </c>
      <c r="AR13">
        <v>12</v>
      </c>
      <c r="AS13">
        <f t="shared" si="8"/>
        <v>-2.2037233579247406</v>
      </c>
      <c r="AT13">
        <f t="shared" ref="AT13:AT32" si="18">ROUND(AS13*2+5,0)</f>
        <v>1</v>
      </c>
      <c r="AV13" s="60">
        <v>9</v>
      </c>
      <c r="AW13" s="60" t="s">
        <v>728</v>
      </c>
      <c r="AX13" s="136">
        <f t="shared" si="1"/>
        <v>30</v>
      </c>
      <c r="BB13">
        <v>12</v>
      </c>
      <c r="BC13">
        <f t="shared" si="2"/>
        <v>-3.2150233885220723</v>
      </c>
      <c r="BD13">
        <f t="shared" si="9"/>
        <v>-1</v>
      </c>
      <c r="BF13">
        <v>9</v>
      </c>
      <c r="BI13">
        <v>0</v>
      </c>
      <c r="BJ13">
        <v>4</v>
      </c>
      <c r="BK13">
        <v>4</v>
      </c>
      <c r="BL13">
        <v>4</v>
      </c>
      <c r="BM13">
        <v>4</v>
      </c>
      <c r="BN13">
        <v>5</v>
      </c>
      <c r="BO13">
        <v>5</v>
      </c>
      <c r="BP13">
        <v>3</v>
      </c>
      <c r="BQ13">
        <v>4</v>
      </c>
      <c r="BR13">
        <v>4</v>
      </c>
      <c r="BS13">
        <v>5</v>
      </c>
      <c r="BT13">
        <v>5</v>
      </c>
      <c r="BU13">
        <v>4</v>
      </c>
      <c r="BV13">
        <f t="shared" si="10"/>
        <v>51</v>
      </c>
      <c r="BZ13">
        <v>12</v>
      </c>
      <c r="CA13">
        <f t="shared" si="11"/>
        <v>-4.5403279986821508</v>
      </c>
      <c r="CB13">
        <f t="shared" si="12"/>
        <v>-4</v>
      </c>
      <c r="CF13" s="136">
        <f t="shared" si="13"/>
        <v>23</v>
      </c>
      <c r="CJ13">
        <v>12</v>
      </c>
      <c r="CK13">
        <f t="shared" si="14"/>
        <v>-1.9065598118235214</v>
      </c>
      <c r="CL13">
        <f t="shared" si="17"/>
        <v>1</v>
      </c>
      <c r="CQ13">
        <f t="shared" si="3"/>
        <v>28</v>
      </c>
      <c r="CU13">
        <v>12</v>
      </c>
      <c r="CV13">
        <f t="shared" si="15"/>
        <v>-3.4197375930004408</v>
      </c>
      <c r="CW13">
        <f t="shared" si="16"/>
        <v>-2</v>
      </c>
      <c r="DD13">
        <v>8</v>
      </c>
      <c r="DE13" t="s">
        <v>727</v>
      </c>
      <c r="DF13">
        <v>30</v>
      </c>
      <c r="DG13" t="s">
        <v>751</v>
      </c>
      <c r="DH13" t="s">
        <v>735</v>
      </c>
      <c r="DI13" t="s">
        <v>728</v>
      </c>
      <c r="DJ13" t="s">
        <v>279</v>
      </c>
    </row>
    <row r="14" spans="1:114" x14ac:dyDescent="0.2">
      <c r="A14">
        <v>0</v>
      </c>
      <c r="B14">
        <v>5</v>
      </c>
      <c r="C14">
        <v>2</v>
      </c>
      <c r="D14">
        <v>4</v>
      </c>
      <c r="E14">
        <v>4</v>
      </c>
      <c r="F14">
        <v>4</v>
      </c>
      <c r="G14">
        <v>4</v>
      </c>
      <c r="H14">
        <v>4</v>
      </c>
      <c r="I14">
        <v>5</v>
      </c>
      <c r="J14">
        <v>4</v>
      </c>
      <c r="K14">
        <v>4</v>
      </c>
      <c r="L14">
        <v>4</v>
      </c>
      <c r="M14">
        <v>4</v>
      </c>
      <c r="N14">
        <f t="shared" si="4"/>
        <v>48</v>
      </c>
      <c r="P14" s="136">
        <v>1</v>
      </c>
      <c r="Q14">
        <v>4</v>
      </c>
      <c r="R14">
        <v>2</v>
      </c>
      <c r="S14">
        <v>4</v>
      </c>
      <c r="T14">
        <v>2</v>
      </c>
      <c r="U14">
        <v>2</v>
      </c>
      <c r="V14">
        <v>4</v>
      </c>
      <c r="W14">
        <v>2</v>
      </c>
      <c r="X14">
        <v>4</v>
      </c>
      <c r="Y14">
        <v>2</v>
      </c>
      <c r="Z14">
        <v>4</v>
      </c>
      <c r="AA14">
        <v>4</v>
      </c>
      <c r="AB14">
        <v>2</v>
      </c>
      <c r="AD14">
        <f t="shared" si="5"/>
        <v>36</v>
      </c>
      <c r="AH14">
        <v>13</v>
      </c>
      <c r="AI14">
        <f t="shared" si="6"/>
        <v>-4.4273328822894547</v>
      </c>
      <c r="AJ14">
        <f t="shared" si="7"/>
        <v>-4</v>
      </c>
      <c r="AN14" s="136">
        <f t="shared" si="0"/>
        <v>14</v>
      </c>
      <c r="AR14">
        <v>13</v>
      </c>
      <c r="AS14">
        <f t="shared" si="8"/>
        <v>-1.9708095070871665</v>
      </c>
      <c r="AT14">
        <f t="shared" si="18"/>
        <v>1</v>
      </c>
      <c r="AX14" s="136">
        <f t="shared" si="1"/>
        <v>22</v>
      </c>
      <c r="BB14">
        <v>13</v>
      </c>
      <c r="BC14">
        <f t="shared" si="2"/>
        <v>-2.9551562130767648</v>
      </c>
      <c r="BD14">
        <f t="shared" si="9"/>
        <v>-1</v>
      </c>
      <c r="BI14">
        <v>0</v>
      </c>
      <c r="BJ14">
        <v>4</v>
      </c>
      <c r="BK14">
        <v>2</v>
      </c>
      <c r="BL14">
        <v>4</v>
      </c>
      <c r="BM14">
        <v>2</v>
      </c>
      <c r="BN14">
        <v>4</v>
      </c>
      <c r="BO14">
        <v>4</v>
      </c>
      <c r="BP14">
        <v>4</v>
      </c>
      <c r="BQ14">
        <v>4</v>
      </c>
      <c r="BR14">
        <v>3</v>
      </c>
      <c r="BS14">
        <v>4</v>
      </c>
      <c r="BT14">
        <v>4</v>
      </c>
      <c r="BU14">
        <v>4</v>
      </c>
      <c r="BV14">
        <f t="shared" si="10"/>
        <v>43</v>
      </c>
      <c r="BZ14">
        <v>13</v>
      </c>
      <c r="CA14">
        <f t="shared" si="11"/>
        <v>-4.4002387645455974</v>
      </c>
      <c r="CB14">
        <f t="shared" si="12"/>
        <v>-4</v>
      </c>
      <c r="CF14" s="136">
        <f t="shared" si="13"/>
        <v>19</v>
      </c>
      <c r="CJ14">
        <v>13</v>
      </c>
      <c r="CK14">
        <f t="shared" si="14"/>
        <v>-1.6769483882688616</v>
      </c>
      <c r="CL14">
        <f t="shared" si="17"/>
        <v>2</v>
      </c>
      <c r="CQ14">
        <f t="shared" si="3"/>
        <v>24</v>
      </c>
      <c r="CU14">
        <v>13</v>
      </c>
      <c r="CV14">
        <f t="shared" si="15"/>
        <v>-3.1372742690462925</v>
      </c>
      <c r="CW14">
        <f t="shared" si="16"/>
        <v>-1</v>
      </c>
      <c r="DD14">
        <v>9</v>
      </c>
      <c r="DE14" t="s">
        <v>728</v>
      </c>
      <c r="DG14" t="s">
        <v>752</v>
      </c>
      <c r="DH14" t="s">
        <v>742</v>
      </c>
      <c r="DJ14" t="s">
        <v>759</v>
      </c>
    </row>
    <row r="15" spans="1:114" x14ac:dyDescent="0.2">
      <c r="A15">
        <v>0</v>
      </c>
      <c r="B15">
        <v>5</v>
      </c>
      <c r="C15">
        <v>1</v>
      </c>
      <c r="D15">
        <v>5</v>
      </c>
      <c r="E15">
        <v>1</v>
      </c>
      <c r="F15">
        <v>2</v>
      </c>
      <c r="G15">
        <v>4</v>
      </c>
      <c r="H15">
        <v>2</v>
      </c>
      <c r="I15">
        <v>2</v>
      </c>
      <c r="J15">
        <v>2</v>
      </c>
      <c r="K15">
        <v>5</v>
      </c>
      <c r="L15">
        <v>5</v>
      </c>
      <c r="M15">
        <v>2</v>
      </c>
      <c r="N15">
        <f t="shared" si="4"/>
        <v>36</v>
      </c>
      <c r="P15" s="136">
        <v>1</v>
      </c>
      <c r="Q15">
        <v>4</v>
      </c>
      <c r="R15">
        <v>1</v>
      </c>
      <c r="S15">
        <v>4</v>
      </c>
      <c r="T15">
        <v>2</v>
      </c>
      <c r="U15">
        <v>2</v>
      </c>
      <c r="V15">
        <v>3</v>
      </c>
      <c r="W15">
        <v>4</v>
      </c>
      <c r="X15">
        <v>3</v>
      </c>
      <c r="Y15">
        <v>2</v>
      </c>
      <c r="Z15">
        <v>4</v>
      </c>
      <c r="AA15">
        <v>4</v>
      </c>
      <c r="AB15">
        <v>2</v>
      </c>
      <c r="AD15">
        <f t="shared" si="5"/>
        <v>35</v>
      </c>
      <c r="AH15">
        <v>14</v>
      </c>
      <c r="AI15">
        <f t="shared" si="6"/>
        <v>-4.2924902564329228</v>
      </c>
      <c r="AJ15">
        <f t="shared" si="7"/>
        <v>-4</v>
      </c>
      <c r="AN15" s="136">
        <f t="shared" si="0"/>
        <v>14</v>
      </c>
      <c r="AR15">
        <v>14</v>
      </c>
      <c r="AS15">
        <f t="shared" si="8"/>
        <v>-1.7378956562495922</v>
      </c>
      <c r="AT15">
        <f t="shared" si="18"/>
        <v>2</v>
      </c>
      <c r="AX15" s="136">
        <f t="shared" si="1"/>
        <v>21</v>
      </c>
      <c r="BB15">
        <v>14</v>
      </c>
      <c r="BC15">
        <f t="shared" si="2"/>
        <v>-2.6952890376314578</v>
      </c>
      <c r="BD15">
        <f t="shared" si="9"/>
        <v>0</v>
      </c>
      <c r="BI15">
        <v>0</v>
      </c>
      <c r="BJ15">
        <v>4</v>
      </c>
      <c r="BK15">
        <v>2</v>
      </c>
      <c r="BL15">
        <v>4</v>
      </c>
      <c r="BM15">
        <v>3</v>
      </c>
      <c r="BN15">
        <v>3</v>
      </c>
      <c r="BO15">
        <v>4</v>
      </c>
      <c r="BP15">
        <v>4</v>
      </c>
      <c r="BQ15">
        <v>4</v>
      </c>
      <c r="BR15">
        <v>4</v>
      </c>
      <c r="BS15">
        <v>4</v>
      </c>
      <c r="BT15">
        <v>3</v>
      </c>
      <c r="BU15">
        <v>4</v>
      </c>
      <c r="BV15">
        <f t="shared" si="10"/>
        <v>43</v>
      </c>
      <c r="BZ15">
        <v>14</v>
      </c>
      <c r="CA15">
        <f t="shared" si="11"/>
        <v>-4.260149530409044</v>
      </c>
      <c r="CB15">
        <f t="shared" si="12"/>
        <v>-4</v>
      </c>
      <c r="CF15" s="136">
        <f t="shared" si="13"/>
        <v>21</v>
      </c>
      <c r="CJ15">
        <v>14</v>
      </c>
      <c r="CK15">
        <f t="shared" si="14"/>
        <v>-1.4473369647142018</v>
      </c>
      <c r="CL15">
        <f t="shared" si="17"/>
        <v>2</v>
      </c>
      <c r="CQ15">
        <f t="shared" si="3"/>
        <v>22</v>
      </c>
      <c r="CU15">
        <v>14</v>
      </c>
      <c r="CV15">
        <f t="shared" si="15"/>
        <v>-2.8548109450921437</v>
      </c>
      <c r="CW15">
        <f t="shared" si="16"/>
        <v>-1</v>
      </c>
    </row>
    <row r="16" spans="1:114" x14ac:dyDescent="0.2">
      <c r="A16">
        <v>0</v>
      </c>
      <c r="B16">
        <v>4</v>
      </c>
      <c r="C16">
        <v>2</v>
      </c>
      <c r="D16">
        <v>5</v>
      </c>
      <c r="E16">
        <v>4</v>
      </c>
      <c r="F16">
        <v>4</v>
      </c>
      <c r="G16">
        <v>4</v>
      </c>
      <c r="H16">
        <v>4</v>
      </c>
      <c r="I16">
        <v>4</v>
      </c>
      <c r="J16">
        <v>2</v>
      </c>
      <c r="K16">
        <v>4</v>
      </c>
      <c r="L16">
        <v>5</v>
      </c>
      <c r="M16">
        <v>2</v>
      </c>
      <c r="N16">
        <f t="shared" si="4"/>
        <v>44</v>
      </c>
      <c r="P16" s="136">
        <v>1</v>
      </c>
      <c r="Q16">
        <v>3</v>
      </c>
      <c r="R16">
        <v>3</v>
      </c>
      <c r="S16">
        <v>4</v>
      </c>
      <c r="T16">
        <v>3</v>
      </c>
      <c r="U16">
        <v>3</v>
      </c>
      <c r="V16">
        <v>4</v>
      </c>
      <c r="W16">
        <v>4</v>
      </c>
      <c r="X16">
        <v>4</v>
      </c>
      <c r="Y16">
        <v>4</v>
      </c>
      <c r="Z16">
        <v>5</v>
      </c>
      <c r="AA16">
        <v>4</v>
      </c>
      <c r="AB16">
        <v>4</v>
      </c>
      <c r="AD16">
        <f t="shared" si="5"/>
        <v>45</v>
      </c>
      <c r="AH16">
        <v>15</v>
      </c>
      <c r="AI16">
        <f t="shared" si="6"/>
        <v>-4.1576476305763919</v>
      </c>
      <c r="AJ16">
        <f t="shared" si="7"/>
        <v>-3</v>
      </c>
      <c r="AN16" s="136">
        <f t="shared" si="0"/>
        <v>22</v>
      </c>
      <c r="AR16">
        <v>15</v>
      </c>
      <c r="AS16">
        <f t="shared" si="8"/>
        <v>-1.5049818054120179</v>
      </c>
      <c r="AT16">
        <f t="shared" si="18"/>
        <v>2</v>
      </c>
      <c r="AX16" s="136">
        <f t="shared" si="1"/>
        <v>23</v>
      </c>
      <c r="BB16">
        <v>15</v>
      </c>
      <c r="BC16">
        <f t="shared" si="2"/>
        <v>-2.4354218621861503</v>
      </c>
      <c r="BD16">
        <f t="shared" si="9"/>
        <v>0</v>
      </c>
      <c r="BI16">
        <v>0</v>
      </c>
      <c r="BJ16">
        <v>4</v>
      </c>
      <c r="BK16">
        <v>1</v>
      </c>
      <c r="BL16">
        <v>2</v>
      </c>
      <c r="BM16">
        <v>3</v>
      </c>
      <c r="BN16">
        <v>3</v>
      </c>
      <c r="BO16">
        <v>2</v>
      </c>
      <c r="BP16">
        <v>3</v>
      </c>
      <c r="BQ16">
        <v>3</v>
      </c>
      <c r="BR16">
        <v>2</v>
      </c>
      <c r="BS16">
        <v>4</v>
      </c>
      <c r="BT16">
        <v>3</v>
      </c>
      <c r="BU16">
        <v>4</v>
      </c>
      <c r="BV16">
        <f t="shared" si="10"/>
        <v>34</v>
      </c>
      <c r="BZ16">
        <v>15</v>
      </c>
      <c r="CA16">
        <f t="shared" si="11"/>
        <v>-4.1200602962724897</v>
      </c>
      <c r="CB16">
        <f t="shared" si="12"/>
        <v>-3</v>
      </c>
      <c r="CF16" s="136">
        <f t="shared" si="13"/>
        <v>16</v>
      </c>
      <c r="CJ16">
        <v>15</v>
      </c>
      <c r="CK16">
        <f t="shared" si="14"/>
        <v>-1.217725541159542</v>
      </c>
      <c r="CL16">
        <f t="shared" si="17"/>
        <v>3</v>
      </c>
      <c r="CQ16">
        <f t="shared" si="3"/>
        <v>18</v>
      </c>
      <c r="CU16">
        <v>15</v>
      </c>
      <c r="CV16">
        <f t="shared" si="15"/>
        <v>-2.572347621137995</v>
      </c>
      <c r="CW16">
        <f t="shared" si="16"/>
        <v>0</v>
      </c>
    </row>
    <row r="17" spans="1:101" x14ac:dyDescent="0.2">
      <c r="A17">
        <v>0</v>
      </c>
      <c r="B17">
        <v>4</v>
      </c>
      <c r="C17">
        <v>2</v>
      </c>
      <c r="D17">
        <v>4</v>
      </c>
      <c r="E17">
        <v>3</v>
      </c>
      <c r="F17">
        <v>4</v>
      </c>
      <c r="G17">
        <v>4</v>
      </c>
      <c r="H17">
        <v>4</v>
      </c>
      <c r="I17">
        <v>3</v>
      </c>
      <c r="J17">
        <v>3</v>
      </c>
      <c r="K17">
        <v>4</v>
      </c>
      <c r="L17">
        <v>5</v>
      </c>
      <c r="M17">
        <v>4</v>
      </c>
      <c r="N17">
        <f t="shared" si="4"/>
        <v>44</v>
      </c>
      <c r="P17" s="136">
        <v>1</v>
      </c>
      <c r="Q17">
        <v>5</v>
      </c>
      <c r="R17">
        <v>4</v>
      </c>
      <c r="S17">
        <v>4</v>
      </c>
      <c r="T17">
        <v>4</v>
      </c>
      <c r="U17">
        <v>5</v>
      </c>
      <c r="V17">
        <v>4</v>
      </c>
      <c r="W17">
        <v>4</v>
      </c>
      <c r="X17">
        <v>4</v>
      </c>
      <c r="Y17">
        <v>4</v>
      </c>
      <c r="Z17">
        <v>5</v>
      </c>
      <c r="AA17">
        <v>5</v>
      </c>
      <c r="AB17">
        <v>4</v>
      </c>
      <c r="AD17">
        <f t="shared" si="5"/>
        <v>52</v>
      </c>
      <c r="AH17">
        <v>16</v>
      </c>
      <c r="AI17">
        <f t="shared" si="6"/>
        <v>-4.02280500471986</v>
      </c>
      <c r="AJ17">
        <f t="shared" si="7"/>
        <v>-3</v>
      </c>
      <c r="AN17" s="136">
        <f t="shared" si="0"/>
        <v>24</v>
      </c>
      <c r="AR17">
        <v>16</v>
      </c>
      <c r="AS17">
        <f t="shared" si="8"/>
        <v>-1.2720679545744438</v>
      </c>
      <c r="AT17">
        <f t="shared" si="18"/>
        <v>2</v>
      </c>
      <c r="AX17" s="136">
        <f t="shared" si="1"/>
        <v>28</v>
      </c>
      <c r="BB17">
        <v>16</v>
      </c>
      <c r="BC17">
        <f t="shared" si="2"/>
        <v>-2.1755546867408428</v>
      </c>
      <c r="BD17">
        <f t="shared" si="9"/>
        <v>1</v>
      </c>
      <c r="BI17">
        <v>0</v>
      </c>
      <c r="BJ17">
        <v>4</v>
      </c>
      <c r="BK17">
        <v>3</v>
      </c>
      <c r="BL17">
        <v>3</v>
      </c>
      <c r="BM17">
        <v>4</v>
      </c>
      <c r="BN17">
        <v>3</v>
      </c>
      <c r="BO17">
        <v>4</v>
      </c>
      <c r="BP17">
        <v>4</v>
      </c>
      <c r="BQ17">
        <v>4</v>
      </c>
      <c r="BR17">
        <v>4</v>
      </c>
      <c r="BS17">
        <v>5</v>
      </c>
      <c r="BT17">
        <v>4</v>
      </c>
      <c r="BU17">
        <v>4</v>
      </c>
      <c r="BV17">
        <f t="shared" si="10"/>
        <v>46</v>
      </c>
      <c r="BZ17">
        <v>16</v>
      </c>
      <c r="CA17">
        <f t="shared" si="11"/>
        <v>-3.9799710621359363</v>
      </c>
      <c r="CB17">
        <f t="shared" si="12"/>
        <v>-3</v>
      </c>
      <c r="CF17" s="136">
        <f t="shared" si="13"/>
        <v>23</v>
      </c>
      <c r="CJ17">
        <v>16</v>
      </c>
      <c r="CK17">
        <f t="shared" si="14"/>
        <v>-0.98811411760488221</v>
      </c>
      <c r="CL17">
        <f t="shared" si="17"/>
        <v>3</v>
      </c>
      <c r="CQ17">
        <f t="shared" si="3"/>
        <v>23</v>
      </c>
      <c r="CU17">
        <v>16</v>
      </c>
      <c r="CV17">
        <f t="shared" si="15"/>
        <v>-2.2898842971838462</v>
      </c>
      <c r="CW17">
        <f t="shared" si="16"/>
        <v>0</v>
      </c>
    </row>
    <row r="18" spans="1:101" x14ac:dyDescent="0.2">
      <c r="A18">
        <v>0</v>
      </c>
      <c r="B18">
        <v>4</v>
      </c>
      <c r="C18">
        <v>4</v>
      </c>
      <c r="D18">
        <v>4</v>
      </c>
      <c r="E18">
        <v>4</v>
      </c>
      <c r="F18">
        <v>5</v>
      </c>
      <c r="G18">
        <v>5</v>
      </c>
      <c r="H18">
        <v>3</v>
      </c>
      <c r="I18">
        <v>4</v>
      </c>
      <c r="J18">
        <v>4</v>
      </c>
      <c r="K18">
        <v>5</v>
      </c>
      <c r="L18">
        <v>5</v>
      </c>
      <c r="M18">
        <v>4</v>
      </c>
      <c r="N18">
        <f t="shared" si="4"/>
        <v>51</v>
      </c>
      <c r="P18" s="136">
        <v>1</v>
      </c>
      <c r="Q18">
        <v>3</v>
      </c>
      <c r="R18">
        <v>2</v>
      </c>
      <c r="S18">
        <v>3</v>
      </c>
      <c r="T18">
        <v>2</v>
      </c>
      <c r="U18">
        <v>2</v>
      </c>
      <c r="V18">
        <v>2</v>
      </c>
      <c r="W18">
        <v>2</v>
      </c>
      <c r="X18">
        <v>4</v>
      </c>
      <c r="Y18">
        <v>2</v>
      </c>
      <c r="Z18">
        <v>2</v>
      </c>
      <c r="AA18">
        <v>2</v>
      </c>
      <c r="AB18">
        <v>2</v>
      </c>
      <c r="AD18">
        <f t="shared" si="5"/>
        <v>28</v>
      </c>
      <c r="AH18">
        <v>17</v>
      </c>
      <c r="AI18">
        <f t="shared" si="6"/>
        <v>-3.8879623788633282</v>
      </c>
      <c r="AJ18">
        <f t="shared" si="7"/>
        <v>-3</v>
      </c>
      <c r="AN18" s="136">
        <f t="shared" si="0"/>
        <v>14</v>
      </c>
      <c r="AR18">
        <v>17</v>
      </c>
      <c r="AS18">
        <f t="shared" si="8"/>
        <v>-1.0391541037368695</v>
      </c>
      <c r="AT18">
        <f t="shared" si="18"/>
        <v>3</v>
      </c>
      <c r="AX18" s="136">
        <f t="shared" si="1"/>
        <v>14</v>
      </c>
      <c r="BB18">
        <v>17</v>
      </c>
      <c r="BC18">
        <f t="shared" si="2"/>
        <v>-1.9156875112955354</v>
      </c>
      <c r="BD18">
        <f t="shared" si="9"/>
        <v>1</v>
      </c>
      <c r="BI18">
        <v>0</v>
      </c>
      <c r="BJ18">
        <v>4</v>
      </c>
      <c r="BK18">
        <v>4</v>
      </c>
      <c r="BL18">
        <v>3</v>
      </c>
      <c r="BM18">
        <v>3</v>
      </c>
      <c r="BN18">
        <v>4</v>
      </c>
      <c r="BO18">
        <v>4</v>
      </c>
      <c r="BP18">
        <v>3</v>
      </c>
      <c r="BQ18">
        <v>2</v>
      </c>
      <c r="BR18">
        <v>2</v>
      </c>
      <c r="BS18">
        <v>4</v>
      </c>
      <c r="BT18">
        <v>4</v>
      </c>
      <c r="BU18">
        <v>2</v>
      </c>
      <c r="BV18">
        <f t="shared" si="10"/>
        <v>39</v>
      </c>
      <c r="BZ18">
        <v>17</v>
      </c>
      <c r="CA18">
        <f t="shared" si="11"/>
        <v>-3.8398818279993825</v>
      </c>
      <c r="CB18">
        <f t="shared" si="12"/>
        <v>-3</v>
      </c>
      <c r="CF18" s="136">
        <f t="shared" si="13"/>
        <v>16</v>
      </c>
      <c r="CJ18">
        <v>17</v>
      </c>
      <c r="CK18">
        <f t="shared" si="14"/>
        <v>-0.75850269405022241</v>
      </c>
      <c r="CL18">
        <f t="shared" si="17"/>
        <v>3</v>
      </c>
      <c r="CQ18">
        <f t="shared" si="3"/>
        <v>23</v>
      </c>
      <c r="CU18">
        <v>17</v>
      </c>
      <c r="CV18">
        <f t="shared" si="15"/>
        <v>-2.0074209732296979</v>
      </c>
      <c r="CW18">
        <f t="shared" si="16"/>
        <v>1</v>
      </c>
    </row>
    <row r="19" spans="1:101" x14ac:dyDescent="0.2">
      <c r="A19">
        <v>1</v>
      </c>
      <c r="B19">
        <v>4</v>
      </c>
      <c r="C19">
        <v>3</v>
      </c>
      <c r="D19">
        <v>4</v>
      </c>
      <c r="E19">
        <v>3</v>
      </c>
      <c r="F19">
        <v>4</v>
      </c>
      <c r="G19">
        <v>4</v>
      </c>
      <c r="H19">
        <v>4</v>
      </c>
      <c r="I19">
        <v>4</v>
      </c>
      <c r="J19">
        <v>4</v>
      </c>
      <c r="K19">
        <v>5</v>
      </c>
      <c r="L19">
        <v>4</v>
      </c>
      <c r="M19">
        <v>4</v>
      </c>
      <c r="N19">
        <f t="shared" si="4"/>
        <v>47</v>
      </c>
      <c r="P19" s="136">
        <v>1</v>
      </c>
      <c r="Q19">
        <v>4</v>
      </c>
      <c r="R19">
        <v>4</v>
      </c>
      <c r="S19">
        <v>5</v>
      </c>
      <c r="T19">
        <v>4</v>
      </c>
      <c r="U19">
        <v>5</v>
      </c>
      <c r="V19">
        <v>4</v>
      </c>
      <c r="W19">
        <v>5</v>
      </c>
      <c r="X19">
        <v>5</v>
      </c>
      <c r="Y19">
        <v>5</v>
      </c>
      <c r="Z19">
        <v>4</v>
      </c>
      <c r="AA19">
        <v>4</v>
      </c>
      <c r="AB19">
        <v>5</v>
      </c>
      <c r="AD19">
        <f t="shared" si="5"/>
        <v>54</v>
      </c>
      <c r="AH19">
        <v>18</v>
      </c>
      <c r="AI19">
        <f t="shared" si="6"/>
        <v>-3.7531197530067968</v>
      </c>
      <c r="AJ19">
        <f t="shared" si="7"/>
        <v>-3</v>
      </c>
      <c r="AN19" s="136">
        <f t="shared" si="0"/>
        <v>28</v>
      </c>
      <c r="AR19">
        <v>18</v>
      </c>
      <c r="AS19">
        <f t="shared" si="8"/>
        <v>-0.80624025289929513</v>
      </c>
      <c r="AT19">
        <f t="shared" si="18"/>
        <v>3</v>
      </c>
      <c r="AX19" s="136">
        <f t="shared" si="1"/>
        <v>26</v>
      </c>
      <c r="BB19">
        <v>18</v>
      </c>
      <c r="BC19">
        <f t="shared" si="2"/>
        <v>-1.6558203358502279</v>
      </c>
      <c r="BD19">
        <f t="shared" si="9"/>
        <v>2</v>
      </c>
      <c r="BI19">
        <v>0</v>
      </c>
      <c r="BJ19">
        <v>5</v>
      </c>
      <c r="BK19">
        <v>5</v>
      </c>
      <c r="BL19">
        <v>5</v>
      </c>
      <c r="BM19">
        <v>5</v>
      </c>
      <c r="BN19">
        <v>5</v>
      </c>
      <c r="BO19">
        <v>5</v>
      </c>
      <c r="BP19">
        <v>5</v>
      </c>
      <c r="BQ19">
        <v>5</v>
      </c>
      <c r="BR19">
        <v>5</v>
      </c>
      <c r="BS19">
        <v>5</v>
      </c>
      <c r="BT19">
        <v>5</v>
      </c>
      <c r="BU19">
        <v>5</v>
      </c>
      <c r="BV19">
        <f t="shared" si="10"/>
        <v>60</v>
      </c>
      <c r="BZ19">
        <v>18</v>
      </c>
      <c r="CA19">
        <f t="shared" si="11"/>
        <v>-3.6997925938628287</v>
      </c>
      <c r="CB19">
        <f t="shared" si="12"/>
        <v>-2</v>
      </c>
      <c r="CF19" s="136">
        <f t="shared" si="13"/>
        <v>30</v>
      </c>
      <c r="CJ19">
        <v>18</v>
      </c>
      <c r="CK19">
        <f t="shared" si="14"/>
        <v>-0.52889127049556262</v>
      </c>
      <c r="CL19">
        <f t="shared" si="17"/>
        <v>4</v>
      </c>
      <c r="CQ19">
        <f t="shared" si="3"/>
        <v>30</v>
      </c>
      <c r="CU19">
        <v>18</v>
      </c>
      <c r="CV19">
        <f t="shared" si="15"/>
        <v>-1.7249576492755492</v>
      </c>
      <c r="CW19">
        <f t="shared" si="16"/>
        <v>2</v>
      </c>
    </row>
    <row r="20" spans="1:101" x14ac:dyDescent="0.2">
      <c r="A20">
        <v>0</v>
      </c>
      <c r="B20">
        <v>4</v>
      </c>
      <c r="C20">
        <v>2</v>
      </c>
      <c r="D20">
        <v>4</v>
      </c>
      <c r="E20">
        <v>2</v>
      </c>
      <c r="F20">
        <v>4</v>
      </c>
      <c r="G20">
        <v>4</v>
      </c>
      <c r="H20">
        <v>4</v>
      </c>
      <c r="I20">
        <v>4</v>
      </c>
      <c r="J20">
        <v>3</v>
      </c>
      <c r="K20">
        <v>4</v>
      </c>
      <c r="L20">
        <v>4</v>
      </c>
      <c r="M20">
        <v>4</v>
      </c>
      <c r="N20">
        <f t="shared" si="4"/>
        <v>43</v>
      </c>
      <c r="P20" s="136">
        <v>1</v>
      </c>
      <c r="Q20">
        <v>5</v>
      </c>
      <c r="R20">
        <v>5</v>
      </c>
      <c r="S20">
        <v>5</v>
      </c>
      <c r="T20">
        <v>5</v>
      </c>
      <c r="U20">
        <v>5</v>
      </c>
      <c r="V20">
        <v>4</v>
      </c>
      <c r="W20">
        <v>3</v>
      </c>
      <c r="X20">
        <v>5</v>
      </c>
      <c r="Y20">
        <v>5</v>
      </c>
      <c r="Z20">
        <v>4</v>
      </c>
      <c r="AA20">
        <v>5</v>
      </c>
      <c r="AB20">
        <v>5</v>
      </c>
      <c r="AD20">
        <f t="shared" si="5"/>
        <v>56</v>
      </c>
      <c r="AH20">
        <v>19</v>
      </c>
      <c r="AI20">
        <f t="shared" si="6"/>
        <v>-3.6182771271502649</v>
      </c>
      <c r="AJ20">
        <f t="shared" si="7"/>
        <v>-2</v>
      </c>
      <c r="AN20" s="136">
        <f t="shared" si="0"/>
        <v>28</v>
      </c>
      <c r="AR20">
        <v>19</v>
      </c>
      <c r="AS20">
        <f t="shared" si="8"/>
        <v>-0.57332640206172092</v>
      </c>
      <c r="AT20">
        <f t="shared" si="18"/>
        <v>4</v>
      </c>
      <c r="AX20" s="136">
        <f t="shared" si="1"/>
        <v>28</v>
      </c>
      <c r="BB20">
        <v>19</v>
      </c>
      <c r="BC20">
        <f t="shared" si="2"/>
        <v>-1.3959531604049207</v>
      </c>
      <c r="BD20">
        <f t="shared" si="9"/>
        <v>2</v>
      </c>
      <c r="BI20">
        <v>0</v>
      </c>
      <c r="BJ20">
        <v>3</v>
      </c>
      <c r="BK20">
        <v>1</v>
      </c>
      <c r="BL20">
        <v>5</v>
      </c>
      <c r="BM20">
        <v>3</v>
      </c>
      <c r="BN20">
        <v>3</v>
      </c>
      <c r="BO20">
        <v>3</v>
      </c>
      <c r="BP20">
        <v>4</v>
      </c>
      <c r="BQ20">
        <v>4</v>
      </c>
      <c r="BR20">
        <v>5</v>
      </c>
      <c r="BS20">
        <v>5</v>
      </c>
      <c r="BT20">
        <v>5</v>
      </c>
      <c r="BU20">
        <v>5</v>
      </c>
      <c r="BV20">
        <f t="shared" si="10"/>
        <v>46</v>
      </c>
      <c r="BZ20">
        <v>19</v>
      </c>
      <c r="CA20">
        <f t="shared" si="11"/>
        <v>-3.5597033597262748</v>
      </c>
      <c r="CB20">
        <f t="shared" si="12"/>
        <v>-2</v>
      </c>
      <c r="CF20" s="136">
        <f t="shared" si="13"/>
        <v>22</v>
      </c>
      <c r="CJ20">
        <v>19</v>
      </c>
      <c r="CK20">
        <f t="shared" si="14"/>
        <v>-0.29927984694090287</v>
      </c>
      <c r="CL20">
        <f t="shared" si="17"/>
        <v>4</v>
      </c>
      <c r="CQ20">
        <f t="shared" si="3"/>
        <v>24</v>
      </c>
      <c r="CU20">
        <v>19</v>
      </c>
      <c r="CV20">
        <f t="shared" si="15"/>
        <v>-1.4424943253214004</v>
      </c>
      <c r="CW20">
        <f t="shared" si="16"/>
        <v>2</v>
      </c>
    </row>
    <row r="21" spans="1:101" x14ac:dyDescent="0.2">
      <c r="A21">
        <v>1</v>
      </c>
      <c r="B21">
        <v>4</v>
      </c>
      <c r="C21">
        <v>2</v>
      </c>
      <c r="D21">
        <v>4</v>
      </c>
      <c r="E21">
        <v>3</v>
      </c>
      <c r="F21">
        <v>3</v>
      </c>
      <c r="G21">
        <v>4</v>
      </c>
      <c r="H21">
        <v>4</v>
      </c>
      <c r="I21">
        <v>4</v>
      </c>
      <c r="J21">
        <v>4</v>
      </c>
      <c r="K21">
        <v>4</v>
      </c>
      <c r="L21">
        <v>5</v>
      </c>
      <c r="M21">
        <v>4</v>
      </c>
      <c r="N21">
        <f t="shared" si="4"/>
        <v>45</v>
      </c>
      <c r="P21" s="136">
        <v>1</v>
      </c>
      <c r="Q21">
        <v>5</v>
      </c>
      <c r="R21">
        <v>3</v>
      </c>
      <c r="S21">
        <v>5</v>
      </c>
      <c r="T21">
        <v>1</v>
      </c>
      <c r="U21">
        <v>5</v>
      </c>
      <c r="V21">
        <v>4</v>
      </c>
      <c r="W21">
        <v>3</v>
      </c>
      <c r="X21">
        <v>4</v>
      </c>
      <c r="Y21">
        <v>4</v>
      </c>
      <c r="Z21">
        <v>5</v>
      </c>
      <c r="AA21">
        <v>5</v>
      </c>
      <c r="AB21">
        <v>4</v>
      </c>
      <c r="AD21">
        <f t="shared" si="5"/>
        <v>48</v>
      </c>
      <c r="AH21">
        <v>20</v>
      </c>
      <c r="AI21">
        <f t="shared" si="6"/>
        <v>-3.4834345012937336</v>
      </c>
      <c r="AJ21">
        <f t="shared" si="7"/>
        <v>-2</v>
      </c>
      <c r="AN21" s="136">
        <f t="shared" si="0"/>
        <v>19</v>
      </c>
      <c r="AR21">
        <v>20</v>
      </c>
      <c r="AS21">
        <f t="shared" si="8"/>
        <v>-0.3404125512241466</v>
      </c>
      <c r="AT21">
        <f t="shared" si="18"/>
        <v>4</v>
      </c>
      <c r="AX21" s="136">
        <f t="shared" si="1"/>
        <v>29</v>
      </c>
      <c r="BB21">
        <v>20</v>
      </c>
      <c r="BC21">
        <f t="shared" si="2"/>
        <v>-1.1360859849596132</v>
      </c>
      <c r="BD21">
        <f t="shared" si="9"/>
        <v>3</v>
      </c>
      <c r="BI21">
        <v>0</v>
      </c>
      <c r="BJ21">
        <v>5</v>
      </c>
      <c r="BK21">
        <v>4</v>
      </c>
      <c r="BL21">
        <v>5</v>
      </c>
      <c r="BM21">
        <v>4</v>
      </c>
      <c r="BN21">
        <v>3</v>
      </c>
      <c r="BO21">
        <v>5</v>
      </c>
      <c r="BP21">
        <v>5</v>
      </c>
      <c r="BQ21">
        <v>4</v>
      </c>
      <c r="BR21">
        <v>4</v>
      </c>
      <c r="BS21">
        <v>4</v>
      </c>
      <c r="BT21">
        <v>5</v>
      </c>
      <c r="BU21">
        <v>5</v>
      </c>
      <c r="BV21">
        <f t="shared" si="10"/>
        <v>53</v>
      </c>
      <c r="BZ21">
        <v>20</v>
      </c>
      <c r="CA21">
        <f t="shared" si="11"/>
        <v>-3.4196141255897214</v>
      </c>
      <c r="CB21">
        <f t="shared" si="12"/>
        <v>-2</v>
      </c>
      <c r="CF21" s="136">
        <f t="shared" si="13"/>
        <v>26</v>
      </c>
      <c r="CJ21">
        <v>20</v>
      </c>
      <c r="CK21">
        <f t="shared" si="14"/>
        <v>-6.9668423386243086E-2</v>
      </c>
      <c r="CL21">
        <f t="shared" si="17"/>
        <v>5</v>
      </c>
      <c r="CQ21">
        <f t="shared" si="3"/>
        <v>27</v>
      </c>
      <c r="CU21">
        <v>20</v>
      </c>
      <c r="CV21">
        <f t="shared" si="15"/>
        <v>-1.1600310013672519</v>
      </c>
      <c r="CW21">
        <f t="shared" si="16"/>
        <v>3</v>
      </c>
    </row>
    <row r="22" spans="1:101" x14ac:dyDescent="0.2">
      <c r="A22">
        <v>1</v>
      </c>
      <c r="B22">
        <v>4</v>
      </c>
      <c r="C22">
        <v>4</v>
      </c>
      <c r="D22">
        <v>4</v>
      </c>
      <c r="E22">
        <v>3</v>
      </c>
      <c r="F22">
        <v>4</v>
      </c>
      <c r="G22">
        <v>4</v>
      </c>
      <c r="H22">
        <v>4</v>
      </c>
      <c r="I22">
        <v>5</v>
      </c>
      <c r="J22">
        <v>5</v>
      </c>
      <c r="K22">
        <v>4</v>
      </c>
      <c r="L22">
        <v>2</v>
      </c>
      <c r="M22">
        <v>4</v>
      </c>
      <c r="N22">
        <f t="shared" si="4"/>
        <v>47</v>
      </c>
      <c r="P22" s="136">
        <v>1</v>
      </c>
      <c r="Q22">
        <v>5</v>
      </c>
      <c r="R22">
        <v>5</v>
      </c>
      <c r="S22">
        <v>4</v>
      </c>
      <c r="T22">
        <v>4</v>
      </c>
      <c r="U22">
        <v>5</v>
      </c>
      <c r="V22">
        <v>5</v>
      </c>
      <c r="W22">
        <v>4</v>
      </c>
      <c r="X22">
        <v>4</v>
      </c>
      <c r="Y22">
        <v>3</v>
      </c>
      <c r="Z22">
        <v>5</v>
      </c>
      <c r="AA22">
        <v>5</v>
      </c>
      <c r="AB22">
        <v>4</v>
      </c>
      <c r="AD22">
        <f t="shared" si="5"/>
        <v>53</v>
      </c>
      <c r="AH22">
        <v>21</v>
      </c>
      <c r="AI22">
        <f t="shared" si="6"/>
        <v>-3.3485918754372017</v>
      </c>
      <c r="AJ22">
        <f t="shared" si="7"/>
        <v>-2</v>
      </c>
      <c r="AN22" s="136">
        <f t="shared" si="0"/>
        <v>24</v>
      </c>
      <c r="AR22">
        <v>21</v>
      </c>
      <c r="AS22">
        <f t="shared" si="8"/>
        <v>-0.10749870038657236</v>
      </c>
      <c r="AT22">
        <f t="shared" si="18"/>
        <v>5</v>
      </c>
      <c r="AX22" s="136">
        <f t="shared" si="1"/>
        <v>29</v>
      </c>
      <c r="BB22">
        <v>21</v>
      </c>
      <c r="BC22">
        <f t="shared" si="2"/>
        <v>-0.87621880951430586</v>
      </c>
      <c r="BD22">
        <f t="shared" si="9"/>
        <v>3</v>
      </c>
      <c r="BI22">
        <v>0</v>
      </c>
      <c r="BJ22">
        <v>5</v>
      </c>
      <c r="BK22">
        <v>2</v>
      </c>
      <c r="BL22">
        <v>5</v>
      </c>
      <c r="BM22">
        <v>3</v>
      </c>
      <c r="BN22">
        <v>3</v>
      </c>
      <c r="BO22">
        <v>3</v>
      </c>
      <c r="BP22">
        <v>3</v>
      </c>
      <c r="BQ22">
        <v>3</v>
      </c>
      <c r="BR22">
        <v>3</v>
      </c>
      <c r="BS22">
        <v>5</v>
      </c>
      <c r="BT22">
        <v>4</v>
      </c>
      <c r="BU22">
        <v>3</v>
      </c>
      <c r="BV22">
        <f t="shared" si="10"/>
        <v>42</v>
      </c>
      <c r="BZ22">
        <v>21</v>
      </c>
      <c r="CA22">
        <f t="shared" si="11"/>
        <v>-3.2795248914531676</v>
      </c>
      <c r="CB22">
        <f t="shared" si="12"/>
        <v>-2</v>
      </c>
      <c r="CF22" s="136">
        <f t="shared" si="13"/>
        <v>17</v>
      </c>
      <c r="CJ22">
        <v>21</v>
      </c>
      <c r="CK22">
        <f t="shared" si="14"/>
        <v>0.1599430001684167</v>
      </c>
      <c r="CL22">
        <f t="shared" si="17"/>
        <v>5</v>
      </c>
      <c r="CQ22">
        <f t="shared" si="3"/>
        <v>25</v>
      </c>
      <c r="CU22">
        <v>21</v>
      </c>
      <c r="CV22">
        <f t="shared" si="15"/>
        <v>-0.87756767741310315</v>
      </c>
      <c r="CW22">
        <f t="shared" si="16"/>
        <v>3</v>
      </c>
    </row>
    <row r="23" spans="1:101" x14ac:dyDescent="0.2">
      <c r="A23">
        <v>1</v>
      </c>
      <c r="B23">
        <v>4</v>
      </c>
      <c r="C23">
        <v>1</v>
      </c>
      <c r="D23">
        <v>4</v>
      </c>
      <c r="E23">
        <v>4</v>
      </c>
      <c r="F23">
        <v>4</v>
      </c>
      <c r="G23">
        <v>4</v>
      </c>
      <c r="H23">
        <v>3</v>
      </c>
      <c r="I23">
        <v>5</v>
      </c>
      <c r="J23">
        <v>4</v>
      </c>
      <c r="K23">
        <v>5</v>
      </c>
      <c r="L23">
        <v>4</v>
      </c>
      <c r="M23">
        <v>4</v>
      </c>
      <c r="N23">
        <f t="shared" si="4"/>
        <v>46</v>
      </c>
      <c r="P23" s="136">
        <v>1</v>
      </c>
      <c r="Q23">
        <v>4</v>
      </c>
      <c r="R23">
        <v>3</v>
      </c>
      <c r="S23">
        <v>4</v>
      </c>
      <c r="T23">
        <v>4</v>
      </c>
      <c r="U23">
        <v>5</v>
      </c>
      <c r="V23">
        <v>5</v>
      </c>
      <c r="W23">
        <v>4</v>
      </c>
      <c r="X23">
        <v>4</v>
      </c>
      <c r="Y23">
        <v>4</v>
      </c>
      <c r="Z23">
        <v>4</v>
      </c>
      <c r="AA23">
        <v>4</v>
      </c>
      <c r="AB23">
        <v>3</v>
      </c>
      <c r="AD23">
        <f t="shared" si="5"/>
        <v>48</v>
      </c>
      <c r="AH23">
        <v>22</v>
      </c>
      <c r="AI23">
        <f t="shared" si="6"/>
        <v>-3.2137492495806703</v>
      </c>
      <c r="AJ23">
        <f t="shared" si="7"/>
        <v>-1</v>
      </c>
      <c r="AN23" s="136">
        <f t="shared" si="0"/>
        <v>22</v>
      </c>
      <c r="AR23">
        <v>22</v>
      </c>
      <c r="AS23">
        <f t="shared" si="8"/>
        <v>0.12541515045100191</v>
      </c>
      <c r="AT23">
        <f t="shared" si="18"/>
        <v>5</v>
      </c>
      <c r="AX23" s="136">
        <f t="shared" si="1"/>
        <v>26</v>
      </c>
      <c r="BB23">
        <v>22</v>
      </c>
      <c r="BC23">
        <f t="shared" si="2"/>
        <v>-0.6163516340689984</v>
      </c>
      <c r="BD23">
        <f t="shared" si="9"/>
        <v>4</v>
      </c>
      <c r="BI23">
        <v>0</v>
      </c>
      <c r="BJ23">
        <v>4</v>
      </c>
      <c r="BK23">
        <v>2</v>
      </c>
      <c r="BL23">
        <v>4</v>
      </c>
      <c r="BM23">
        <v>4</v>
      </c>
      <c r="BN23">
        <v>4</v>
      </c>
      <c r="BO23">
        <v>4</v>
      </c>
      <c r="BP23">
        <v>4</v>
      </c>
      <c r="BQ23">
        <v>4</v>
      </c>
      <c r="BR23">
        <v>3</v>
      </c>
      <c r="BS23">
        <v>4</v>
      </c>
      <c r="BT23">
        <v>5</v>
      </c>
      <c r="BU23">
        <v>4</v>
      </c>
      <c r="BV23">
        <f t="shared" si="10"/>
        <v>46</v>
      </c>
      <c r="BZ23">
        <v>22</v>
      </c>
      <c r="CA23">
        <f t="shared" si="11"/>
        <v>-3.1394356573166138</v>
      </c>
      <c r="CB23">
        <f t="shared" si="12"/>
        <v>-1</v>
      </c>
      <c r="CF23" s="136">
        <f t="shared" si="13"/>
        <v>21</v>
      </c>
      <c r="CJ23">
        <v>22</v>
      </c>
      <c r="CK23">
        <f t="shared" si="14"/>
        <v>0.38955442372307647</v>
      </c>
      <c r="CL23">
        <f t="shared" si="17"/>
        <v>6</v>
      </c>
      <c r="CQ23">
        <f t="shared" si="3"/>
        <v>25</v>
      </c>
      <c r="CU23">
        <v>22</v>
      </c>
      <c r="CV23">
        <f t="shared" si="15"/>
        <v>-0.59510435345895452</v>
      </c>
      <c r="CW23">
        <f t="shared" si="16"/>
        <v>4</v>
      </c>
    </row>
    <row r="24" spans="1:101" x14ac:dyDescent="0.2">
      <c r="A24">
        <v>1</v>
      </c>
      <c r="B24">
        <v>5</v>
      </c>
      <c r="C24">
        <v>1</v>
      </c>
      <c r="D24">
        <v>5</v>
      </c>
      <c r="E24">
        <v>5</v>
      </c>
      <c r="F24">
        <v>5</v>
      </c>
      <c r="G24">
        <v>4</v>
      </c>
      <c r="H24">
        <v>3</v>
      </c>
      <c r="I24">
        <v>4</v>
      </c>
      <c r="J24">
        <v>5</v>
      </c>
      <c r="K24">
        <v>4</v>
      </c>
      <c r="L24">
        <v>5</v>
      </c>
      <c r="M24">
        <v>4</v>
      </c>
      <c r="N24">
        <f t="shared" si="4"/>
        <v>50</v>
      </c>
      <c r="P24" s="136">
        <v>1</v>
      </c>
      <c r="Q24">
        <v>2</v>
      </c>
      <c r="R24">
        <v>1</v>
      </c>
      <c r="S24">
        <v>3</v>
      </c>
      <c r="T24">
        <v>3</v>
      </c>
      <c r="U24">
        <v>3</v>
      </c>
      <c r="V24">
        <v>4</v>
      </c>
      <c r="W24">
        <v>2</v>
      </c>
      <c r="X24">
        <v>3</v>
      </c>
      <c r="Y24">
        <v>2</v>
      </c>
      <c r="Z24">
        <v>4</v>
      </c>
      <c r="AA24">
        <v>4</v>
      </c>
      <c r="AB24">
        <v>3</v>
      </c>
      <c r="AD24">
        <f t="shared" si="5"/>
        <v>34</v>
      </c>
      <c r="AH24">
        <v>23</v>
      </c>
      <c r="AI24">
        <f t="shared" si="6"/>
        <v>-3.0789066237241385</v>
      </c>
      <c r="AJ24">
        <f t="shared" si="7"/>
        <v>-1</v>
      </c>
      <c r="AN24" s="136">
        <f t="shared" si="0"/>
        <v>14</v>
      </c>
      <c r="AR24">
        <v>23</v>
      </c>
      <c r="AS24">
        <f>(AR24-$AP$2)/$AP$3</f>
        <v>0.3583290012885762</v>
      </c>
      <c r="AT24">
        <f t="shared" si="18"/>
        <v>6</v>
      </c>
      <c r="AX24" s="136">
        <f t="shared" si="1"/>
        <v>20</v>
      </c>
      <c r="BB24">
        <v>23</v>
      </c>
      <c r="BC24">
        <f t="shared" si="2"/>
        <v>-0.35648445862369105</v>
      </c>
      <c r="BD24">
        <f t="shared" si="9"/>
        <v>4</v>
      </c>
      <c r="BI24">
        <v>0</v>
      </c>
      <c r="BJ24">
        <v>5</v>
      </c>
      <c r="BK24">
        <v>1</v>
      </c>
      <c r="BL24">
        <v>5</v>
      </c>
      <c r="BM24">
        <v>2</v>
      </c>
      <c r="BN24">
        <v>4</v>
      </c>
      <c r="BO24">
        <v>5</v>
      </c>
      <c r="BP24">
        <v>3</v>
      </c>
      <c r="BQ24">
        <v>5</v>
      </c>
      <c r="BR24">
        <v>4</v>
      </c>
      <c r="BS24">
        <v>5</v>
      </c>
      <c r="BT24">
        <v>5</v>
      </c>
      <c r="BU24">
        <v>4</v>
      </c>
      <c r="BV24">
        <f t="shared" si="10"/>
        <v>48</v>
      </c>
      <c r="BZ24">
        <v>23</v>
      </c>
      <c r="CA24">
        <f t="shared" si="11"/>
        <v>-2.99934642318006</v>
      </c>
      <c r="CB24">
        <f t="shared" si="12"/>
        <v>-1</v>
      </c>
      <c r="CF24" s="136">
        <f t="shared" si="13"/>
        <v>19</v>
      </c>
      <c r="CJ24">
        <v>23</v>
      </c>
      <c r="CK24">
        <f t="shared" si="14"/>
        <v>0.61916584727773627</v>
      </c>
      <c r="CL24">
        <f t="shared" si="17"/>
        <v>6</v>
      </c>
      <c r="CQ24">
        <f t="shared" si="3"/>
        <v>29</v>
      </c>
      <c r="CU24">
        <v>23</v>
      </c>
      <c r="CV24">
        <f t="shared" si="15"/>
        <v>-0.31264102950480593</v>
      </c>
      <c r="CW24">
        <f t="shared" si="16"/>
        <v>4</v>
      </c>
    </row>
    <row r="25" spans="1:101" x14ac:dyDescent="0.2">
      <c r="A25">
        <v>0</v>
      </c>
      <c r="B25">
        <v>4</v>
      </c>
      <c r="C25">
        <v>2</v>
      </c>
      <c r="D25">
        <v>4</v>
      </c>
      <c r="E25">
        <v>3</v>
      </c>
      <c r="F25">
        <v>3</v>
      </c>
      <c r="G25">
        <v>4</v>
      </c>
      <c r="H25">
        <v>4</v>
      </c>
      <c r="I25">
        <v>4</v>
      </c>
      <c r="J25">
        <v>4</v>
      </c>
      <c r="K25">
        <v>4</v>
      </c>
      <c r="L25">
        <v>3</v>
      </c>
      <c r="M25">
        <v>4</v>
      </c>
      <c r="N25">
        <f t="shared" si="4"/>
        <v>43</v>
      </c>
      <c r="P25" s="136">
        <v>1</v>
      </c>
      <c r="Q25">
        <v>5</v>
      </c>
      <c r="R25">
        <v>4</v>
      </c>
      <c r="S25">
        <v>4</v>
      </c>
      <c r="T25">
        <v>4</v>
      </c>
      <c r="U25">
        <v>5</v>
      </c>
      <c r="V25">
        <v>5</v>
      </c>
      <c r="W25">
        <v>3</v>
      </c>
      <c r="X25">
        <v>3</v>
      </c>
      <c r="Y25">
        <v>4</v>
      </c>
      <c r="Z25">
        <v>4</v>
      </c>
      <c r="AA25">
        <v>5</v>
      </c>
      <c r="AB25">
        <v>2</v>
      </c>
      <c r="AD25">
        <f t="shared" si="5"/>
        <v>48</v>
      </c>
      <c r="AH25">
        <v>24</v>
      </c>
      <c r="AI25">
        <f t="shared" si="6"/>
        <v>-2.9440639978676071</v>
      </c>
      <c r="AJ25">
        <f t="shared" si="7"/>
        <v>-1</v>
      </c>
      <c r="AN25" s="136">
        <f t="shared" si="0"/>
        <v>20</v>
      </c>
      <c r="AR25">
        <v>24</v>
      </c>
      <c r="AS25">
        <f t="shared" si="8"/>
        <v>0.59124285212615046</v>
      </c>
      <c r="AT25">
        <f t="shared" si="18"/>
        <v>6</v>
      </c>
      <c r="AX25" s="136">
        <f t="shared" si="1"/>
        <v>28</v>
      </c>
      <c r="BB25">
        <v>24</v>
      </c>
      <c r="BC25">
        <f t="shared" si="2"/>
        <v>-9.6617283178383639E-2</v>
      </c>
      <c r="BD25">
        <f t="shared" si="9"/>
        <v>5</v>
      </c>
      <c r="BI25">
        <v>0</v>
      </c>
      <c r="BJ25">
        <v>5</v>
      </c>
      <c r="BK25">
        <v>3</v>
      </c>
      <c r="BL25">
        <v>4</v>
      </c>
      <c r="BM25">
        <v>3</v>
      </c>
      <c r="BN25">
        <v>5</v>
      </c>
      <c r="BO25">
        <v>5</v>
      </c>
      <c r="BP25">
        <v>4</v>
      </c>
      <c r="BQ25">
        <v>5</v>
      </c>
      <c r="BR25">
        <v>4</v>
      </c>
      <c r="BS25">
        <v>5</v>
      </c>
      <c r="BT25">
        <v>5</v>
      </c>
      <c r="BU25">
        <v>5</v>
      </c>
      <c r="BV25">
        <f t="shared" si="10"/>
        <v>53</v>
      </c>
      <c r="BZ25">
        <v>24</v>
      </c>
      <c r="CA25">
        <f t="shared" si="11"/>
        <v>-2.8592571890435066</v>
      </c>
      <c r="CB25">
        <f t="shared" si="12"/>
        <v>-1</v>
      </c>
      <c r="CF25" s="136">
        <f t="shared" si="13"/>
        <v>24</v>
      </c>
      <c r="CJ25">
        <v>24</v>
      </c>
      <c r="CK25">
        <f t="shared" si="14"/>
        <v>0.84877727083239607</v>
      </c>
      <c r="CL25">
        <f t="shared" si="17"/>
        <v>7</v>
      </c>
      <c r="CQ25">
        <f t="shared" si="3"/>
        <v>29</v>
      </c>
      <c r="CU25">
        <v>24</v>
      </c>
      <c r="CV25">
        <f t="shared" si="15"/>
        <v>-3.01777055506573E-2</v>
      </c>
      <c r="CW25">
        <f t="shared" si="16"/>
        <v>5</v>
      </c>
    </row>
    <row r="26" spans="1:101" x14ac:dyDescent="0.2">
      <c r="A26">
        <v>0</v>
      </c>
      <c r="B26">
        <v>4</v>
      </c>
      <c r="C26">
        <v>1</v>
      </c>
      <c r="D26">
        <v>2</v>
      </c>
      <c r="E26">
        <v>3</v>
      </c>
      <c r="F26">
        <v>3</v>
      </c>
      <c r="G26">
        <v>2</v>
      </c>
      <c r="H26">
        <v>3</v>
      </c>
      <c r="I26">
        <v>3</v>
      </c>
      <c r="J26">
        <v>2</v>
      </c>
      <c r="K26">
        <v>4</v>
      </c>
      <c r="L26">
        <v>3</v>
      </c>
      <c r="M26">
        <v>4</v>
      </c>
      <c r="N26">
        <f t="shared" si="4"/>
        <v>34</v>
      </c>
      <c r="P26" s="136">
        <v>1</v>
      </c>
      <c r="Q26">
        <v>5</v>
      </c>
      <c r="R26">
        <v>5</v>
      </c>
      <c r="S26">
        <v>5</v>
      </c>
      <c r="T26">
        <v>3</v>
      </c>
      <c r="U26">
        <v>3</v>
      </c>
      <c r="V26">
        <v>4</v>
      </c>
      <c r="W26">
        <v>4</v>
      </c>
      <c r="X26">
        <v>4</v>
      </c>
      <c r="Y26">
        <v>4</v>
      </c>
      <c r="Z26">
        <v>5</v>
      </c>
      <c r="AA26">
        <v>5</v>
      </c>
      <c r="AB26">
        <v>4</v>
      </c>
      <c r="AD26">
        <f t="shared" si="5"/>
        <v>51</v>
      </c>
      <c r="AH26">
        <v>25</v>
      </c>
      <c r="AI26">
        <f t="shared" si="6"/>
        <v>-2.8092213720110752</v>
      </c>
      <c r="AJ26">
        <f t="shared" si="7"/>
        <v>-1</v>
      </c>
      <c r="AN26" s="136">
        <f t="shared" si="0"/>
        <v>24</v>
      </c>
      <c r="AR26">
        <v>25</v>
      </c>
      <c r="AS26">
        <f t="shared" si="8"/>
        <v>0.82415670296372467</v>
      </c>
      <c r="AT26">
        <f t="shared" si="18"/>
        <v>7</v>
      </c>
      <c r="AX26" s="136">
        <f t="shared" si="1"/>
        <v>27</v>
      </c>
      <c r="BB26">
        <v>25</v>
      </c>
      <c r="BC26">
        <f t="shared" si="2"/>
        <v>0.16324989226692377</v>
      </c>
      <c r="BD26">
        <f t="shared" si="9"/>
        <v>5</v>
      </c>
      <c r="BI26">
        <v>0</v>
      </c>
      <c r="BJ26">
        <v>5</v>
      </c>
      <c r="BK26">
        <v>3</v>
      </c>
      <c r="BL26">
        <v>4</v>
      </c>
      <c r="BM26">
        <v>3</v>
      </c>
      <c r="BN26">
        <v>4</v>
      </c>
      <c r="BO26">
        <v>3</v>
      </c>
      <c r="BP26">
        <v>5</v>
      </c>
      <c r="BQ26">
        <v>4</v>
      </c>
      <c r="BR26">
        <v>4</v>
      </c>
      <c r="BS26">
        <v>4</v>
      </c>
      <c r="BT26">
        <v>5</v>
      </c>
      <c r="BU26">
        <v>3</v>
      </c>
      <c r="BV26">
        <f t="shared" si="10"/>
        <v>47</v>
      </c>
      <c r="BZ26">
        <v>25</v>
      </c>
      <c r="CA26">
        <f t="shared" si="11"/>
        <v>-2.7191679549069527</v>
      </c>
      <c r="CB26">
        <f t="shared" si="12"/>
        <v>0</v>
      </c>
      <c r="CF26" s="136">
        <f t="shared" si="13"/>
        <v>22</v>
      </c>
      <c r="CJ26">
        <v>25</v>
      </c>
      <c r="CK26">
        <f t="shared" si="14"/>
        <v>1.0783886943870558</v>
      </c>
      <c r="CL26">
        <f t="shared" si="17"/>
        <v>7</v>
      </c>
      <c r="CQ26">
        <f t="shared" si="3"/>
        <v>25</v>
      </c>
      <c r="CU26">
        <v>25</v>
      </c>
      <c r="CV26">
        <f t="shared" si="15"/>
        <v>0.25228561840349134</v>
      </c>
      <c r="CW26">
        <f t="shared" si="16"/>
        <v>6</v>
      </c>
    </row>
    <row r="27" spans="1:101" x14ac:dyDescent="0.2">
      <c r="A27">
        <v>0</v>
      </c>
      <c r="B27">
        <v>4</v>
      </c>
      <c r="C27">
        <v>3</v>
      </c>
      <c r="D27">
        <v>3</v>
      </c>
      <c r="E27">
        <v>4</v>
      </c>
      <c r="F27">
        <v>3</v>
      </c>
      <c r="G27">
        <v>4</v>
      </c>
      <c r="H27">
        <v>4</v>
      </c>
      <c r="I27">
        <v>4</v>
      </c>
      <c r="J27">
        <v>4</v>
      </c>
      <c r="K27">
        <v>5</v>
      </c>
      <c r="L27">
        <v>4</v>
      </c>
      <c r="M27">
        <v>4</v>
      </c>
      <c r="N27">
        <f t="shared" si="4"/>
        <v>46</v>
      </c>
      <c r="P27" s="136">
        <v>1</v>
      </c>
      <c r="Q27">
        <v>4</v>
      </c>
      <c r="R27">
        <v>3</v>
      </c>
      <c r="S27">
        <v>4</v>
      </c>
      <c r="T27">
        <v>3</v>
      </c>
      <c r="U27">
        <v>4</v>
      </c>
      <c r="V27">
        <v>3</v>
      </c>
      <c r="W27">
        <v>3</v>
      </c>
      <c r="X27">
        <v>4</v>
      </c>
      <c r="Y27">
        <v>5</v>
      </c>
      <c r="Z27">
        <v>4</v>
      </c>
      <c r="AA27">
        <v>4</v>
      </c>
      <c r="AB27">
        <v>4</v>
      </c>
      <c r="AD27">
        <f t="shared" si="5"/>
        <v>45</v>
      </c>
      <c r="AH27">
        <v>26</v>
      </c>
      <c r="AI27">
        <f t="shared" si="6"/>
        <v>-2.6743787461545439</v>
      </c>
      <c r="AJ27">
        <f t="shared" si="7"/>
        <v>0</v>
      </c>
      <c r="AN27" s="136">
        <f t="shared" si="0"/>
        <v>22</v>
      </c>
      <c r="AR27">
        <v>26</v>
      </c>
      <c r="AS27">
        <f t="shared" si="8"/>
        <v>1.057070553801299</v>
      </c>
      <c r="AT27">
        <f t="shared" si="18"/>
        <v>7</v>
      </c>
      <c r="AX27" s="136">
        <f t="shared" si="1"/>
        <v>23</v>
      </c>
      <c r="BB27">
        <v>26</v>
      </c>
      <c r="BC27">
        <f t="shared" si="2"/>
        <v>0.42311706771223118</v>
      </c>
      <c r="BD27">
        <f t="shared" si="9"/>
        <v>6</v>
      </c>
      <c r="BI27">
        <v>0</v>
      </c>
      <c r="BJ27">
        <v>4</v>
      </c>
      <c r="BK27">
        <v>2</v>
      </c>
      <c r="BL27">
        <v>3</v>
      </c>
      <c r="BM27">
        <v>1</v>
      </c>
      <c r="BN27">
        <v>4</v>
      </c>
      <c r="BO27">
        <v>4</v>
      </c>
      <c r="BP27">
        <v>4</v>
      </c>
      <c r="BQ27">
        <v>4</v>
      </c>
      <c r="BR27">
        <v>4</v>
      </c>
      <c r="BS27">
        <v>4</v>
      </c>
      <c r="BT27">
        <v>4</v>
      </c>
      <c r="BU27">
        <v>4</v>
      </c>
      <c r="BV27">
        <f t="shared" si="10"/>
        <v>42</v>
      </c>
      <c r="BZ27">
        <v>26</v>
      </c>
      <c r="CA27">
        <f t="shared" si="11"/>
        <v>-2.5790787207703989</v>
      </c>
      <c r="CB27">
        <f t="shared" si="12"/>
        <v>0</v>
      </c>
      <c r="CF27" s="136">
        <f t="shared" si="13"/>
        <v>19</v>
      </c>
      <c r="CJ27">
        <v>26</v>
      </c>
      <c r="CK27">
        <f t="shared" si="14"/>
        <v>1.3080001179417156</v>
      </c>
      <c r="CL27">
        <f t="shared" si="17"/>
        <v>8</v>
      </c>
      <c r="CQ27">
        <f t="shared" si="3"/>
        <v>23</v>
      </c>
      <c r="CU27">
        <v>26</v>
      </c>
      <c r="CV27">
        <f t="shared" si="15"/>
        <v>0.53474894235763992</v>
      </c>
      <c r="CW27">
        <f t="shared" si="16"/>
        <v>6</v>
      </c>
    </row>
    <row r="28" spans="1:101" x14ac:dyDescent="0.2">
      <c r="A28">
        <v>0</v>
      </c>
      <c r="B28">
        <v>4</v>
      </c>
      <c r="C28">
        <v>4</v>
      </c>
      <c r="D28">
        <v>3</v>
      </c>
      <c r="E28">
        <v>3</v>
      </c>
      <c r="F28">
        <v>4</v>
      </c>
      <c r="G28">
        <v>4</v>
      </c>
      <c r="H28">
        <v>3</v>
      </c>
      <c r="I28">
        <v>2</v>
      </c>
      <c r="J28">
        <v>2</v>
      </c>
      <c r="K28">
        <v>4</v>
      </c>
      <c r="L28">
        <v>4</v>
      </c>
      <c r="M28">
        <v>2</v>
      </c>
      <c r="N28">
        <f t="shared" si="4"/>
        <v>39</v>
      </c>
      <c r="P28" s="136">
        <v>1</v>
      </c>
      <c r="Q28">
        <v>4</v>
      </c>
      <c r="R28">
        <v>3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2</v>
      </c>
      <c r="Z28">
        <v>4</v>
      </c>
      <c r="AA28">
        <v>4</v>
      </c>
      <c r="AB28">
        <v>4</v>
      </c>
      <c r="AD28">
        <f t="shared" si="5"/>
        <v>45</v>
      </c>
      <c r="AH28">
        <v>27</v>
      </c>
      <c r="AI28">
        <f t="shared" si="6"/>
        <v>-2.5395361202980125</v>
      </c>
      <c r="AJ28">
        <f t="shared" si="7"/>
        <v>0</v>
      </c>
      <c r="AN28" s="136">
        <f t="shared" si="0"/>
        <v>21</v>
      </c>
      <c r="AR28">
        <v>27</v>
      </c>
      <c r="AS28">
        <f t="shared" si="8"/>
        <v>1.2899844046388733</v>
      </c>
      <c r="AT28">
        <f t="shared" si="18"/>
        <v>8</v>
      </c>
      <c r="AX28" s="136">
        <f t="shared" si="1"/>
        <v>24</v>
      </c>
      <c r="BB28">
        <v>27</v>
      </c>
      <c r="BC28">
        <f t="shared" si="2"/>
        <v>0.68298424315753858</v>
      </c>
      <c r="BD28">
        <f t="shared" si="9"/>
        <v>6</v>
      </c>
      <c r="BI28">
        <v>0</v>
      </c>
      <c r="BJ28">
        <v>3</v>
      </c>
      <c r="BK28">
        <v>2</v>
      </c>
      <c r="BL28">
        <v>4</v>
      </c>
      <c r="BM28">
        <v>2</v>
      </c>
      <c r="BN28">
        <v>4</v>
      </c>
      <c r="BO28">
        <v>4</v>
      </c>
      <c r="BP28">
        <v>3</v>
      </c>
      <c r="BQ28">
        <v>4</v>
      </c>
      <c r="BR28">
        <v>3</v>
      </c>
      <c r="BS28">
        <v>4</v>
      </c>
      <c r="BT28">
        <v>4</v>
      </c>
      <c r="BU28">
        <v>3</v>
      </c>
      <c r="BV28">
        <f t="shared" si="10"/>
        <v>40</v>
      </c>
      <c r="BZ28">
        <v>27</v>
      </c>
      <c r="CA28">
        <f t="shared" si="11"/>
        <v>-2.4389894866338451</v>
      </c>
      <c r="CB28">
        <f t="shared" si="12"/>
        <v>0</v>
      </c>
      <c r="CF28" s="136">
        <f t="shared" si="13"/>
        <v>17</v>
      </c>
      <c r="CJ28">
        <v>27</v>
      </c>
      <c r="CK28">
        <f t="shared" si="14"/>
        <v>1.5376115414963754</v>
      </c>
      <c r="CL28">
        <f t="shared" si="17"/>
        <v>8</v>
      </c>
      <c r="CQ28">
        <f t="shared" si="3"/>
        <v>23</v>
      </c>
      <c r="CU28">
        <v>27</v>
      </c>
      <c r="CV28">
        <f t="shared" si="15"/>
        <v>0.81721226631178856</v>
      </c>
      <c r="CW28">
        <f t="shared" si="16"/>
        <v>7</v>
      </c>
    </row>
    <row r="29" spans="1:101" x14ac:dyDescent="0.2">
      <c r="A29">
        <v>0</v>
      </c>
      <c r="B29">
        <v>5</v>
      </c>
      <c r="C29">
        <v>5</v>
      </c>
      <c r="D29">
        <v>5</v>
      </c>
      <c r="E29">
        <v>5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5</v>
      </c>
      <c r="M29">
        <v>5</v>
      </c>
      <c r="N29">
        <f t="shared" si="4"/>
        <v>60</v>
      </c>
      <c r="P29" s="136">
        <v>1</v>
      </c>
      <c r="Q29">
        <v>4</v>
      </c>
      <c r="R29">
        <v>4</v>
      </c>
      <c r="S29">
        <v>4</v>
      </c>
      <c r="T29">
        <v>4</v>
      </c>
      <c r="U29">
        <v>3</v>
      </c>
      <c r="V29">
        <v>4</v>
      </c>
      <c r="W29">
        <v>3</v>
      </c>
      <c r="X29">
        <v>4</v>
      </c>
      <c r="Y29">
        <v>5</v>
      </c>
      <c r="Z29">
        <v>5</v>
      </c>
      <c r="AA29">
        <v>5</v>
      </c>
      <c r="AB29">
        <v>4</v>
      </c>
      <c r="AD29">
        <f t="shared" si="5"/>
        <v>49</v>
      </c>
      <c r="AH29">
        <v>28</v>
      </c>
      <c r="AI29">
        <f t="shared" si="6"/>
        <v>-2.4046934944414806</v>
      </c>
      <c r="AJ29">
        <f t="shared" si="7"/>
        <v>0</v>
      </c>
      <c r="AN29" s="136">
        <f t="shared" si="0"/>
        <v>24</v>
      </c>
      <c r="AR29">
        <v>28</v>
      </c>
      <c r="AS29">
        <f t="shared" si="8"/>
        <v>1.5228982554764474</v>
      </c>
      <c r="AT29">
        <f t="shared" si="18"/>
        <v>8</v>
      </c>
      <c r="AX29" s="136">
        <f t="shared" si="1"/>
        <v>25</v>
      </c>
      <c r="BB29">
        <v>28</v>
      </c>
      <c r="BC29">
        <f t="shared" si="2"/>
        <v>0.94285141860284594</v>
      </c>
      <c r="BD29">
        <f t="shared" si="9"/>
        <v>7</v>
      </c>
      <c r="BI29">
        <v>0</v>
      </c>
      <c r="BJ29">
        <v>5</v>
      </c>
      <c r="BK29">
        <v>3</v>
      </c>
      <c r="BL29">
        <v>5</v>
      </c>
      <c r="BM29">
        <v>4</v>
      </c>
      <c r="BN29">
        <v>5</v>
      </c>
      <c r="BO29">
        <v>5</v>
      </c>
      <c r="BP29">
        <v>4</v>
      </c>
      <c r="BQ29">
        <v>5</v>
      </c>
      <c r="BR29">
        <v>4</v>
      </c>
      <c r="BS29">
        <v>4</v>
      </c>
      <c r="BT29">
        <v>5</v>
      </c>
      <c r="BU29">
        <v>4</v>
      </c>
      <c r="BV29">
        <f t="shared" si="10"/>
        <v>53</v>
      </c>
      <c r="BZ29">
        <v>28</v>
      </c>
      <c r="CA29">
        <f t="shared" si="11"/>
        <v>-2.2989002524972917</v>
      </c>
      <c r="CB29">
        <f t="shared" si="12"/>
        <v>0</v>
      </c>
      <c r="CF29" s="136">
        <f t="shared" si="13"/>
        <v>24</v>
      </c>
      <c r="CJ29">
        <v>28</v>
      </c>
      <c r="CK29">
        <f t="shared" si="14"/>
        <v>1.7672229650510352</v>
      </c>
      <c r="CL29">
        <f t="shared" si="17"/>
        <v>9</v>
      </c>
      <c r="CQ29">
        <f t="shared" si="3"/>
        <v>29</v>
      </c>
      <c r="CU29">
        <v>28</v>
      </c>
      <c r="CV29">
        <f t="shared" si="15"/>
        <v>1.0996755902659372</v>
      </c>
      <c r="CW29">
        <f t="shared" si="16"/>
        <v>7</v>
      </c>
    </row>
    <row r="30" spans="1:101" x14ac:dyDescent="0.2">
      <c r="A30">
        <v>0</v>
      </c>
      <c r="B30">
        <v>3</v>
      </c>
      <c r="C30">
        <v>1</v>
      </c>
      <c r="D30">
        <v>5</v>
      </c>
      <c r="E30">
        <v>3</v>
      </c>
      <c r="F30">
        <v>3</v>
      </c>
      <c r="G30">
        <v>3</v>
      </c>
      <c r="H30">
        <v>4</v>
      </c>
      <c r="I30">
        <v>4</v>
      </c>
      <c r="J30">
        <v>5</v>
      </c>
      <c r="K30">
        <v>5</v>
      </c>
      <c r="L30">
        <v>5</v>
      </c>
      <c r="M30">
        <v>5</v>
      </c>
      <c r="N30">
        <f t="shared" si="4"/>
        <v>46</v>
      </c>
      <c r="P30" s="136">
        <v>1</v>
      </c>
      <c r="Q30">
        <v>4</v>
      </c>
      <c r="R30">
        <v>3</v>
      </c>
      <c r="S30">
        <v>4</v>
      </c>
      <c r="T30">
        <v>3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D30">
        <f t="shared" si="5"/>
        <v>46</v>
      </c>
      <c r="AH30">
        <v>29</v>
      </c>
      <c r="AI30">
        <f t="shared" si="6"/>
        <v>-2.2698508685849492</v>
      </c>
      <c r="AJ30">
        <f t="shared" si="7"/>
        <v>0</v>
      </c>
      <c r="AN30" s="136">
        <f t="shared" si="0"/>
        <v>22</v>
      </c>
      <c r="AR30">
        <v>29</v>
      </c>
      <c r="AS30">
        <f t="shared" si="8"/>
        <v>1.7558121063140217</v>
      </c>
      <c r="AT30">
        <f>ROUND(AS30*2+5,0)</f>
        <v>9</v>
      </c>
      <c r="AX30" s="136">
        <f t="shared" si="1"/>
        <v>24</v>
      </c>
      <c r="BB30">
        <v>29</v>
      </c>
      <c r="BC30">
        <f t="shared" si="2"/>
        <v>1.2027185940481533</v>
      </c>
      <c r="BD30">
        <f t="shared" si="9"/>
        <v>7</v>
      </c>
      <c r="BI30">
        <v>0</v>
      </c>
      <c r="BJ30">
        <v>4</v>
      </c>
      <c r="BK30">
        <v>4</v>
      </c>
      <c r="BL30">
        <v>5</v>
      </c>
      <c r="BM30">
        <v>4</v>
      </c>
      <c r="BN30">
        <v>5</v>
      </c>
      <c r="BO30">
        <v>5</v>
      </c>
      <c r="BP30">
        <v>3</v>
      </c>
      <c r="BQ30">
        <v>4</v>
      </c>
      <c r="BR30">
        <v>2</v>
      </c>
      <c r="BS30">
        <v>5</v>
      </c>
      <c r="BT30">
        <v>5</v>
      </c>
      <c r="BU30">
        <v>4</v>
      </c>
      <c r="BV30">
        <f t="shared" si="10"/>
        <v>50</v>
      </c>
      <c r="BZ30">
        <v>29</v>
      </c>
      <c r="CA30">
        <f t="shared" si="11"/>
        <v>-2.1588110183607379</v>
      </c>
      <c r="CB30">
        <f t="shared" si="12"/>
        <v>1</v>
      </c>
      <c r="CF30" s="136">
        <f t="shared" si="13"/>
        <v>21</v>
      </c>
      <c r="CJ30">
        <v>29</v>
      </c>
      <c r="CK30">
        <f t="shared" si="14"/>
        <v>1.996834388605695</v>
      </c>
      <c r="CL30">
        <f t="shared" si="17"/>
        <v>9</v>
      </c>
      <c r="CQ30">
        <f t="shared" si="3"/>
        <v>29</v>
      </c>
      <c r="CU30">
        <v>29</v>
      </c>
      <c r="CV30">
        <f t="shared" si="15"/>
        <v>1.3821389142200859</v>
      </c>
      <c r="CW30">
        <f t="shared" si="16"/>
        <v>8</v>
      </c>
    </row>
    <row r="31" spans="1:101" x14ac:dyDescent="0.2">
      <c r="A31">
        <v>0</v>
      </c>
      <c r="B31">
        <v>5</v>
      </c>
      <c r="C31">
        <v>4</v>
      </c>
      <c r="D31">
        <v>5</v>
      </c>
      <c r="E31">
        <v>4</v>
      </c>
      <c r="F31">
        <v>3</v>
      </c>
      <c r="G31">
        <v>5</v>
      </c>
      <c r="H31">
        <v>5</v>
      </c>
      <c r="I31">
        <v>4</v>
      </c>
      <c r="J31">
        <v>4</v>
      </c>
      <c r="K31">
        <v>4</v>
      </c>
      <c r="L31">
        <v>5</v>
      </c>
      <c r="M31">
        <v>5</v>
      </c>
      <c r="N31">
        <f t="shared" si="4"/>
        <v>53</v>
      </c>
      <c r="P31" s="136">
        <v>1</v>
      </c>
      <c r="Q31">
        <v>5</v>
      </c>
      <c r="R31">
        <v>3</v>
      </c>
      <c r="S31">
        <v>5</v>
      </c>
      <c r="T31">
        <v>4</v>
      </c>
      <c r="U31">
        <v>5</v>
      </c>
      <c r="V31">
        <v>4</v>
      </c>
      <c r="W31">
        <v>5</v>
      </c>
      <c r="X31">
        <v>5</v>
      </c>
      <c r="Y31">
        <v>4</v>
      </c>
      <c r="Z31">
        <v>5</v>
      </c>
      <c r="AA31">
        <v>5</v>
      </c>
      <c r="AB31">
        <v>5</v>
      </c>
      <c r="AD31">
        <f t="shared" si="5"/>
        <v>55</v>
      </c>
      <c r="AH31">
        <v>30</v>
      </c>
      <c r="AI31">
        <f t="shared" si="6"/>
        <v>-2.1350082427284174</v>
      </c>
      <c r="AJ31">
        <f t="shared" si="7"/>
        <v>1</v>
      </c>
      <c r="AN31" s="136">
        <f t="shared" si="0"/>
        <v>26</v>
      </c>
      <c r="AR31">
        <v>30</v>
      </c>
      <c r="AS31">
        <f t="shared" si="8"/>
        <v>1.9887259571515961</v>
      </c>
      <c r="AT31">
        <f t="shared" si="18"/>
        <v>9</v>
      </c>
      <c r="AX31" s="136">
        <f t="shared" si="1"/>
        <v>29</v>
      </c>
      <c r="BB31">
        <v>30</v>
      </c>
      <c r="BC31">
        <f t="shared" si="2"/>
        <v>1.4625857694934608</v>
      </c>
      <c r="BD31">
        <f t="shared" si="9"/>
        <v>8</v>
      </c>
      <c r="BI31">
        <v>0</v>
      </c>
      <c r="BJ31">
        <v>4</v>
      </c>
      <c r="BK31">
        <v>4</v>
      </c>
      <c r="BL31">
        <v>4</v>
      </c>
      <c r="BM31">
        <v>3</v>
      </c>
      <c r="BN31">
        <v>3</v>
      </c>
      <c r="BO31">
        <v>4</v>
      </c>
      <c r="BP31">
        <v>4</v>
      </c>
      <c r="BQ31">
        <v>3</v>
      </c>
      <c r="BR31">
        <v>3</v>
      </c>
      <c r="BS31">
        <v>4</v>
      </c>
      <c r="BT31">
        <v>4</v>
      </c>
      <c r="BU31">
        <v>3</v>
      </c>
      <c r="BV31">
        <f t="shared" si="10"/>
        <v>43</v>
      </c>
      <c r="BZ31">
        <v>30</v>
      </c>
      <c r="CA31">
        <f t="shared" si="11"/>
        <v>-2.018721784224184</v>
      </c>
      <c r="CB31">
        <f t="shared" si="12"/>
        <v>1</v>
      </c>
      <c r="CF31" s="136">
        <f t="shared" si="13"/>
        <v>20</v>
      </c>
      <c r="CJ31">
        <v>30</v>
      </c>
      <c r="CK31">
        <f t="shared" si="14"/>
        <v>2.2264458121603545</v>
      </c>
      <c r="CL31">
        <f t="shared" si="17"/>
        <v>9</v>
      </c>
      <c r="CQ31">
        <f t="shared" si="3"/>
        <v>23</v>
      </c>
      <c r="CU31">
        <v>30</v>
      </c>
      <c r="CV31">
        <f t="shared" si="15"/>
        <v>1.6646022381742345</v>
      </c>
      <c r="CW31">
        <f t="shared" si="16"/>
        <v>8</v>
      </c>
    </row>
    <row r="32" spans="1:101" x14ac:dyDescent="0.2">
      <c r="A32">
        <v>1</v>
      </c>
      <c r="B32">
        <v>5</v>
      </c>
      <c r="C32">
        <v>1</v>
      </c>
      <c r="D32">
        <v>1</v>
      </c>
      <c r="E32">
        <v>5</v>
      </c>
      <c r="F32">
        <v>1</v>
      </c>
      <c r="G32">
        <v>1</v>
      </c>
      <c r="H32">
        <v>3</v>
      </c>
      <c r="I32">
        <v>5</v>
      </c>
      <c r="J32">
        <v>5</v>
      </c>
      <c r="K32">
        <v>1</v>
      </c>
      <c r="L32">
        <v>5</v>
      </c>
      <c r="M32">
        <v>3</v>
      </c>
      <c r="N32">
        <f t="shared" si="4"/>
        <v>36</v>
      </c>
      <c r="P32" s="136">
        <v>1</v>
      </c>
      <c r="Q32">
        <v>5</v>
      </c>
      <c r="R32">
        <v>1</v>
      </c>
      <c r="S32">
        <v>5</v>
      </c>
      <c r="T32">
        <v>1</v>
      </c>
      <c r="U32">
        <v>1</v>
      </c>
      <c r="V32">
        <v>5</v>
      </c>
      <c r="W32">
        <v>2</v>
      </c>
      <c r="X32">
        <v>5</v>
      </c>
      <c r="Y32">
        <v>5</v>
      </c>
      <c r="Z32">
        <v>5</v>
      </c>
      <c r="AA32">
        <v>5</v>
      </c>
      <c r="AB32">
        <v>5</v>
      </c>
      <c r="AD32">
        <f t="shared" si="5"/>
        <v>45</v>
      </c>
      <c r="AH32">
        <v>31</v>
      </c>
      <c r="AI32">
        <f t="shared" si="6"/>
        <v>-2.000165616871886</v>
      </c>
      <c r="AJ32">
        <f t="shared" si="7"/>
        <v>1</v>
      </c>
      <c r="AN32" s="136">
        <f t="shared" si="0"/>
        <v>19</v>
      </c>
      <c r="AR32">
        <v>31</v>
      </c>
      <c r="AS32">
        <f t="shared" si="8"/>
        <v>2.2216398079891704</v>
      </c>
      <c r="AT32">
        <f t="shared" si="18"/>
        <v>9</v>
      </c>
      <c r="AX32" s="136">
        <f t="shared" si="1"/>
        <v>26</v>
      </c>
      <c r="BB32">
        <v>31</v>
      </c>
      <c r="BC32">
        <f t="shared" si="2"/>
        <v>1.7224529449387682</v>
      </c>
      <c r="BD32">
        <f t="shared" si="9"/>
        <v>8</v>
      </c>
      <c r="BI32">
        <v>0</v>
      </c>
      <c r="BJ32">
        <v>5</v>
      </c>
      <c r="BK32">
        <v>3</v>
      </c>
      <c r="BL32">
        <v>5</v>
      </c>
      <c r="BM32">
        <v>4</v>
      </c>
      <c r="BN32">
        <v>5</v>
      </c>
      <c r="BO32">
        <v>4</v>
      </c>
      <c r="BP32">
        <v>4</v>
      </c>
      <c r="BQ32">
        <v>5</v>
      </c>
      <c r="BR32">
        <v>5</v>
      </c>
      <c r="BS32">
        <v>4</v>
      </c>
      <c r="BT32">
        <v>4</v>
      </c>
      <c r="BU32">
        <v>5</v>
      </c>
      <c r="BV32">
        <f t="shared" si="10"/>
        <v>53</v>
      </c>
      <c r="BZ32">
        <v>31</v>
      </c>
      <c r="CA32">
        <f t="shared" si="11"/>
        <v>-1.8786325500876304</v>
      </c>
      <c r="CB32">
        <f t="shared" si="12"/>
        <v>1</v>
      </c>
      <c r="CF32" s="136">
        <f t="shared" si="13"/>
        <v>26</v>
      </c>
      <c r="CJ32">
        <v>31</v>
      </c>
      <c r="CK32">
        <f t="shared" si="14"/>
        <v>2.4560572357150146</v>
      </c>
      <c r="CL32">
        <f t="shared" si="17"/>
        <v>10</v>
      </c>
      <c r="CQ32">
        <f t="shared" si="3"/>
        <v>27</v>
      </c>
      <c r="CU32">
        <v>31</v>
      </c>
      <c r="CV32">
        <f t="shared" si="15"/>
        <v>1.9470655621283832</v>
      </c>
      <c r="CW32">
        <f t="shared" si="16"/>
        <v>9</v>
      </c>
    </row>
    <row r="33" spans="1:101" x14ac:dyDescent="0.2">
      <c r="A33">
        <v>0</v>
      </c>
      <c r="B33">
        <v>5</v>
      </c>
      <c r="C33">
        <v>2</v>
      </c>
      <c r="D33">
        <v>5</v>
      </c>
      <c r="E33">
        <v>3</v>
      </c>
      <c r="F33">
        <v>3</v>
      </c>
      <c r="G33">
        <v>3</v>
      </c>
      <c r="H33">
        <v>3</v>
      </c>
      <c r="I33">
        <v>3</v>
      </c>
      <c r="J33">
        <v>3</v>
      </c>
      <c r="K33">
        <v>5</v>
      </c>
      <c r="L33">
        <v>4</v>
      </c>
      <c r="M33">
        <v>3</v>
      </c>
      <c r="N33">
        <f t="shared" si="4"/>
        <v>42</v>
      </c>
      <c r="P33" s="136">
        <v>1</v>
      </c>
      <c r="Q33">
        <v>4</v>
      </c>
      <c r="R33">
        <v>4</v>
      </c>
      <c r="S33">
        <v>3</v>
      </c>
      <c r="T33">
        <v>4</v>
      </c>
      <c r="U33">
        <v>4</v>
      </c>
      <c r="V33">
        <v>4</v>
      </c>
      <c r="W33">
        <v>3</v>
      </c>
      <c r="X33">
        <v>4</v>
      </c>
      <c r="Y33">
        <v>3</v>
      </c>
      <c r="Z33">
        <v>3</v>
      </c>
      <c r="AA33">
        <v>3</v>
      </c>
      <c r="AB33">
        <v>3</v>
      </c>
      <c r="AD33">
        <f t="shared" si="5"/>
        <v>42</v>
      </c>
      <c r="AH33">
        <v>32</v>
      </c>
      <c r="AI33">
        <f t="shared" si="6"/>
        <v>-1.8653229910153541</v>
      </c>
      <c r="AJ33">
        <f t="shared" si="7"/>
        <v>1</v>
      </c>
      <c r="AN33" s="136">
        <f t="shared" si="0"/>
        <v>21</v>
      </c>
      <c r="AR33">
        <v>32</v>
      </c>
      <c r="AS33">
        <f t="shared" si="8"/>
        <v>2.4545536588267445</v>
      </c>
      <c r="AT33">
        <v>9</v>
      </c>
      <c r="AX33" s="136">
        <f t="shared" si="1"/>
        <v>21</v>
      </c>
      <c r="BB33">
        <v>32</v>
      </c>
      <c r="BC33">
        <f t="shared" si="2"/>
        <v>1.9823201203840755</v>
      </c>
      <c r="BD33">
        <f t="shared" si="9"/>
        <v>9</v>
      </c>
      <c r="BI33">
        <v>0</v>
      </c>
      <c r="BJ33">
        <v>4</v>
      </c>
      <c r="BK33">
        <v>4</v>
      </c>
      <c r="BL33">
        <v>4</v>
      </c>
      <c r="BM33">
        <v>4</v>
      </c>
      <c r="BN33">
        <v>5</v>
      </c>
      <c r="BO33">
        <v>5</v>
      </c>
      <c r="BP33">
        <v>4</v>
      </c>
      <c r="BQ33">
        <v>4</v>
      </c>
      <c r="BR33">
        <v>4</v>
      </c>
      <c r="BS33">
        <v>5</v>
      </c>
      <c r="BT33">
        <v>1</v>
      </c>
      <c r="BU33">
        <v>4</v>
      </c>
      <c r="BV33">
        <f t="shared" si="10"/>
        <v>48</v>
      </c>
      <c r="BZ33">
        <v>32</v>
      </c>
      <c r="CA33">
        <f t="shared" si="11"/>
        <v>-1.7385433159510766</v>
      </c>
      <c r="CB33">
        <f t="shared" si="12"/>
        <v>2</v>
      </c>
      <c r="CF33" s="136">
        <f t="shared" si="13"/>
        <v>24</v>
      </c>
      <c r="CJ33">
        <v>32</v>
      </c>
      <c r="CK33">
        <f t="shared" si="14"/>
        <v>2.6856686592696741</v>
      </c>
      <c r="CL33">
        <f t="shared" si="17"/>
        <v>10</v>
      </c>
      <c r="CQ33">
        <f t="shared" si="3"/>
        <v>24</v>
      </c>
      <c r="CU33">
        <v>32</v>
      </c>
      <c r="CV33">
        <f t="shared" si="15"/>
        <v>2.229528886082532</v>
      </c>
      <c r="CW33">
        <f t="shared" si="16"/>
        <v>9</v>
      </c>
    </row>
    <row r="34" spans="1:101" x14ac:dyDescent="0.2">
      <c r="A34">
        <v>1</v>
      </c>
      <c r="B34">
        <v>5</v>
      </c>
      <c r="C34">
        <v>5</v>
      </c>
      <c r="D34">
        <v>5</v>
      </c>
      <c r="E34">
        <v>4</v>
      </c>
      <c r="F34">
        <v>5</v>
      </c>
      <c r="G34">
        <v>5</v>
      </c>
      <c r="H34">
        <v>5</v>
      </c>
      <c r="I34">
        <v>5</v>
      </c>
      <c r="J34">
        <v>5</v>
      </c>
      <c r="K34">
        <v>5</v>
      </c>
      <c r="L34">
        <v>5</v>
      </c>
      <c r="M34">
        <v>5</v>
      </c>
      <c r="N34">
        <f t="shared" si="4"/>
        <v>59</v>
      </c>
      <c r="P34" s="136">
        <v>1</v>
      </c>
      <c r="Q34">
        <v>5</v>
      </c>
      <c r="R34">
        <v>5</v>
      </c>
      <c r="S34">
        <v>4</v>
      </c>
      <c r="T34">
        <v>4</v>
      </c>
      <c r="U34">
        <v>5</v>
      </c>
      <c r="V34">
        <v>5</v>
      </c>
      <c r="W34">
        <v>4</v>
      </c>
      <c r="X34">
        <v>1</v>
      </c>
      <c r="Y34">
        <v>5</v>
      </c>
      <c r="Z34">
        <v>5</v>
      </c>
      <c r="AA34">
        <v>5</v>
      </c>
      <c r="AB34">
        <v>4</v>
      </c>
      <c r="AD34">
        <f t="shared" si="5"/>
        <v>52</v>
      </c>
      <c r="AH34">
        <v>33</v>
      </c>
      <c r="AI34">
        <f t="shared" si="6"/>
        <v>-1.7304803651588225</v>
      </c>
      <c r="AJ34">
        <f t="shared" si="7"/>
        <v>2</v>
      </c>
      <c r="AN34" s="136">
        <f t="shared" ref="AN34:AN65" si="19">SUM(R34,T34,W34:Y34,AB34)</f>
        <v>23</v>
      </c>
      <c r="AR34">
        <v>33</v>
      </c>
      <c r="AS34">
        <f t="shared" si="8"/>
        <v>2.687467509664319</v>
      </c>
      <c r="AT34">
        <v>9</v>
      </c>
      <c r="AX34" s="136">
        <f t="shared" ref="AX34:AX65" si="20">SUM(Q34,S34,U34:V34,Z34:AA34)</f>
        <v>29</v>
      </c>
      <c r="BB34">
        <v>33</v>
      </c>
      <c r="BC34">
        <f t="shared" ref="BC34:BC65" si="21">(BB34-$AZ$2)/$AZ$3</f>
        <v>2.2421872958293827</v>
      </c>
      <c r="BD34">
        <f t="shared" si="9"/>
        <v>9</v>
      </c>
      <c r="BI34">
        <v>0</v>
      </c>
      <c r="BJ34">
        <v>4</v>
      </c>
      <c r="BK34">
        <v>2</v>
      </c>
      <c r="BL34">
        <v>5</v>
      </c>
      <c r="BM34">
        <v>2</v>
      </c>
      <c r="BN34">
        <v>3</v>
      </c>
      <c r="BO34">
        <v>3</v>
      </c>
      <c r="BP34">
        <v>2</v>
      </c>
      <c r="BQ34">
        <v>3</v>
      </c>
      <c r="BR34">
        <v>4</v>
      </c>
      <c r="BS34">
        <v>5</v>
      </c>
      <c r="BT34">
        <v>4</v>
      </c>
      <c r="BU34">
        <v>4</v>
      </c>
      <c r="BV34">
        <f t="shared" si="10"/>
        <v>41</v>
      </c>
      <c r="BZ34">
        <v>33</v>
      </c>
      <c r="CA34">
        <f t="shared" si="11"/>
        <v>-1.598454081814523</v>
      </c>
      <c r="CB34">
        <f t="shared" si="12"/>
        <v>2</v>
      </c>
      <c r="CF34" s="136">
        <f t="shared" si="13"/>
        <v>17</v>
      </c>
      <c r="CJ34">
        <v>33</v>
      </c>
      <c r="CK34">
        <f t="shared" si="14"/>
        <v>2.9152800828243342</v>
      </c>
      <c r="CL34">
        <f t="shared" si="17"/>
        <v>11</v>
      </c>
      <c r="CQ34">
        <f t="shared" si="3"/>
        <v>24</v>
      </c>
      <c r="CU34">
        <v>33</v>
      </c>
      <c r="CV34">
        <f t="shared" si="15"/>
        <v>2.5119922100366803</v>
      </c>
      <c r="CW34">
        <f t="shared" si="16"/>
        <v>10</v>
      </c>
    </row>
    <row r="35" spans="1:101" x14ac:dyDescent="0.2">
      <c r="A35">
        <v>0</v>
      </c>
      <c r="B35">
        <v>4</v>
      </c>
      <c r="C35">
        <v>2</v>
      </c>
      <c r="D35">
        <v>4</v>
      </c>
      <c r="E35">
        <v>4</v>
      </c>
      <c r="F35">
        <v>4</v>
      </c>
      <c r="G35">
        <v>4</v>
      </c>
      <c r="H35">
        <v>4</v>
      </c>
      <c r="I35">
        <v>4</v>
      </c>
      <c r="J35">
        <v>3</v>
      </c>
      <c r="K35">
        <v>4</v>
      </c>
      <c r="L35">
        <v>5</v>
      </c>
      <c r="M35">
        <v>4</v>
      </c>
      <c r="N35">
        <f t="shared" si="4"/>
        <v>46</v>
      </c>
      <c r="P35" s="136">
        <v>1</v>
      </c>
      <c r="Q35">
        <v>4</v>
      </c>
      <c r="R35">
        <v>3</v>
      </c>
      <c r="S35">
        <v>5</v>
      </c>
      <c r="T35">
        <v>5</v>
      </c>
      <c r="U35">
        <v>5</v>
      </c>
      <c r="V35">
        <v>5</v>
      </c>
      <c r="W35">
        <v>4</v>
      </c>
      <c r="X35">
        <v>4</v>
      </c>
      <c r="Y35">
        <v>5</v>
      </c>
      <c r="Z35">
        <v>5</v>
      </c>
      <c r="AA35">
        <v>5</v>
      </c>
      <c r="AB35">
        <v>5</v>
      </c>
      <c r="AD35">
        <f t="shared" si="5"/>
        <v>55</v>
      </c>
      <c r="AH35">
        <v>34</v>
      </c>
      <c r="AI35">
        <f t="shared" si="6"/>
        <v>-1.5956377393022909</v>
      </c>
      <c r="AJ35">
        <f t="shared" si="7"/>
        <v>2</v>
      </c>
      <c r="AN35" s="136">
        <f t="shared" si="19"/>
        <v>26</v>
      </c>
      <c r="AR35">
        <v>34</v>
      </c>
      <c r="AS35">
        <f t="shared" si="8"/>
        <v>2.9203813605018931</v>
      </c>
      <c r="AT35">
        <v>9</v>
      </c>
      <c r="AX35" s="136">
        <f t="shared" si="20"/>
        <v>29</v>
      </c>
      <c r="BB35">
        <v>34</v>
      </c>
      <c r="BC35">
        <f t="shared" si="21"/>
        <v>2.5020544712746902</v>
      </c>
      <c r="BD35">
        <f t="shared" si="9"/>
        <v>10</v>
      </c>
      <c r="BI35">
        <v>0</v>
      </c>
      <c r="BJ35">
        <v>3</v>
      </c>
      <c r="BK35">
        <v>2</v>
      </c>
      <c r="BL35">
        <v>4</v>
      </c>
      <c r="BM35">
        <v>3</v>
      </c>
      <c r="BN35">
        <v>2</v>
      </c>
      <c r="BO35">
        <v>2</v>
      </c>
      <c r="BP35">
        <v>4</v>
      </c>
      <c r="BQ35">
        <v>4</v>
      </c>
      <c r="BR35">
        <v>2</v>
      </c>
      <c r="BS35">
        <v>4</v>
      </c>
      <c r="BT35">
        <v>5</v>
      </c>
      <c r="BU35">
        <v>2</v>
      </c>
      <c r="BV35">
        <f t="shared" si="10"/>
        <v>37</v>
      </c>
      <c r="BZ35">
        <v>34</v>
      </c>
      <c r="CA35">
        <f t="shared" si="11"/>
        <v>-1.4583648476779691</v>
      </c>
      <c r="CB35">
        <f t="shared" si="12"/>
        <v>2</v>
      </c>
      <c r="CF35" s="136">
        <f t="shared" si="13"/>
        <v>17</v>
      </c>
      <c r="CJ35">
        <v>34</v>
      </c>
      <c r="CK35">
        <f t="shared" si="14"/>
        <v>3.1448915063789937</v>
      </c>
      <c r="CL35">
        <f t="shared" si="17"/>
        <v>11</v>
      </c>
      <c r="CQ35">
        <f t="shared" si="3"/>
        <v>20</v>
      </c>
      <c r="CU35">
        <v>34</v>
      </c>
      <c r="CV35">
        <f t="shared" si="15"/>
        <v>2.794455533990829</v>
      </c>
      <c r="CW35">
        <f t="shared" si="16"/>
        <v>11</v>
      </c>
    </row>
    <row r="36" spans="1:101" x14ac:dyDescent="0.2">
      <c r="A36">
        <v>0</v>
      </c>
      <c r="B36">
        <v>5</v>
      </c>
      <c r="C36">
        <v>1</v>
      </c>
      <c r="D36">
        <v>5</v>
      </c>
      <c r="E36">
        <v>2</v>
      </c>
      <c r="F36">
        <v>4</v>
      </c>
      <c r="G36">
        <v>5</v>
      </c>
      <c r="H36">
        <v>3</v>
      </c>
      <c r="I36">
        <v>5</v>
      </c>
      <c r="J36">
        <v>4</v>
      </c>
      <c r="K36">
        <v>5</v>
      </c>
      <c r="L36">
        <v>5</v>
      </c>
      <c r="M36">
        <v>4</v>
      </c>
      <c r="N36">
        <f t="shared" si="4"/>
        <v>48</v>
      </c>
      <c r="P36" s="136">
        <v>1</v>
      </c>
      <c r="Q36">
        <v>4</v>
      </c>
      <c r="R36">
        <v>2</v>
      </c>
      <c r="S36">
        <v>4</v>
      </c>
      <c r="T36">
        <v>2</v>
      </c>
      <c r="U36">
        <v>4</v>
      </c>
      <c r="V36">
        <v>3</v>
      </c>
      <c r="W36">
        <v>3</v>
      </c>
      <c r="X36">
        <v>4</v>
      </c>
      <c r="Y36">
        <v>2</v>
      </c>
      <c r="Z36">
        <v>4</v>
      </c>
      <c r="AA36">
        <v>3</v>
      </c>
      <c r="AB36">
        <v>3</v>
      </c>
      <c r="AD36">
        <f t="shared" si="5"/>
        <v>38</v>
      </c>
      <c r="AH36">
        <v>35</v>
      </c>
      <c r="AI36">
        <f t="shared" si="6"/>
        <v>-1.4607951134457593</v>
      </c>
      <c r="AJ36">
        <f t="shared" si="7"/>
        <v>2</v>
      </c>
      <c r="AN36" s="136">
        <f t="shared" si="19"/>
        <v>16</v>
      </c>
      <c r="AR36">
        <v>35</v>
      </c>
      <c r="AS36">
        <f t="shared" si="8"/>
        <v>3.1532952113394672</v>
      </c>
      <c r="AT36">
        <v>9</v>
      </c>
      <c r="AX36" s="136">
        <f t="shared" si="20"/>
        <v>22</v>
      </c>
      <c r="BB36">
        <v>35</v>
      </c>
      <c r="BC36">
        <f t="shared" si="21"/>
        <v>2.7619216467199976</v>
      </c>
      <c r="BD36">
        <f t="shared" si="9"/>
        <v>11</v>
      </c>
      <c r="BI36">
        <v>0</v>
      </c>
      <c r="BJ36">
        <v>5</v>
      </c>
      <c r="BK36">
        <v>5</v>
      </c>
      <c r="BL36">
        <v>3</v>
      </c>
      <c r="BM36">
        <v>4</v>
      </c>
      <c r="BN36">
        <v>5</v>
      </c>
      <c r="BO36">
        <v>4</v>
      </c>
      <c r="BP36">
        <v>4</v>
      </c>
      <c r="BQ36">
        <v>4</v>
      </c>
      <c r="BR36">
        <v>4</v>
      </c>
      <c r="BS36">
        <v>4</v>
      </c>
      <c r="BT36">
        <v>5</v>
      </c>
      <c r="BU36">
        <v>3</v>
      </c>
      <c r="BV36">
        <f t="shared" si="10"/>
        <v>50</v>
      </c>
      <c r="BZ36">
        <v>35</v>
      </c>
      <c r="CA36">
        <f t="shared" si="11"/>
        <v>-1.3182756135414155</v>
      </c>
      <c r="CB36">
        <f t="shared" si="12"/>
        <v>2</v>
      </c>
      <c r="CF36" s="136">
        <f t="shared" si="13"/>
        <v>24</v>
      </c>
      <c r="CJ36">
        <v>35</v>
      </c>
      <c r="CK36">
        <f t="shared" si="14"/>
        <v>3.3745029299336537</v>
      </c>
      <c r="CL36">
        <f t="shared" si="17"/>
        <v>12</v>
      </c>
      <c r="CQ36">
        <f t="shared" si="3"/>
        <v>26</v>
      </c>
      <c r="CU36">
        <v>35</v>
      </c>
      <c r="CV36">
        <f t="shared" si="15"/>
        <v>3.0769188579449778</v>
      </c>
      <c r="CW36">
        <f t="shared" si="16"/>
        <v>11</v>
      </c>
    </row>
    <row r="37" spans="1:101" x14ac:dyDescent="0.2">
      <c r="A37">
        <v>0</v>
      </c>
      <c r="B37">
        <v>5</v>
      </c>
      <c r="C37">
        <v>3</v>
      </c>
      <c r="D37">
        <v>4</v>
      </c>
      <c r="E37">
        <v>3</v>
      </c>
      <c r="F37">
        <v>5</v>
      </c>
      <c r="G37">
        <v>5</v>
      </c>
      <c r="H37">
        <v>4</v>
      </c>
      <c r="I37">
        <v>5</v>
      </c>
      <c r="J37">
        <v>4</v>
      </c>
      <c r="K37">
        <v>5</v>
      </c>
      <c r="L37">
        <v>5</v>
      </c>
      <c r="M37">
        <v>5</v>
      </c>
      <c r="N37">
        <f t="shared" si="4"/>
        <v>53</v>
      </c>
      <c r="P37" s="136">
        <v>1</v>
      </c>
      <c r="Q37">
        <v>1</v>
      </c>
      <c r="R37">
        <v>1</v>
      </c>
      <c r="S37">
        <v>5</v>
      </c>
      <c r="T37">
        <v>4</v>
      </c>
      <c r="U37">
        <v>4</v>
      </c>
      <c r="V37">
        <v>4</v>
      </c>
      <c r="W37">
        <v>5</v>
      </c>
      <c r="X37">
        <v>2</v>
      </c>
      <c r="Y37">
        <v>5</v>
      </c>
      <c r="Z37">
        <v>5</v>
      </c>
      <c r="AA37">
        <v>5</v>
      </c>
      <c r="AB37">
        <v>1</v>
      </c>
      <c r="AD37">
        <f t="shared" si="5"/>
        <v>42</v>
      </c>
      <c r="AH37">
        <v>36</v>
      </c>
      <c r="AI37">
        <f t="shared" si="6"/>
        <v>-1.3259524875892277</v>
      </c>
      <c r="AJ37">
        <f t="shared" si="7"/>
        <v>2</v>
      </c>
      <c r="AN37" s="136">
        <f t="shared" si="19"/>
        <v>18</v>
      </c>
      <c r="AR37">
        <v>36</v>
      </c>
      <c r="AS37">
        <f t="shared" si="8"/>
        <v>3.3862090621770418</v>
      </c>
      <c r="AT37">
        <v>9</v>
      </c>
      <c r="AX37" s="136">
        <f t="shared" si="20"/>
        <v>24</v>
      </c>
      <c r="BB37">
        <v>36</v>
      </c>
      <c r="BC37">
        <f t="shared" si="21"/>
        <v>3.0217888221653051</v>
      </c>
      <c r="BD37">
        <f t="shared" si="9"/>
        <v>11</v>
      </c>
      <c r="BI37">
        <v>0</v>
      </c>
      <c r="BJ37">
        <v>4</v>
      </c>
      <c r="BK37">
        <v>3</v>
      </c>
      <c r="BL37">
        <v>3</v>
      </c>
      <c r="BM37">
        <v>4</v>
      </c>
      <c r="BN37">
        <v>4</v>
      </c>
      <c r="BO37">
        <v>3</v>
      </c>
      <c r="BP37">
        <v>3</v>
      </c>
      <c r="BQ37">
        <v>4</v>
      </c>
      <c r="BR37">
        <v>4</v>
      </c>
      <c r="BS37">
        <v>4</v>
      </c>
      <c r="BT37">
        <v>3</v>
      </c>
      <c r="BU37">
        <v>3</v>
      </c>
      <c r="BV37">
        <f t="shared" si="10"/>
        <v>42</v>
      </c>
      <c r="BZ37">
        <v>36</v>
      </c>
      <c r="CA37">
        <f t="shared" si="11"/>
        <v>-1.1781863794048619</v>
      </c>
      <c r="CB37">
        <f t="shared" si="12"/>
        <v>3</v>
      </c>
      <c r="CF37" s="136">
        <f t="shared" si="13"/>
        <v>21</v>
      </c>
      <c r="CJ37">
        <v>36</v>
      </c>
      <c r="CK37">
        <f t="shared" si="14"/>
        <v>3.6041143534883133</v>
      </c>
      <c r="CL37">
        <f t="shared" si="17"/>
        <v>12</v>
      </c>
      <c r="CQ37">
        <f t="shared" si="3"/>
        <v>21</v>
      </c>
      <c r="CU37">
        <v>36</v>
      </c>
      <c r="CV37">
        <f t="shared" si="15"/>
        <v>3.3593821818991265</v>
      </c>
      <c r="CW37">
        <f t="shared" si="16"/>
        <v>12</v>
      </c>
    </row>
    <row r="38" spans="1:101" x14ac:dyDescent="0.2">
      <c r="A38">
        <v>0</v>
      </c>
      <c r="B38">
        <v>5</v>
      </c>
      <c r="C38">
        <v>3</v>
      </c>
      <c r="D38">
        <v>4</v>
      </c>
      <c r="E38">
        <v>3</v>
      </c>
      <c r="F38">
        <v>4</v>
      </c>
      <c r="G38">
        <v>3</v>
      </c>
      <c r="H38">
        <v>5</v>
      </c>
      <c r="I38">
        <v>4</v>
      </c>
      <c r="J38">
        <v>4</v>
      </c>
      <c r="K38">
        <v>4</v>
      </c>
      <c r="L38">
        <v>5</v>
      </c>
      <c r="M38">
        <v>3</v>
      </c>
      <c r="N38">
        <f t="shared" si="4"/>
        <v>47</v>
      </c>
      <c r="P38" s="136">
        <v>1</v>
      </c>
      <c r="Q38">
        <v>4</v>
      </c>
      <c r="R38">
        <v>2</v>
      </c>
      <c r="S38">
        <v>4</v>
      </c>
      <c r="T38">
        <v>3</v>
      </c>
      <c r="U38">
        <v>1</v>
      </c>
      <c r="V38">
        <v>4</v>
      </c>
      <c r="W38">
        <v>3</v>
      </c>
      <c r="X38">
        <v>3</v>
      </c>
      <c r="Y38">
        <v>4</v>
      </c>
      <c r="Z38">
        <v>4</v>
      </c>
      <c r="AA38">
        <v>5</v>
      </c>
      <c r="AB38">
        <v>3</v>
      </c>
      <c r="AD38">
        <f t="shared" si="5"/>
        <v>40</v>
      </c>
      <c r="AH38">
        <v>37</v>
      </c>
      <c r="AI38">
        <f t="shared" si="6"/>
        <v>-1.1911098617326963</v>
      </c>
      <c r="AJ38">
        <f t="shared" si="7"/>
        <v>3</v>
      </c>
      <c r="AN38" s="136">
        <f t="shared" si="19"/>
        <v>18</v>
      </c>
      <c r="AR38">
        <v>37</v>
      </c>
      <c r="AS38">
        <f t="shared" si="8"/>
        <v>3.6191229130146159</v>
      </c>
      <c r="AT38">
        <v>9</v>
      </c>
      <c r="AX38" s="136">
        <f t="shared" si="20"/>
        <v>22</v>
      </c>
      <c r="BB38">
        <v>37</v>
      </c>
      <c r="BC38">
        <f t="shared" si="21"/>
        <v>3.2816559976106126</v>
      </c>
      <c r="BD38">
        <f t="shared" si="9"/>
        <v>12</v>
      </c>
      <c r="BI38">
        <v>0</v>
      </c>
      <c r="BJ38">
        <v>5</v>
      </c>
      <c r="BK38">
        <v>5</v>
      </c>
      <c r="BL38">
        <v>5</v>
      </c>
      <c r="BM38">
        <v>4</v>
      </c>
      <c r="BN38">
        <v>5</v>
      </c>
      <c r="BO38">
        <v>4</v>
      </c>
      <c r="BP38">
        <v>4</v>
      </c>
      <c r="BQ38">
        <v>5</v>
      </c>
      <c r="BR38">
        <v>5</v>
      </c>
      <c r="BS38">
        <v>5</v>
      </c>
      <c r="BT38">
        <v>4</v>
      </c>
      <c r="BU38">
        <v>4</v>
      </c>
      <c r="BV38">
        <f t="shared" si="10"/>
        <v>55</v>
      </c>
      <c r="BZ38">
        <v>37</v>
      </c>
      <c r="CA38">
        <f t="shared" si="11"/>
        <v>-1.0380971452683081</v>
      </c>
      <c r="CB38">
        <f t="shared" si="12"/>
        <v>3</v>
      </c>
      <c r="CF38" s="136">
        <f t="shared" si="13"/>
        <v>27</v>
      </c>
      <c r="CJ38">
        <v>37</v>
      </c>
      <c r="CK38">
        <f t="shared" si="14"/>
        <v>3.8337257770429733</v>
      </c>
      <c r="CL38">
        <f t="shared" si="17"/>
        <v>13</v>
      </c>
      <c r="CQ38">
        <f t="shared" si="3"/>
        <v>28</v>
      </c>
      <c r="CU38">
        <v>37</v>
      </c>
      <c r="CV38">
        <f t="shared" si="15"/>
        <v>3.6418455058532748</v>
      </c>
      <c r="CW38">
        <f t="shared" si="16"/>
        <v>12</v>
      </c>
    </row>
    <row r="39" spans="1:101" x14ac:dyDescent="0.2">
      <c r="A39">
        <v>0</v>
      </c>
      <c r="B39">
        <v>4</v>
      </c>
      <c r="C39">
        <v>2</v>
      </c>
      <c r="D39">
        <v>3</v>
      </c>
      <c r="E39">
        <v>1</v>
      </c>
      <c r="F39">
        <v>4</v>
      </c>
      <c r="G39">
        <v>4</v>
      </c>
      <c r="H39">
        <v>4</v>
      </c>
      <c r="I39">
        <v>4</v>
      </c>
      <c r="J39">
        <v>4</v>
      </c>
      <c r="K39">
        <v>4</v>
      </c>
      <c r="L39">
        <v>4</v>
      </c>
      <c r="M39">
        <v>4</v>
      </c>
      <c r="N39">
        <f t="shared" si="4"/>
        <v>42</v>
      </c>
      <c r="P39" s="136">
        <v>1</v>
      </c>
      <c r="Q39">
        <v>5</v>
      </c>
      <c r="R39">
        <v>4</v>
      </c>
      <c r="S39">
        <v>4</v>
      </c>
      <c r="T39">
        <v>4</v>
      </c>
      <c r="U39">
        <v>5</v>
      </c>
      <c r="V39">
        <v>4</v>
      </c>
      <c r="W39">
        <v>4</v>
      </c>
      <c r="X39">
        <v>4</v>
      </c>
      <c r="Y39">
        <v>3</v>
      </c>
      <c r="Z39">
        <v>1</v>
      </c>
      <c r="AA39">
        <v>5</v>
      </c>
      <c r="AB39">
        <v>4</v>
      </c>
      <c r="AD39">
        <f t="shared" si="5"/>
        <v>47</v>
      </c>
      <c r="AH39">
        <v>38</v>
      </c>
      <c r="AI39">
        <f t="shared" si="6"/>
        <v>-1.0562672358761647</v>
      </c>
      <c r="AJ39">
        <f t="shared" si="7"/>
        <v>3</v>
      </c>
      <c r="AN39" s="136">
        <f t="shared" si="19"/>
        <v>23</v>
      </c>
      <c r="AR39">
        <v>38</v>
      </c>
      <c r="AS39">
        <f t="shared" si="8"/>
        <v>3.8520367638521904</v>
      </c>
      <c r="AT39">
        <v>9</v>
      </c>
      <c r="AX39" s="136">
        <f t="shared" si="20"/>
        <v>24</v>
      </c>
      <c r="BB39">
        <v>38</v>
      </c>
      <c r="BC39">
        <f t="shared" si="21"/>
        <v>3.54152317305592</v>
      </c>
      <c r="BD39">
        <f t="shared" si="9"/>
        <v>12</v>
      </c>
      <c r="BI39">
        <v>0</v>
      </c>
      <c r="BJ39">
        <v>4</v>
      </c>
      <c r="BK39">
        <v>4</v>
      </c>
      <c r="BL39">
        <v>4</v>
      </c>
      <c r="BM39">
        <v>4</v>
      </c>
      <c r="BN39">
        <v>4</v>
      </c>
      <c r="BO39">
        <v>4</v>
      </c>
      <c r="BP39">
        <v>4</v>
      </c>
      <c r="BQ39">
        <v>4</v>
      </c>
      <c r="BR39">
        <v>4</v>
      </c>
      <c r="BS39">
        <v>4</v>
      </c>
      <c r="BT39">
        <v>5</v>
      </c>
      <c r="BU39">
        <v>5</v>
      </c>
      <c r="BV39">
        <f t="shared" si="10"/>
        <v>50</v>
      </c>
      <c r="BZ39">
        <v>38</v>
      </c>
      <c r="CA39">
        <f t="shared" si="11"/>
        <v>-0.89800791113175438</v>
      </c>
      <c r="CB39">
        <f t="shared" si="12"/>
        <v>3</v>
      </c>
      <c r="CF39" s="136">
        <f t="shared" si="13"/>
        <v>25</v>
      </c>
      <c r="CJ39">
        <v>38</v>
      </c>
      <c r="CK39">
        <f t="shared" si="14"/>
        <v>4.0633372005976334</v>
      </c>
      <c r="CL39">
        <f t="shared" si="17"/>
        <v>13</v>
      </c>
      <c r="CQ39">
        <f t="shared" si="3"/>
        <v>25</v>
      </c>
      <c r="CU39">
        <v>38</v>
      </c>
      <c r="CV39">
        <f t="shared" si="15"/>
        <v>3.9243088298074236</v>
      </c>
      <c r="CW39">
        <f t="shared" si="16"/>
        <v>13</v>
      </c>
    </row>
    <row r="40" spans="1:101" x14ac:dyDescent="0.2">
      <c r="A40">
        <v>0</v>
      </c>
      <c r="B40">
        <v>3</v>
      </c>
      <c r="C40">
        <v>2</v>
      </c>
      <c r="D40">
        <v>4</v>
      </c>
      <c r="E40">
        <v>2</v>
      </c>
      <c r="F40">
        <v>4</v>
      </c>
      <c r="G40">
        <v>4</v>
      </c>
      <c r="H40">
        <v>3</v>
      </c>
      <c r="I40">
        <v>4</v>
      </c>
      <c r="J40">
        <v>3</v>
      </c>
      <c r="K40">
        <v>4</v>
      </c>
      <c r="L40">
        <v>4</v>
      </c>
      <c r="M40">
        <v>3</v>
      </c>
      <c r="N40">
        <f t="shared" si="4"/>
        <v>40</v>
      </c>
      <c r="P40" s="136">
        <v>1</v>
      </c>
      <c r="Q40">
        <v>4</v>
      </c>
      <c r="R40">
        <v>2</v>
      </c>
      <c r="S40">
        <v>5</v>
      </c>
      <c r="T40">
        <v>3</v>
      </c>
      <c r="U40">
        <v>4</v>
      </c>
      <c r="V40">
        <v>3</v>
      </c>
      <c r="W40">
        <v>3</v>
      </c>
      <c r="X40">
        <v>4</v>
      </c>
      <c r="Y40">
        <v>4</v>
      </c>
      <c r="Z40">
        <v>4</v>
      </c>
      <c r="AA40">
        <v>5</v>
      </c>
      <c r="AB40">
        <v>4</v>
      </c>
      <c r="AD40">
        <f t="shared" si="5"/>
        <v>45</v>
      </c>
      <c r="AH40">
        <v>39</v>
      </c>
      <c r="AI40">
        <f t="shared" si="6"/>
        <v>-0.92142461001963294</v>
      </c>
      <c r="AJ40">
        <f t="shared" si="7"/>
        <v>3</v>
      </c>
      <c r="AN40" s="136">
        <f t="shared" si="19"/>
        <v>20</v>
      </c>
      <c r="AR40">
        <v>39</v>
      </c>
      <c r="AS40">
        <f t="shared" si="8"/>
        <v>4.0849506146897641</v>
      </c>
      <c r="AT40">
        <v>9</v>
      </c>
      <c r="AX40" s="136">
        <f t="shared" si="20"/>
        <v>25</v>
      </c>
      <c r="BB40">
        <v>39</v>
      </c>
      <c r="BC40">
        <f t="shared" si="21"/>
        <v>3.8013903485012275</v>
      </c>
      <c r="BD40">
        <f t="shared" si="9"/>
        <v>13</v>
      </c>
      <c r="BI40">
        <v>0</v>
      </c>
      <c r="BJ40">
        <v>5</v>
      </c>
      <c r="BK40">
        <v>5</v>
      </c>
      <c r="BL40">
        <v>5</v>
      </c>
      <c r="BM40">
        <v>5</v>
      </c>
      <c r="BN40">
        <v>5</v>
      </c>
      <c r="BO40">
        <v>5</v>
      </c>
      <c r="BP40">
        <v>5</v>
      </c>
      <c r="BQ40">
        <v>5</v>
      </c>
      <c r="BR40">
        <v>5</v>
      </c>
      <c r="BS40">
        <v>5</v>
      </c>
      <c r="BT40">
        <v>5</v>
      </c>
      <c r="BU40">
        <v>5</v>
      </c>
      <c r="BV40">
        <f t="shared" si="10"/>
        <v>60</v>
      </c>
      <c r="BZ40">
        <v>39</v>
      </c>
      <c r="CA40">
        <f t="shared" si="11"/>
        <v>-0.75791867699520066</v>
      </c>
      <c r="CB40">
        <f t="shared" si="12"/>
        <v>3</v>
      </c>
      <c r="CF40" s="136">
        <f t="shared" si="13"/>
        <v>30</v>
      </c>
      <c r="CJ40">
        <v>39</v>
      </c>
      <c r="CK40">
        <f t="shared" si="14"/>
        <v>4.2929486241522925</v>
      </c>
      <c r="CL40">
        <f t="shared" si="17"/>
        <v>14</v>
      </c>
      <c r="CQ40">
        <f t="shared" si="3"/>
        <v>30</v>
      </c>
      <c r="CU40">
        <v>39</v>
      </c>
      <c r="CV40">
        <f t="shared" si="15"/>
        <v>4.2067721537615723</v>
      </c>
      <c r="CW40">
        <f t="shared" si="16"/>
        <v>13</v>
      </c>
    </row>
    <row r="41" spans="1:101" x14ac:dyDescent="0.2">
      <c r="A41">
        <v>0</v>
      </c>
      <c r="B41">
        <v>5</v>
      </c>
      <c r="C41">
        <v>3</v>
      </c>
      <c r="D41">
        <v>5</v>
      </c>
      <c r="E41">
        <v>4</v>
      </c>
      <c r="F41">
        <v>5</v>
      </c>
      <c r="G41">
        <v>5</v>
      </c>
      <c r="H41">
        <v>4</v>
      </c>
      <c r="I41">
        <v>5</v>
      </c>
      <c r="J41">
        <v>4</v>
      </c>
      <c r="K41">
        <v>4</v>
      </c>
      <c r="L41">
        <v>5</v>
      </c>
      <c r="M41">
        <v>4</v>
      </c>
      <c r="N41">
        <f t="shared" si="4"/>
        <v>53</v>
      </c>
      <c r="P41" s="136">
        <v>1</v>
      </c>
      <c r="Q41">
        <v>5</v>
      </c>
      <c r="R41">
        <v>5</v>
      </c>
      <c r="S41">
        <v>1</v>
      </c>
      <c r="T41">
        <v>4</v>
      </c>
      <c r="U41">
        <v>5</v>
      </c>
      <c r="V41">
        <v>4</v>
      </c>
      <c r="W41">
        <v>5</v>
      </c>
      <c r="X41">
        <v>5</v>
      </c>
      <c r="Y41">
        <v>2</v>
      </c>
      <c r="Z41">
        <v>5</v>
      </c>
      <c r="AA41">
        <v>5</v>
      </c>
      <c r="AB41">
        <v>4</v>
      </c>
      <c r="AD41">
        <f t="shared" si="5"/>
        <v>50</v>
      </c>
      <c r="AH41">
        <v>40</v>
      </c>
      <c r="AI41">
        <f t="shared" si="6"/>
        <v>-0.78658198416310132</v>
      </c>
      <c r="AJ41">
        <f t="shared" si="7"/>
        <v>3</v>
      </c>
      <c r="AN41" s="136">
        <f t="shared" si="19"/>
        <v>25</v>
      </c>
      <c r="AR41">
        <v>40</v>
      </c>
      <c r="AS41">
        <f t="shared" si="8"/>
        <v>4.3178644655273386</v>
      </c>
      <c r="AT41">
        <v>9</v>
      </c>
      <c r="AX41" s="136">
        <f t="shared" si="20"/>
        <v>25</v>
      </c>
      <c r="BB41">
        <v>40</v>
      </c>
      <c r="BC41">
        <f t="shared" si="21"/>
        <v>4.0612575239465345</v>
      </c>
      <c r="BD41">
        <f t="shared" si="9"/>
        <v>13</v>
      </c>
      <c r="BI41">
        <v>0</v>
      </c>
      <c r="BJ41">
        <v>4</v>
      </c>
      <c r="BK41">
        <v>1</v>
      </c>
      <c r="BL41">
        <v>4</v>
      </c>
      <c r="BM41">
        <v>4</v>
      </c>
      <c r="BN41">
        <v>4</v>
      </c>
      <c r="BO41">
        <v>4</v>
      </c>
      <c r="BP41">
        <v>3</v>
      </c>
      <c r="BQ41">
        <v>3</v>
      </c>
      <c r="BR41">
        <v>3</v>
      </c>
      <c r="BS41">
        <v>4</v>
      </c>
      <c r="BT41">
        <v>5</v>
      </c>
      <c r="BU41">
        <v>4</v>
      </c>
      <c r="BV41">
        <f t="shared" si="10"/>
        <v>43</v>
      </c>
      <c r="BZ41">
        <v>40</v>
      </c>
      <c r="CA41">
        <f t="shared" si="11"/>
        <v>-0.61782944285864694</v>
      </c>
      <c r="CB41">
        <f t="shared" si="12"/>
        <v>4</v>
      </c>
      <c r="CF41" s="136">
        <f t="shared" si="13"/>
        <v>18</v>
      </c>
      <c r="CJ41">
        <v>40</v>
      </c>
      <c r="CK41">
        <f t="shared" si="14"/>
        <v>4.5225600477069525</v>
      </c>
      <c r="CL41">
        <f t="shared" si="17"/>
        <v>14</v>
      </c>
      <c r="CQ41">
        <f t="shared" si="3"/>
        <v>25</v>
      </c>
      <c r="CU41">
        <v>40</v>
      </c>
      <c r="CV41">
        <f t="shared" si="15"/>
        <v>4.4892354777157211</v>
      </c>
      <c r="CW41">
        <f t="shared" si="16"/>
        <v>14</v>
      </c>
    </row>
    <row r="42" spans="1:101" x14ac:dyDescent="0.2">
      <c r="A42">
        <v>1</v>
      </c>
      <c r="B42">
        <v>4</v>
      </c>
      <c r="C42">
        <v>2</v>
      </c>
      <c r="D42">
        <v>4</v>
      </c>
      <c r="E42">
        <v>2</v>
      </c>
      <c r="F42">
        <v>2</v>
      </c>
      <c r="G42">
        <v>4</v>
      </c>
      <c r="H42">
        <v>2</v>
      </c>
      <c r="I42">
        <v>4</v>
      </c>
      <c r="J42">
        <v>2</v>
      </c>
      <c r="K42">
        <v>4</v>
      </c>
      <c r="L42">
        <v>4</v>
      </c>
      <c r="M42">
        <v>2</v>
      </c>
      <c r="N42">
        <f t="shared" si="4"/>
        <v>36</v>
      </c>
      <c r="P42" s="136">
        <v>1</v>
      </c>
      <c r="Q42">
        <v>4</v>
      </c>
      <c r="R42">
        <v>2</v>
      </c>
      <c r="S42">
        <v>4</v>
      </c>
      <c r="T42">
        <v>3</v>
      </c>
      <c r="U42">
        <v>4</v>
      </c>
      <c r="V42">
        <v>4</v>
      </c>
      <c r="W42">
        <v>4</v>
      </c>
      <c r="X42">
        <v>5</v>
      </c>
      <c r="Y42">
        <v>1</v>
      </c>
      <c r="Z42">
        <v>5</v>
      </c>
      <c r="AA42">
        <v>5</v>
      </c>
      <c r="AB42">
        <v>4</v>
      </c>
      <c r="AD42">
        <f t="shared" si="5"/>
        <v>45</v>
      </c>
      <c r="AH42">
        <v>41</v>
      </c>
      <c r="AI42">
        <f t="shared" si="6"/>
        <v>-0.6517393583065697</v>
      </c>
      <c r="AJ42">
        <f t="shared" si="7"/>
        <v>4</v>
      </c>
      <c r="AN42" s="136">
        <f t="shared" si="19"/>
        <v>19</v>
      </c>
      <c r="AR42">
        <v>41</v>
      </c>
      <c r="AS42">
        <f t="shared" si="8"/>
        <v>4.5507783163649131</v>
      </c>
      <c r="AT42">
        <v>9</v>
      </c>
      <c r="AX42" s="136">
        <f t="shared" si="20"/>
        <v>26</v>
      </c>
      <c r="BB42">
        <v>41</v>
      </c>
      <c r="BC42">
        <f t="shared" si="21"/>
        <v>4.3211246993918424</v>
      </c>
      <c r="BD42">
        <f t="shared" si="9"/>
        <v>14</v>
      </c>
      <c r="BI42">
        <v>0</v>
      </c>
      <c r="BJ42">
        <v>4</v>
      </c>
      <c r="BK42">
        <v>2</v>
      </c>
      <c r="BL42">
        <v>5</v>
      </c>
      <c r="BM42">
        <v>4</v>
      </c>
      <c r="BN42">
        <v>5</v>
      </c>
      <c r="BO42">
        <v>5</v>
      </c>
      <c r="BP42">
        <v>3</v>
      </c>
      <c r="BQ42">
        <v>5</v>
      </c>
      <c r="BR42">
        <v>4</v>
      </c>
      <c r="BS42">
        <v>5</v>
      </c>
      <c r="BT42">
        <v>5</v>
      </c>
      <c r="BU42">
        <v>5</v>
      </c>
      <c r="BV42">
        <f t="shared" si="10"/>
        <v>52</v>
      </c>
      <c r="BZ42">
        <v>41</v>
      </c>
      <c r="CA42">
        <f t="shared" si="11"/>
        <v>-0.47774020872209322</v>
      </c>
      <c r="CB42">
        <f t="shared" si="12"/>
        <v>4</v>
      </c>
      <c r="CF42" s="136">
        <f t="shared" si="13"/>
        <v>23</v>
      </c>
      <c r="CJ42">
        <v>41</v>
      </c>
      <c r="CK42">
        <f t="shared" si="14"/>
        <v>4.7521714712616125</v>
      </c>
      <c r="CL42">
        <f t="shared" si="17"/>
        <v>15</v>
      </c>
      <c r="CQ42">
        <f t="shared" si="3"/>
        <v>29</v>
      </c>
      <c r="CU42">
        <v>41</v>
      </c>
      <c r="CV42">
        <f t="shared" si="15"/>
        <v>4.7716988016698698</v>
      </c>
      <c r="CW42">
        <f t="shared" si="16"/>
        <v>15</v>
      </c>
    </row>
    <row r="43" spans="1:101" x14ac:dyDescent="0.2">
      <c r="A43">
        <v>0</v>
      </c>
      <c r="B43">
        <v>4</v>
      </c>
      <c r="C43">
        <v>4</v>
      </c>
      <c r="D43">
        <v>5</v>
      </c>
      <c r="E43">
        <v>4</v>
      </c>
      <c r="F43">
        <v>5</v>
      </c>
      <c r="G43">
        <v>5</v>
      </c>
      <c r="H43">
        <v>3</v>
      </c>
      <c r="I43">
        <v>4</v>
      </c>
      <c r="J43">
        <v>2</v>
      </c>
      <c r="K43">
        <v>5</v>
      </c>
      <c r="L43">
        <v>5</v>
      </c>
      <c r="M43">
        <v>4</v>
      </c>
      <c r="N43">
        <f t="shared" si="4"/>
        <v>50</v>
      </c>
      <c r="P43" s="136">
        <v>1</v>
      </c>
      <c r="Q43">
        <v>4</v>
      </c>
      <c r="R43">
        <v>2</v>
      </c>
      <c r="S43">
        <v>4</v>
      </c>
      <c r="T43">
        <v>3</v>
      </c>
      <c r="U43">
        <v>4</v>
      </c>
      <c r="V43">
        <v>4</v>
      </c>
      <c r="W43">
        <v>4</v>
      </c>
      <c r="X43">
        <v>4</v>
      </c>
      <c r="Y43">
        <v>4</v>
      </c>
      <c r="Z43">
        <v>4</v>
      </c>
      <c r="AA43">
        <v>5</v>
      </c>
      <c r="AB43">
        <v>4</v>
      </c>
      <c r="AD43">
        <f t="shared" si="5"/>
        <v>46</v>
      </c>
      <c r="AH43">
        <v>42</v>
      </c>
      <c r="AI43">
        <f t="shared" si="6"/>
        <v>-0.5168967324500382</v>
      </c>
      <c r="AJ43">
        <f t="shared" si="7"/>
        <v>4</v>
      </c>
      <c r="AN43" s="136">
        <f t="shared" si="19"/>
        <v>21</v>
      </c>
      <c r="AR43">
        <v>42</v>
      </c>
      <c r="AS43">
        <f t="shared" si="8"/>
        <v>4.7836921672024877</v>
      </c>
      <c r="AT43">
        <v>9</v>
      </c>
      <c r="AX43" s="136">
        <f t="shared" si="20"/>
        <v>25</v>
      </c>
      <c r="BB43">
        <v>42</v>
      </c>
      <c r="BC43">
        <f t="shared" si="21"/>
        <v>4.5809918748371494</v>
      </c>
      <c r="BD43">
        <f t="shared" si="9"/>
        <v>14</v>
      </c>
      <c r="BI43">
        <v>0</v>
      </c>
      <c r="BJ43">
        <v>4</v>
      </c>
      <c r="BK43">
        <v>2</v>
      </c>
      <c r="BL43">
        <v>4</v>
      </c>
      <c r="BM43">
        <v>2</v>
      </c>
      <c r="BN43">
        <v>4</v>
      </c>
      <c r="BO43">
        <v>4</v>
      </c>
      <c r="BP43">
        <v>2</v>
      </c>
      <c r="BQ43">
        <v>2</v>
      </c>
      <c r="BR43">
        <v>2</v>
      </c>
      <c r="BS43">
        <v>4</v>
      </c>
      <c r="BT43">
        <v>5</v>
      </c>
      <c r="BU43">
        <v>2</v>
      </c>
      <c r="BV43">
        <f t="shared" si="10"/>
        <v>37</v>
      </c>
      <c r="BZ43">
        <v>42</v>
      </c>
      <c r="CA43">
        <f t="shared" si="11"/>
        <v>-0.3376509745855395</v>
      </c>
      <c r="CB43">
        <f t="shared" si="12"/>
        <v>4</v>
      </c>
      <c r="CF43" s="136">
        <f t="shared" si="13"/>
        <v>12</v>
      </c>
      <c r="CJ43">
        <v>42</v>
      </c>
      <c r="CK43">
        <f t="shared" si="14"/>
        <v>4.9817828948162726</v>
      </c>
      <c r="CL43">
        <f t="shared" si="17"/>
        <v>15</v>
      </c>
      <c r="CQ43">
        <f t="shared" si="3"/>
        <v>25</v>
      </c>
      <c r="CU43">
        <v>42</v>
      </c>
      <c r="CV43">
        <f t="shared" si="15"/>
        <v>5.0541621256240177</v>
      </c>
      <c r="CW43">
        <f t="shared" si="16"/>
        <v>15</v>
      </c>
    </row>
    <row r="44" spans="1:101" x14ac:dyDescent="0.2">
      <c r="A44">
        <v>1</v>
      </c>
      <c r="B44">
        <v>4</v>
      </c>
      <c r="C44">
        <v>1</v>
      </c>
      <c r="D44">
        <v>4</v>
      </c>
      <c r="E44">
        <v>2</v>
      </c>
      <c r="F44">
        <v>2</v>
      </c>
      <c r="G44">
        <v>3</v>
      </c>
      <c r="H44">
        <v>4</v>
      </c>
      <c r="I44">
        <v>3</v>
      </c>
      <c r="J44">
        <v>2</v>
      </c>
      <c r="K44">
        <v>4</v>
      </c>
      <c r="L44">
        <v>4</v>
      </c>
      <c r="M44">
        <v>2</v>
      </c>
      <c r="N44">
        <f t="shared" si="4"/>
        <v>35</v>
      </c>
      <c r="P44" s="136">
        <v>1</v>
      </c>
      <c r="Q44">
        <v>5</v>
      </c>
      <c r="R44">
        <v>5</v>
      </c>
      <c r="S44">
        <v>5</v>
      </c>
      <c r="T44">
        <v>5</v>
      </c>
      <c r="U44">
        <v>5</v>
      </c>
      <c r="V44">
        <v>5</v>
      </c>
      <c r="W44">
        <v>5</v>
      </c>
      <c r="X44">
        <v>5</v>
      </c>
      <c r="Y44">
        <v>5</v>
      </c>
      <c r="Z44">
        <v>5</v>
      </c>
      <c r="AA44">
        <v>5</v>
      </c>
      <c r="AB44">
        <v>5</v>
      </c>
      <c r="AD44">
        <f t="shared" si="5"/>
        <v>60</v>
      </c>
      <c r="AH44">
        <v>43</v>
      </c>
      <c r="AI44">
        <f t="shared" si="6"/>
        <v>-0.38205410659350653</v>
      </c>
      <c r="AJ44">
        <f t="shared" si="7"/>
        <v>4</v>
      </c>
      <c r="AN44" s="136">
        <f t="shared" si="19"/>
        <v>30</v>
      </c>
      <c r="AR44">
        <v>43</v>
      </c>
      <c r="AS44">
        <f t="shared" si="8"/>
        <v>5.0166060180400613</v>
      </c>
      <c r="AT44">
        <v>9</v>
      </c>
      <c r="AX44" s="136">
        <f t="shared" si="20"/>
        <v>30</v>
      </c>
      <c r="BB44">
        <v>43</v>
      </c>
      <c r="BC44">
        <f t="shared" si="21"/>
        <v>4.8408590502824564</v>
      </c>
      <c r="BD44">
        <f t="shared" si="9"/>
        <v>15</v>
      </c>
      <c r="BI44">
        <v>0</v>
      </c>
      <c r="BJ44">
        <v>5</v>
      </c>
      <c r="BK44">
        <v>5</v>
      </c>
      <c r="BL44">
        <v>4</v>
      </c>
      <c r="BM44">
        <v>3</v>
      </c>
      <c r="BN44">
        <v>4</v>
      </c>
      <c r="BO44">
        <v>4</v>
      </c>
      <c r="BP44">
        <v>4</v>
      </c>
      <c r="BQ44">
        <v>5</v>
      </c>
      <c r="BR44">
        <v>3</v>
      </c>
      <c r="BS44">
        <v>5</v>
      </c>
      <c r="BT44">
        <v>4</v>
      </c>
      <c r="BU44">
        <v>4</v>
      </c>
      <c r="BV44">
        <f t="shared" si="10"/>
        <v>50</v>
      </c>
      <c r="BZ44">
        <v>43</v>
      </c>
      <c r="CA44">
        <f t="shared" si="11"/>
        <v>-0.19756174044898581</v>
      </c>
      <c r="CB44">
        <f t="shared" si="12"/>
        <v>5</v>
      </c>
      <c r="CF44" s="136">
        <f t="shared" si="13"/>
        <v>24</v>
      </c>
      <c r="CJ44">
        <v>43</v>
      </c>
      <c r="CK44">
        <f t="shared" si="14"/>
        <v>5.2113943183709317</v>
      </c>
      <c r="CL44">
        <f t="shared" si="17"/>
        <v>15</v>
      </c>
      <c r="CQ44">
        <f t="shared" si="3"/>
        <v>26</v>
      </c>
      <c r="CU44">
        <v>43</v>
      </c>
      <c r="CV44">
        <f t="shared" si="15"/>
        <v>5.3366254495781664</v>
      </c>
      <c r="CW44">
        <f t="shared" si="16"/>
        <v>16</v>
      </c>
    </row>
    <row r="45" spans="1:101" x14ac:dyDescent="0.2">
      <c r="A45">
        <v>1</v>
      </c>
      <c r="B45">
        <v>3</v>
      </c>
      <c r="C45">
        <v>3</v>
      </c>
      <c r="D45">
        <v>4</v>
      </c>
      <c r="E45">
        <v>3</v>
      </c>
      <c r="F45">
        <v>3</v>
      </c>
      <c r="G45">
        <v>4</v>
      </c>
      <c r="H45">
        <v>4</v>
      </c>
      <c r="I45">
        <v>4</v>
      </c>
      <c r="J45">
        <v>4</v>
      </c>
      <c r="K45">
        <v>5</v>
      </c>
      <c r="L45">
        <v>4</v>
      </c>
      <c r="M45">
        <v>4</v>
      </c>
      <c r="N45">
        <f t="shared" si="4"/>
        <v>45</v>
      </c>
      <c r="P45" s="136">
        <v>1</v>
      </c>
      <c r="Q45">
        <v>5</v>
      </c>
      <c r="R45">
        <v>2</v>
      </c>
      <c r="S45">
        <v>4</v>
      </c>
      <c r="T45">
        <v>3</v>
      </c>
      <c r="U45">
        <v>4</v>
      </c>
      <c r="V45">
        <v>4</v>
      </c>
      <c r="W45">
        <v>2</v>
      </c>
      <c r="X45">
        <v>3</v>
      </c>
      <c r="Y45">
        <v>4</v>
      </c>
      <c r="Z45">
        <v>4</v>
      </c>
      <c r="AA45">
        <v>5</v>
      </c>
      <c r="AB45">
        <v>3</v>
      </c>
      <c r="AD45">
        <f t="shared" si="5"/>
        <v>43</v>
      </c>
      <c r="AH45">
        <v>44</v>
      </c>
      <c r="AI45">
        <f t="shared" si="6"/>
        <v>-0.24721148073697494</v>
      </c>
      <c r="AJ45">
        <f t="shared" si="7"/>
        <v>5</v>
      </c>
      <c r="AN45" s="136">
        <f t="shared" si="19"/>
        <v>17</v>
      </c>
      <c r="AR45">
        <v>44</v>
      </c>
      <c r="AS45">
        <f t="shared" si="8"/>
        <v>5.2495198688776359</v>
      </c>
      <c r="AT45">
        <v>9</v>
      </c>
      <c r="AX45" s="136">
        <f t="shared" si="20"/>
        <v>26</v>
      </c>
      <c r="BB45">
        <v>44</v>
      </c>
      <c r="BC45">
        <f t="shared" si="21"/>
        <v>5.1007262257277644</v>
      </c>
      <c r="BD45">
        <f t="shared" si="9"/>
        <v>15</v>
      </c>
      <c r="BI45">
        <v>0</v>
      </c>
      <c r="BJ45">
        <v>3</v>
      </c>
      <c r="BK45">
        <v>2</v>
      </c>
      <c r="BL45">
        <v>5</v>
      </c>
      <c r="BM45">
        <v>2</v>
      </c>
      <c r="BN45">
        <v>3</v>
      </c>
      <c r="BO45">
        <v>3</v>
      </c>
      <c r="BP45">
        <v>3</v>
      </c>
      <c r="BQ45">
        <v>4</v>
      </c>
      <c r="BR45">
        <v>3</v>
      </c>
      <c r="BS45">
        <v>4</v>
      </c>
      <c r="BT45">
        <v>4</v>
      </c>
      <c r="BU45">
        <v>2</v>
      </c>
      <c r="BV45">
        <f t="shared" si="10"/>
        <v>38</v>
      </c>
      <c r="BZ45">
        <v>44</v>
      </c>
      <c r="CA45">
        <f t="shared" si="11"/>
        <v>-5.7472506312432087E-2</v>
      </c>
      <c r="CB45">
        <f t="shared" si="12"/>
        <v>5</v>
      </c>
      <c r="CF45" s="136">
        <f t="shared" si="13"/>
        <v>16</v>
      </c>
      <c r="CJ45">
        <v>44</v>
      </c>
      <c r="CK45">
        <f t="shared" si="14"/>
        <v>5.4410057419255917</v>
      </c>
      <c r="CL45">
        <f t="shared" si="17"/>
        <v>16</v>
      </c>
      <c r="CQ45">
        <f t="shared" si="3"/>
        <v>22</v>
      </c>
      <c r="CU45">
        <v>44</v>
      </c>
      <c r="CV45">
        <f t="shared" si="15"/>
        <v>5.6190887735323152</v>
      </c>
      <c r="CW45">
        <f t="shared" si="16"/>
        <v>16</v>
      </c>
    </row>
    <row r="46" spans="1:101" x14ac:dyDescent="0.2">
      <c r="A46">
        <v>1</v>
      </c>
      <c r="B46">
        <v>5</v>
      </c>
      <c r="C46">
        <v>4</v>
      </c>
      <c r="D46">
        <v>4</v>
      </c>
      <c r="E46">
        <v>4</v>
      </c>
      <c r="F46">
        <v>5</v>
      </c>
      <c r="G46">
        <v>4</v>
      </c>
      <c r="H46">
        <v>4</v>
      </c>
      <c r="I46">
        <v>4</v>
      </c>
      <c r="J46">
        <v>4</v>
      </c>
      <c r="K46">
        <v>5</v>
      </c>
      <c r="L46">
        <v>5</v>
      </c>
      <c r="M46">
        <v>4</v>
      </c>
      <c r="N46">
        <f t="shared" si="4"/>
        <v>52</v>
      </c>
      <c r="P46" s="136">
        <v>1</v>
      </c>
      <c r="Q46">
        <v>5</v>
      </c>
      <c r="R46">
        <v>2</v>
      </c>
      <c r="S46">
        <v>3</v>
      </c>
      <c r="T46">
        <v>3</v>
      </c>
      <c r="U46">
        <v>4</v>
      </c>
      <c r="V46">
        <v>4</v>
      </c>
      <c r="W46">
        <v>4</v>
      </c>
      <c r="X46">
        <v>4</v>
      </c>
      <c r="Y46">
        <v>4</v>
      </c>
      <c r="Z46">
        <v>4</v>
      </c>
      <c r="AA46">
        <v>4</v>
      </c>
      <c r="AB46">
        <v>5</v>
      </c>
      <c r="AD46">
        <f t="shared" si="5"/>
        <v>46</v>
      </c>
      <c r="AH46">
        <v>45</v>
      </c>
      <c r="AI46">
        <f t="shared" si="6"/>
        <v>-0.11236885488044332</v>
      </c>
      <c r="AJ46">
        <f t="shared" si="7"/>
        <v>5</v>
      </c>
      <c r="AN46" s="136">
        <f t="shared" si="19"/>
        <v>22</v>
      </c>
      <c r="AR46">
        <v>45</v>
      </c>
      <c r="AS46">
        <f t="shared" si="8"/>
        <v>5.4824337197152104</v>
      </c>
      <c r="AT46">
        <v>9</v>
      </c>
      <c r="AX46" s="136">
        <f t="shared" si="20"/>
        <v>24</v>
      </c>
      <c r="BB46">
        <v>45</v>
      </c>
      <c r="BC46">
        <f t="shared" si="21"/>
        <v>5.3605934011730714</v>
      </c>
      <c r="BD46">
        <f t="shared" si="9"/>
        <v>16</v>
      </c>
      <c r="BI46">
        <v>0</v>
      </c>
      <c r="BJ46">
        <v>5</v>
      </c>
      <c r="BK46">
        <v>5</v>
      </c>
      <c r="BL46">
        <v>5</v>
      </c>
      <c r="BM46">
        <v>5</v>
      </c>
      <c r="BN46">
        <v>2</v>
      </c>
      <c r="BO46">
        <v>5</v>
      </c>
      <c r="BP46">
        <v>5</v>
      </c>
      <c r="BQ46">
        <v>5</v>
      </c>
      <c r="BR46">
        <v>2</v>
      </c>
      <c r="BS46">
        <v>5</v>
      </c>
      <c r="BT46">
        <v>3</v>
      </c>
      <c r="BU46">
        <v>5</v>
      </c>
      <c r="BV46">
        <f t="shared" si="10"/>
        <v>52</v>
      </c>
      <c r="BZ46">
        <v>45</v>
      </c>
      <c r="CA46">
        <f t="shared" si="11"/>
        <v>8.2616727824121633E-2</v>
      </c>
      <c r="CB46">
        <f t="shared" si="12"/>
        <v>5</v>
      </c>
      <c r="CF46" s="136">
        <f t="shared" si="13"/>
        <v>27</v>
      </c>
      <c r="CJ46">
        <v>45</v>
      </c>
      <c r="CK46">
        <f t="shared" si="14"/>
        <v>5.6706171654802517</v>
      </c>
      <c r="CL46">
        <f t="shared" si="17"/>
        <v>16</v>
      </c>
      <c r="CQ46">
        <f t="shared" si="3"/>
        <v>25</v>
      </c>
      <c r="CU46">
        <v>45</v>
      </c>
      <c r="CV46">
        <f t="shared" si="15"/>
        <v>5.9015520974864639</v>
      </c>
      <c r="CW46">
        <f t="shared" si="16"/>
        <v>17</v>
      </c>
    </row>
    <row r="47" spans="1:101" x14ac:dyDescent="0.2">
      <c r="A47">
        <v>1</v>
      </c>
      <c r="B47">
        <v>3</v>
      </c>
      <c r="C47">
        <v>2</v>
      </c>
      <c r="D47">
        <v>3</v>
      </c>
      <c r="E47">
        <v>2</v>
      </c>
      <c r="F47">
        <v>2</v>
      </c>
      <c r="G47">
        <v>2</v>
      </c>
      <c r="H47">
        <v>2</v>
      </c>
      <c r="I47">
        <v>4</v>
      </c>
      <c r="J47">
        <v>2</v>
      </c>
      <c r="K47">
        <v>2</v>
      </c>
      <c r="L47">
        <v>2</v>
      </c>
      <c r="M47">
        <v>2</v>
      </c>
      <c r="N47">
        <f t="shared" si="4"/>
        <v>28</v>
      </c>
      <c r="P47" s="136">
        <v>1</v>
      </c>
      <c r="Q47">
        <v>4</v>
      </c>
      <c r="R47">
        <v>4</v>
      </c>
      <c r="S47">
        <v>4</v>
      </c>
      <c r="T47">
        <v>3</v>
      </c>
      <c r="U47">
        <v>3</v>
      </c>
      <c r="V47">
        <v>4</v>
      </c>
      <c r="W47">
        <v>4</v>
      </c>
      <c r="X47">
        <v>5</v>
      </c>
      <c r="Y47">
        <v>4</v>
      </c>
      <c r="Z47">
        <v>4</v>
      </c>
      <c r="AA47">
        <v>5</v>
      </c>
      <c r="AB47">
        <v>4</v>
      </c>
      <c r="AD47">
        <f t="shared" si="5"/>
        <v>48</v>
      </c>
      <c r="AH47">
        <v>46</v>
      </c>
      <c r="AI47">
        <f t="shared" si="6"/>
        <v>2.247377097608828E-2</v>
      </c>
      <c r="AJ47">
        <f t="shared" si="7"/>
        <v>5</v>
      </c>
      <c r="AN47" s="136">
        <f t="shared" si="19"/>
        <v>24</v>
      </c>
      <c r="AR47">
        <v>46</v>
      </c>
      <c r="AS47">
        <f t="shared" si="8"/>
        <v>5.7153475705527841</v>
      </c>
      <c r="AT47">
        <v>9</v>
      </c>
      <c r="AX47" s="136">
        <f t="shared" si="20"/>
        <v>24</v>
      </c>
      <c r="BB47">
        <v>46</v>
      </c>
      <c r="BC47">
        <f t="shared" si="21"/>
        <v>5.6204605766183793</v>
      </c>
      <c r="BD47">
        <f t="shared" si="9"/>
        <v>16</v>
      </c>
      <c r="BI47">
        <v>0</v>
      </c>
      <c r="BJ47">
        <v>4</v>
      </c>
      <c r="BK47">
        <v>1</v>
      </c>
      <c r="BL47">
        <v>4</v>
      </c>
      <c r="BM47">
        <v>4</v>
      </c>
      <c r="BN47">
        <v>4</v>
      </c>
      <c r="BO47">
        <v>4</v>
      </c>
      <c r="BP47">
        <v>3</v>
      </c>
      <c r="BQ47">
        <v>3</v>
      </c>
      <c r="BR47">
        <v>3</v>
      </c>
      <c r="BS47">
        <v>4</v>
      </c>
      <c r="BT47">
        <v>4</v>
      </c>
      <c r="BU47">
        <v>2</v>
      </c>
      <c r="BV47">
        <f t="shared" si="10"/>
        <v>40</v>
      </c>
      <c r="BZ47">
        <v>46</v>
      </c>
      <c r="CA47">
        <f t="shared" si="11"/>
        <v>0.22270596196067535</v>
      </c>
      <c r="CB47">
        <f t="shared" si="12"/>
        <v>5</v>
      </c>
      <c r="CF47" s="136">
        <f t="shared" si="13"/>
        <v>16</v>
      </c>
      <c r="CJ47">
        <v>46</v>
      </c>
      <c r="CK47">
        <f t="shared" si="14"/>
        <v>5.9002285890349109</v>
      </c>
      <c r="CL47">
        <f t="shared" si="17"/>
        <v>17</v>
      </c>
      <c r="CQ47">
        <f t="shared" si="3"/>
        <v>24</v>
      </c>
      <c r="CU47">
        <v>46</v>
      </c>
      <c r="CV47">
        <f t="shared" si="15"/>
        <v>6.1840154214406127</v>
      </c>
      <c r="CW47">
        <f t="shared" si="16"/>
        <v>17</v>
      </c>
    </row>
    <row r="48" spans="1:101" x14ac:dyDescent="0.2">
      <c r="A48">
        <v>0</v>
      </c>
      <c r="B48">
        <v>4</v>
      </c>
      <c r="C48">
        <v>4</v>
      </c>
      <c r="D48">
        <v>4</v>
      </c>
      <c r="E48">
        <v>3</v>
      </c>
      <c r="F48">
        <v>3</v>
      </c>
      <c r="G48">
        <v>4</v>
      </c>
      <c r="H48">
        <v>4</v>
      </c>
      <c r="I48">
        <v>3</v>
      </c>
      <c r="J48">
        <v>3</v>
      </c>
      <c r="K48">
        <v>4</v>
      </c>
      <c r="L48">
        <v>4</v>
      </c>
      <c r="M48">
        <v>3</v>
      </c>
      <c r="N48">
        <f t="shared" si="4"/>
        <v>43</v>
      </c>
      <c r="P48" s="136">
        <v>1</v>
      </c>
      <c r="Q48">
        <v>4</v>
      </c>
      <c r="R48">
        <v>3</v>
      </c>
      <c r="S48">
        <v>5</v>
      </c>
      <c r="T48">
        <v>2</v>
      </c>
      <c r="U48">
        <v>4</v>
      </c>
      <c r="V48">
        <v>4</v>
      </c>
      <c r="W48">
        <v>4</v>
      </c>
      <c r="X48">
        <v>4</v>
      </c>
      <c r="Y48">
        <v>4</v>
      </c>
      <c r="Z48">
        <v>5</v>
      </c>
      <c r="AA48">
        <v>5</v>
      </c>
      <c r="AB48">
        <v>4</v>
      </c>
      <c r="AD48">
        <f t="shared" si="5"/>
        <v>48</v>
      </c>
      <c r="AH48">
        <v>47</v>
      </c>
      <c r="AI48">
        <f t="shared" si="6"/>
        <v>0.15731639683261989</v>
      </c>
      <c r="AJ48">
        <f t="shared" si="7"/>
        <v>5</v>
      </c>
      <c r="AN48" s="136">
        <f t="shared" si="19"/>
        <v>21</v>
      </c>
      <c r="AR48">
        <v>47</v>
      </c>
      <c r="AS48">
        <f t="shared" si="8"/>
        <v>5.9482614213903586</v>
      </c>
      <c r="AT48">
        <v>9</v>
      </c>
      <c r="AX48" s="136">
        <f t="shared" si="20"/>
        <v>27</v>
      </c>
      <c r="BB48">
        <v>47</v>
      </c>
      <c r="BC48">
        <f t="shared" si="21"/>
        <v>5.8803277520636863</v>
      </c>
      <c r="BD48">
        <f t="shared" si="9"/>
        <v>17</v>
      </c>
      <c r="BI48">
        <v>0</v>
      </c>
      <c r="BJ48">
        <v>3</v>
      </c>
      <c r="BK48">
        <v>2</v>
      </c>
      <c r="BL48">
        <v>4</v>
      </c>
      <c r="BM48">
        <v>3</v>
      </c>
      <c r="BN48">
        <v>3</v>
      </c>
      <c r="BO48">
        <v>3</v>
      </c>
      <c r="BP48">
        <v>5</v>
      </c>
      <c r="BQ48">
        <v>4</v>
      </c>
      <c r="BR48">
        <v>4</v>
      </c>
      <c r="BS48">
        <v>5</v>
      </c>
      <c r="BT48">
        <v>5</v>
      </c>
      <c r="BU48">
        <v>4</v>
      </c>
      <c r="BV48">
        <f t="shared" si="10"/>
        <v>45</v>
      </c>
      <c r="BZ48">
        <v>47</v>
      </c>
      <c r="CA48">
        <f t="shared" si="11"/>
        <v>0.36279519609722904</v>
      </c>
      <c r="CB48">
        <f t="shared" si="12"/>
        <v>6</v>
      </c>
      <c r="CF48" s="136">
        <f t="shared" si="13"/>
        <v>22</v>
      </c>
      <c r="CJ48">
        <v>47</v>
      </c>
      <c r="CK48">
        <f t="shared" si="14"/>
        <v>6.1298400125895709</v>
      </c>
      <c r="CL48">
        <f t="shared" si="17"/>
        <v>17</v>
      </c>
      <c r="CQ48">
        <f t="shared" si="3"/>
        <v>23</v>
      </c>
      <c r="CU48">
        <v>47</v>
      </c>
      <c r="CV48">
        <f t="shared" si="15"/>
        <v>6.4664787453947614</v>
      </c>
      <c r="CW48">
        <f t="shared" si="16"/>
        <v>18</v>
      </c>
    </row>
    <row r="49" spans="1:101" x14ac:dyDescent="0.2">
      <c r="A49">
        <v>0</v>
      </c>
      <c r="B49">
        <v>5</v>
      </c>
      <c r="C49">
        <v>3</v>
      </c>
      <c r="D49">
        <v>5</v>
      </c>
      <c r="E49">
        <v>4</v>
      </c>
      <c r="F49">
        <v>5</v>
      </c>
      <c r="G49">
        <v>4</v>
      </c>
      <c r="H49">
        <v>4</v>
      </c>
      <c r="I49">
        <v>5</v>
      </c>
      <c r="J49">
        <v>5</v>
      </c>
      <c r="K49">
        <v>4</v>
      </c>
      <c r="L49">
        <v>4</v>
      </c>
      <c r="M49">
        <v>5</v>
      </c>
      <c r="N49">
        <f t="shared" si="4"/>
        <v>53</v>
      </c>
      <c r="P49" s="136">
        <v>1</v>
      </c>
      <c r="Q49">
        <v>4</v>
      </c>
      <c r="R49">
        <v>3</v>
      </c>
      <c r="S49">
        <v>4</v>
      </c>
      <c r="T49">
        <v>4</v>
      </c>
      <c r="U49">
        <v>3</v>
      </c>
      <c r="V49">
        <v>4</v>
      </c>
      <c r="W49">
        <v>4</v>
      </c>
      <c r="X49">
        <v>4</v>
      </c>
      <c r="Y49">
        <v>4</v>
      </c>
      <c r="Z49">
        <v>4</v>
      </c>
      <c r="AA49">
        <v>4</v>
      </c>
      <c r="AB49">
        <v>4</v>
      </c>
      <c r="AD49">
        <f t="shared" si="5"/>
        <v>46</v>
      </c>
      <c r="AH49">
        <v>48</v>
      </c>
      <c r="AI49">
        <f t="shared" si="6"/>
        <v>0.2921590226891515</v>
      </c>
      <c r="AJ49">
        <f t="shared" si="7"/>
        <v>6</v>
      </c>
      <c r="AN49" s="136">
        <f t="shared" si="19"/>
        <v>23</v>
      </c>
      <c r="AR49">
        <v>48</v>
      </c>
      <c r="AS49">
        <f t="shared" si="8"/>
        <v>6.1811752722279332</v>
      </c>
      <c r="AT49">
        <v>9</v>
      </c>
      <c r="AX49" s="136">
        <f t="shared" si="20"/>
        <v>23</v>
      </c>
      <c r="BB49">
        <v>48</v>
      </c>
      <c r="BC49">
        <f t="shared" si="21"/>
        <v>6.1401949275089942</v>
      </c>
      <c r="BD49">
        <f t="shared" si="9"/>
        <v>17</v>
      </c>
      <c r="BI49">
        <v>0</v>
      </c>
      <c r="BJ49">
        <v>4</v>
      </c>
      <c r="BK49">
        <v>3</v>
      </c>
      <c r="BL49">
        <v>4</v>
      </c>
      <c r="BM49">
        <v>4</v>
      </c>
      <c r="BN49">
        <v>4</v>
      </c>
      <c r="BO49">
        <v>4</v>
      </c>
      <c r="BP49">
        <v>4</v>
      </c>
      <c r="BQ49">
        <v>4</v>
      </c>
      <c r="BR49">
        <v>3</v>
      </c>
      <c r="BS49">
        <v>4</v>
      </c>
      <c r="BT49">
        <v>4</v>
      </c>
      <c r="BU49">
        <v>3</v>
      </c>
      <c r="BV49">
        <f t="shared" si="10"/>
        <v>45</v>
      </c>
      <c r="BZ49">
        <v>48</v>
      </c>
      <c r="CA49">
        <f t="shared" si="11"/>
        <v>0.50288443023378282</v>
      </c>
      <c r="CB49">
        <f t="shared" si="12"/>
        <v>6</v>
      </c>
      <c r="CF49" s="136">
        <f t="shared" si="13"/>
        <v>21</v>
      </c>
      <c r="CJ49">
        <v>48</v>
      </c>
      <c r="CK49">
        <f t="shared" si="14"/>
        <v>6.3594514361442309</v>
      </c>
      <c r="CL49">
        <f t="shared" si="17"/>
        <v>18</v>
      </c>
      <c r="CQ49">
        <f t="shared" si="3"/>
        <v>24</v>
      </c>
      <c r="CU49">
        <v>48</v>
      </c>
      <c r="CV49">
        <f t="shared" si="15"/>
        <v>6.7489420693489102</v>
      </c>
      <c r="CW49">
        <f t="shared" si="16"/>
        <v>18</v>
      </c>
    </row>
    <row r="50" spans="1:101" x14ac:dyDescent="0.2">
      <c r="A50">
        <v>0</v>
      </c>
      <c r="B50">
        <v>4</v>
      </c>
      <c r="C50">
        <v>4</v>
      </c>
      <c r="D50">
        <v>4</v>
      </c>
      <c r="E50">
        <v>4</v>
      </c>
      <c r="F50">
        <v>5</v>
      </c>
      <c r="G50">
        <v>5</v>
      </c>
      <c r="H50">
        <v>4</v>
      </c>
      <c r="I50">
        <v>4</v>
      </c>
      <c r="J50">
        <v>4</v>
      </c>
      <c r="K50">
        <v>5</v>
      </c>
      <c r="L50">
        <v>1</v>
      </c>
      <c r="M50">
        <v>4</v>
      </c>
      <c r="N50">
        <f t="shared" si="4"/>
        <v>48</v>
      </c>
      <c r="P50" s="136">
        <v>1</v>
      </c>
      <c r="Q50">
        <v>4</v>
      </c>
      <c r="R50">
        <v>2</v>
      </c>
      <c r="S50">
        <v>4</v>
      </c>
      <c r="T50">
        <v>4</v>
      </c>
      <c r="U50">
        <v>3</v>
      </c>
      <c r="V50">
        <v>3</v>
      </c>
      <c r="W50">
        <v>4</v>
      </c>
      <c r="X50">
        <v>4</v>
      </c>
      <c r="Y50">
        <v>5</v>
      </c>
      <c r="Z50">
        <v>5</v>
      </c>
      <c r="AA50">
        <v>5</v>
      </c>
      <c r="AB50">
        <v>4</v>
      </c>
      <c r="AD50">
        <f t="shared" si="5"/>
        <v>47</v>
      </c>
      <c r="AH50">
        <v>49</v>
      </c>
      <c r="AI50">
        <f t="shared" si="6"/>
        <v>0.42700164854568312</v>
      </c>
      <c r="AJ50">
        <f t="shared" si="7"/>
        <v>6</v>
      </c>
      <c r="AN50" s="136">
        <f t="shared" si="19"/>
        <v>23</v>
      </c>
      <c r="AR50">
        <v>49</v>
      </c>
      <c r="AS50">
        <f t="shared" si="8"/>
        <v>6.4140891230655068</v>
      </c>
      <c r="AT50">
        <v>9</v>
      </c>
      <c r="AX50" s="136">
        <f t="shared" si="20"/>
        <v>24</v>
      </c>
      <c r="BB50">
        <v>49</v>
      </c>
      <c r="BC50">
        <f t="shared" si="21"/>
        <v>6.4000621029543012</v>
      </c>
      <c r="BD50">
        <f t="shared" si="9"/>
        <v>18</v>
      </c>
      <c r="BI50">
        <v>0</v>
      </c>
      <c r="BJ50">
        <v>5</v>
      </c>
      <c r="BK50">
        <v>3</v>
      </c>
      <c r="BL50">
        <v>5</v>
      </c>
      <c r="BM50">
        <v>3</v>
      </c>
      <c r="BN50">
        <v>4</v>
      </c>
      <c r="BO50">
        <v>4</v>
      </c>
      <c r="BP50">
        <v>4</v>
      </c>
      <c r="BQ50">
        <v>4</v>
      </c>
      <c r="BR50">
        <v>3</v>
      </c>
      <c r="BS50">
        <v>5</v>
      </c>
      <c r="BT50">
        <v>4</v>
      </c>
      <c r="BU50">
        <v>4</v>
      </c>
      <c r="BV50">
        <f t="shared" si="10"/>
        <v>48</v>
      </c>
      <c r="BZ50">
        <v>49</v>
      </c>
      <c r="CA50">
        <f t="shared" si="11"/>
        <v>0.64297366437033654</v>
      </c>
      <c r="CB50">
        <f t="shared" si="12"/>
        <v>6</v>
      </c>
      <c r="CF50" s="136">
        <f t="shared" si="13"/>
        <v>21</v>
      </c>
      <c r="CJ50">
        <v>49</v>
      </c>
      <c r="CK50">
        <f t="shared" si="14"/>
        <v>6.5890628596988909</v>
      </c>
      <c r="CL50">
        <f t="shared" si="17"/>
        <v>18</v>
      </c>
      <c r="CQ50">
        <f t="shared" si="3"/>
        <v>27</v>
      </c>
      <c r="CU50">
        <v>49</v>
      </c>
      <c r="CV50">
        <f t="shared" si="15"/>
        <v>7.0314053933030589</v>
      </c>
      <c r="CW50">
        <f t="shared" si="16"/>
        <v>19</v>
      </c>
    </row>
    <row r="51" spans="1:101" x14ac:dyDescent="0.2">
      <c r="A51">
        <v>1</v>
      </c>
      <c r="B51">
        <v>4</v>
      </c>
      <c r="C51">
        <v>4</v>
      </c>
      <c r="D51">
        <v>5</v>
      </c>
      <c r="E51">
        <v>4</v>
      </c>
      <c r="F51">
        <v>5</v>
      </c>
      <c r="G51">
        <v>4</v>
      </c>
      <c r="H51">
        <v>5</v>
      </c>
      <c r="I51">
        <v>5</v>
      </c>
      <c r="J51">
        <v>5</v>
      </c>
      <c r="K51">
        <v>4</v>
      </c>
      <c r="L51">
        <v>4</v>
      </c>
      <c r="M51">
        <v>5</v>
      </c>
      <c r="N51">
        <f t="shared" si="4"/>
        <v>54</v>
      </c>
      <c r="P51" s="136">
        <v>1</v>
      </c>
      <c r="Q51">
        <v>3</v>
      </c>
      <c r="R51">
        <v>3</v>
      </c>
      <c r="S51">
        <v>4</v>
      </c>
      <c r="T51">
        <v>2</v>
      </c>
      <c r="U51">
        <v>3</v>
      </c>
      <c r="V51">
        <v>4</v>
      </c>
      <c r="W51">
        <v>3</v>
      </c>
      <c r="X51">
        <v>4</v>
      </c>
      <c r="Y51">
        <v>4</v>
      </c>
      <c r="Z51">
        <v>4</v>
      </c>
      <c r="AA51">
        <v>4</v>
      </c>
      <c r="AB51">
        <v>3</v>
      </c>
      <c r="AD51">
        <f t="shared" si="5"/>
        <v>41</v>
      </c>
      <c r="AH51">
        <v>50</v>
      </c>
      <c r="AI51">
        <f t="shared" si="6"/>
        <v>0.56184427440221474</v>
      </c>
      <c r="AJ51">
        <f t="shared" si="7"/>
        <v>6</v>
      </c>
      <c r="AN51" s="136">
        <f t="shared" si="19"/>
        <v>19</v>
      </c>
      <c r="AR51">
        <v>50</v>
      </c>
      <c r="AS51">
        <f t="shared" si="8"/>
        <v>6.6470029739030814</v>
      </c>
      <c r="AT51">
        <v>9</v>
      </c>
      <c r="AX51" s="136">
        <f t="shared" si="20"/>
        <v>22</v>
      </c>
      <c r="BB51">
        <v>50</v>
      </c>
      <c r="BC51">
        <f t="shared" si="21"/>
        <v>6.6599292783996082</v>
      </c>
      <c r="BD51">
        <f t="shared" si="9"/>
        <v>18</v>
      </c>
      <c r="BI51">
        <v>0</v>
      </c>
      <c r="BJ51">
        <v>4</v>
      </c>
      <c r="BK51">
        <v>2</v>
      </c>
      <c r="BL51">
        <v>4</v>
      </c>
      <c r="BM51">
        <v>2</v>
      </c>
      <c r="BN51">
        <v>4</v>
      </c>
      <c r="BO51">
        <v>4</v>
      </c>
      <c r="BP51">
        <v>3</v>
      </c>
      <c r="BQ51">
        <v>3</v>
      </c>
      <c r="BR51">
        <v>3</v>
      </c>
      <c r="BS51">
        <v>4</v>
      </c>
      <c r="BT51">
        <v>5</v>
      </c>
      <c r="BU51">
        <v>3</v>
      </c>
      <c r="BV51">
        <f t="shared" si="10"/>
        <v>41</v>
      </c>
      <c r="BZ51">
        <v>50</v>
      </c>
      <c r="CA51">
        <f t="shared" si="11"/>
        <v>0.78306289850689026</v>
      </c>
      <c r="CB51">
        <f t="shared" si="12"/>
        <v>7</v>
      </c>
      <c r="CF51" s="136">
        <f t="shared" si="13"/>
        <v>16</v>
      </c>
      <c r="CJ51">
        <v>50</v>
      </c>
      <c r="CK51">
        <f t="shared" si="14"/>
        <v>6.8186742832535501</v>
      </c>
      <c r="CL51">
        <f t="shared" si="17"/>
        <v>19</v>
      </c>
      <c r="CQ51">
        <f t="shared" si="3"/>
        <v>25</v>
      </c>
      <c r="CU51">
        <v>50</v>
      </c>
      <c r="CV51">
        <f t="shared" si="15"/>
        <v>7.3138687172572068</v>
      </c>
      <c r="CW51">
        <f t="shared" si="16"/>
        <v>20</v>
      </c>
    </row>
    <row r="52" spans="1:101" x14ac:dyDescent="0.2">
      <c r="A52">
        <v>0</v>
      </c>
      <c r="B52">
        <v>4</v>
      </c>
      <c r="C52">
        <v>2</v>
      </c>
      <c r="D52">
        <v>5</v>
      </c>
      <c r="E52">
        <v>2</v>
      </c>
      <c r="F52">
        <v>3</v>
      </c>
      <c r="G52">
        <v>3</v>
      </c>
      <c r="H52">
        <v>2</v>
      </c>
      <c r="I52">
        <v>3</v>
      </c>
      <c r="J52">
        <v>4</v>
      </c>
      <c r="K52">
        <v>5</v>
      </c>
      <c r="L52">
        <v>4</v>
      </c>
      <c r="M52">
        <v>4</v>
      </c>
      <c r="N52">
        <f t="shared" si="4"/>
        <v>41</v>
      </c>
      <c r="P52" s="136">
        <v>1</v>
      </c>
      <c r="Q52">
        <v>5</v>
      </c>
      <c r="R52">
        <v>5</v>
      </c>
      <c r="S52">
        <v>5</v>
      </c>
      <c r="T52">
        <v>5</v>
      </c>
      <c r="U52">
        <v>5</v>
      </c>
      <c r="V52">
        <v>5</v>
      </c>
      <c r="W52">
        <v>5</v>
      </c>
      <c r="X52">
        <v>5</v>
      </c>
      <c r="Y52">
        <v>5</v>
      </c>
      <c r="Z52">
        <v>5</v>
      </c>
      <c r="AA52">
        <v>5</v>
      </c>
      <c r="AB52">
        <v>5</v>
      </c>
      <c r="AD52">
        <f t="shared" si="5"/>
        <v>60</v>
      </c>
      <c r="AH52">
        <v>51</v>
      </c>
      <c r="AI52">
        <f t="shared" si="6"/>
        <v>0.69668690025874636</v>
      </c>
      <c r="AJ52">
        <f t="shared" si="7"/>
        <v>6</v>
      </c>
      <c r="AN52" s="136">
        <f t="shared" si="19"/>
        <v>30</v>
      </c>
      <c r="AR52">
        <v>51</v>
      </c>
      <c r="AS52">
        <f t="shared" si="8"/>
        <v>6.8799168247406559</v>
      </c>
      <c r="AT52">
        <v>9</v>
      </c>
      <c r="AX52" s="136">
        <f t="shared" si="20"/>
        <v>30</v>
      </c>
      <c r="BB52">
        <v>51</v>
      </c>
      <c r="BC52">
        <f t="shared" si="21"/>
        <v>6.9197964538449162</v>
      </c>
      <c r="BD52">
        <f t="shared" si="9"/>
        <v>19</v>
      </c>
      <c r="BI52">
        <v>0</v>
      </c>
      <c r="BJ52">
        <v>4</v>
      </c>
      <c r="BK52">
        <v>3</v>
      </c>
      <c r="BL52">
        <v>4</v>
      </c>
      <c r="BM52">
        <v>2</v>
      </c>
      <c r="BN52">
        <v>4</v>
      </c>
      <c r="BO52">
        <v>4</v>
      </c>
      <c r="BP52">
        <v>4</v>
      </c>
      <c r="BQ52">
        <v>4</v>
      </c>
      <c r="BR52">
        <v>2</v>
      </c>
      <c r="BS52">
        <v>4</v>
      </c>
      <c r="BT52">
        <v>4</v>
      </c>
      <c r="BU52">
        <v>4</v>
      </c>
      <c r="BV52">
        <f t="shared" si="10"/>
        <v>43</v>
      </c>
      <c r="BZ52">
        <v>51</v>
      </c>
      <c r="CA52">
        <f t="shared" si="11"/>
        <v>0.92315213264344387</v>
      </c>
      <c r="CB52">
        <f t="shared" si="12"/>
        <v>7</v>
      </c>
      <c r="CF52" s="136">
        <f t="shared" si="13"/>
        <v>19</v>
      </c>
      <c r="CJ52">
        <v>51</v>
      </c>
      <c r="CK52">
        <f t="shared" si="14"/>
        <v>7.0482857068082101</v>
      </c>
      <c r="CL52">
        <f t="shared" si="17"/>
        <v>19</v>
      </c>
      <c r="CQ52">
        <f t="shared" si="3"/>
        <v>24</v>
      </c>
      <c r="CU52">
        <v>51</v>
      </c>
      <c r="CV52">
        <f t="shared" si="15"/>
        <v>7.5963320412113555</v>
      </c>
      <c r="CW52">
        <f t="shared" si="16"/>
        <v>20</v>
      </c>
    </row>
    <row r="53" spans="1:101" x14ac:dyDescent="0.2">
      <c r="A53">
        <v>0</v>
      </c>
      <c r="B53">
        <v>3</v>
      </c>
      <c r="C53">
        <v>2</v>
      </c>
      <c r="D53">
        <v>4</v>
      </c>
      <c r="E53">
        <v>3</v>
      </c>
      <c r="F53">
        <v>2</v>
      </c>
      <c r="G53">
        <v>2</v>
      </c>
      <c r="H53">
        <v>4</v>
      </c>
      <c r="I53">
        <v>4</v>
      </c>
      <c r="J53">
        <v>2</v>
      </c>
      <c r="K53">
        <v>4</v>
      </c>
      <c r="L53">
        <v>5</v>
      </c>
      <c r="M53">
        <v>2</v>
      </c>
      <c r="N53">
        <f t="shared" si="4"/>
        <v>37</v>
      </c>
      <c r="P53" s="136">
        <v>1</v>
      </c>
      <c r="Q53">
        <v>3</v>
      </c>
      <c r="R53">
        <v>1</v>
      </c>
      <c r="S53">
        <v>2</v>
      </c>
      <c r="T53">
        <v>3</v>
      </c>
      <c r="U53">
        <v>3</v>
      </c>
      <c r="V53">
        <v>1</v>
      </c>
      <c r="W53">
        <v>3</v>
      </c>
      <c r="X53">
        <v>4</v>
      </c>
      <c r="Y53">
        <v>5</v>
      </c>
      <c r="Z53">
        <v>5</v>
      </c>
      <c r="AA53">
        <v>5</v>
      </c>
      <c r="AB53">
        <v>5</v>
      </c>
      <c r="AD53">
        <f t="shared" si="5"/>
        <v>40</v>
      </c>
      <c r="AH53">
        <v>52</v>
      </c>
      <c r="AI53">
        <f t="shared" si="6"/>
        <v>0.83152952611527797</v>
      </c>
      <c r="AJ53">
        <f t="shared" si="7"/>
        <v>7</v>
      </c>
      <c r="AN53" s="136">
        <f t="shared" si="19"/>
        <v>21</v>
      </c>
      <c r="AR53">
        <v>52</v>
      </c>
      <c r="AS53">
        <f t="shared" si="8"/>
        <v>7.1128306755782296</v>
      </c>
      <c r="AT53">
        <v>9</v>
      </c>
      <c r="AX53" s="136">
        <f t="shared" si="20"/>
        <v>19</v>
      </c>
      <c r="BB53">
        <v>52</v>
      </c>
      <c r="BC53">
        <f t="shared" si="21"/>
        <v>7.1796636292902232</v>
      </c>
      <c r="BD53">
        <f t="shared" si="9"/>
        <v>19</v>
      </c>
      <c r="BI53">
        <v>0</v>
      </c>
      <c r="BJ53">
        <v>4</v>
      </c>
      <c r="BK53">
        <v>2</v>
      </c>
      <c r="BL53">
        <v>5</v>
      </c>
      <c r="BM53">
        <v>2</v>
      </c>
      <c r="BN53">
        <v>3</v>
      </c>
      <c r="BO53">
        <v>4</v>
      </c>
      <c r="BP53">
        <v>2</v>
      </c>
      <c r="BQ53">
        <v>4</v>
      </c>
      <c r="BR53">
        <v>1</v>
      </c>
      <c r="BS53">
        <v>2</v>
      </c>
      <c r="BT53">
        <v>3</v>
      </c>
      <c r="BU53">
        <v>5</v>
      </c>
      <c r="BV53">
        <f t="shared" si="10"/>
        <v>37</v>
      </c>
      <c r="BZ53">
        <v>52</v>
      </c>
      <c r="CA53">
        <f t="shared" si="11"/>
        <v>1.0632413667799976</v>
      </c>
      <c r="CB53">
        <f t="shared" si="12"/>
        <v>7</v>
      </c>
      <c r="CF53" s="136">
        <f t="shared" si="13"/>
        <v>16</v>
      </c>
      <c r="CJ53">
        <v>52</v>
      </c>
      <c r="CK53">
        <f t="shared" si="14"/>
        <v>7.2778971303628701</v>
      </c>
      <c r="CL53">
        <f t="shared" si="17"/>
        <v>20</v>
      </c>
      <c r="CQ53">
        <f t="shared" si="3"/>
        <v>21</v>
      </c>
      <c r="CU53">
        <v>52</v>
      </c>
      <c r="CV53">
        <f t="shared" si="15"/>
        <v>7.8787953651655043</v>
      </c>
      <c r="CW53">
        <f t="shared" si="16"/>
        <v>21</v>
      </c>
    </row>
    <row r="54" spans="1:101" x14ac:dyDescent="0.2">
      <c r="A54">
        <v>1</v>
      </c>
      <c r="B54">
        <v>5</v>
      </c>
      <c r="C54">
        <v>5</v>
      </c>
      <c r="D54">
        <v>5</v>
      </c>
      <c r="E54">
        <v>5</v>
      </c>
      <c r="F54">
        <v>5</v>
      </c>
      <c r="G54">
        <v>4</v>
      </c>
      <c r="H54">
        <v>3</v>
      </c>
      <c r="I54">
        <v>5</v>
      </c>
      <c r="J54">
        <v>5</v>
      </c>
      <c r="K54">
        <v>4</v>
      </c>
      <c r="L54">
        <v>5</v>
      </c>
      <c r="M54">
        <v>5</v>
      </c>
      <c r="N54">
        <f t="shared" si="4"/>
        <v>56</v>
      </c>
      <c r="P54" s="136">
        <v>1</v>
      </c>
      <c r="Q54">
        <v>4</v>
      </c>
      <c r="R54">
        <v>2</v>
      </c>
      <c r="S54">
        <v>4</v>
      </c>
      <c r="T54">
        <v>4</v>
      </c>
      <c r="U54">
        <v>3</v>
      </c>
      <c r="V54">
        <v>3</v>
      </c>
      <c r="W54">
        <v>4</v>
      </c>
      <c r="X54">
        <v>3</v>
      </c>
      <c r="Y54">
        <v>4</v>
      </c>
      <c r="Z54">
        <v>4</v>
      </c>
      <c r="AA54">
        <v>4</v>
      </c>
      <c r="AB54">
        <v>4</v>
      </c>
      <c r="AD54">
        <f t="shared" si="5"/>
        <v>43</v>
      </c>
      <c r="AH54">
        <v>53</v>
      </c>
      <c r="AI54">
        <f t="shared" si="6"/>
        <v>0.96637215197180948</v>
      </c>
      <c r="AJ54">
        <f t="shared" si="7"/>
        <v>7</v>
      </c>
      <c r="AN54" s="136">
        <f t="shared" si="19"/>
        <v>21</v>
      </c>
      <c r="AR54">
        <v>53</v>
      </c>
      <c r="AS54">
        <f t="shared" si="8"/>
        <v>7.3457445264158041</v>
      </c>
      <c r="AT54">
        <v>9</v>
      </c>
      <c r="AX54" s="136">
        <f t="shared" si="20"/>
        <v>22</v>
      </c>
      <c r="BB54">
        <v>53</v>
      </c>
      <c r="BC54">
        <f t="shared" si="21"/>
        <v>7.4395308047355311</v>
      </c>
      <c r="BD54">
        <f t="shared" si="9"/>
        <v>20</v>
      </c>
      <c r="BI54">
        <v>0</v>
      </c>
      <c r="BJ54">
        <v>3</v>
      </c>
      <c r="BK54">
        <v>3</v>
      </c>
      <c r="BL54">
        <v>4</v>
      </c>
      <c r="BM54">
        <v>3</v>
      </c>
      <c r="BN54">
        <v>2</v>
      </c>
      <c r="BO54">
        <v>3</v>
      </c>
      <c r="BP54">
        <v>3</v>
      </c>
      <c r="BQ54">
        <v>4</v>
      </c>
      <c r="BR54">
        <v>4</v>
      </c>
      <c r="BS54">
        <v>5</v>
      </c>
      <c r="BT54">
        <v>4</v>
      </c>
      <c r="BU54">
        <v>4</v>
      </c>
      <c r="BV54">
        <f t="shared" si="10"/>
        <v>42</v>
      </c>
      <c r="BZ54">
        <v>53</v>
      </c>
      <c r="CA54">
        <f t="shared" si="11"/>
        <v>1.2033306009165514</v>
      </c>
      <c r="CB54">
        <f t="shared" si="12"/>
        <v>7</v>
      </c>
      <c r="CF54" s="136">
        <f t="shared" si="13"/>
        <v>21</v>
      </c>
      <c r="CJ54">
        <v>53</v>
      </c>
      <c r="CK54">
        <f t="shared" si="14"/>
        <v>7.5075085539175292</v>
      </c>
      <c r="CL54">
        <f t="shared" si="17"/>
        <v>20</v>
      </c>
      <c r="CQ54">
        <f t="shared" si="3"/>
        <v>21</v>
      </c>
      <c r="CU54">
        <v>53</v>
      </c>
      <c r="CV54">
        <f t="shared" si="15"/>
        <v>8.1612586891196539</v>
      </c>
      <c r="CW54">
        <f t="shared" si="16"/>
        <v>21</v>
      </c>
    </row>
    <row r="55" spans="1:101" x14ac:dyDescent="0.2">
      <c r="A55">
        <v>1</v>
      </c>
      <c r="B55">
        <v>5</v>
      </c>
      <c r="C55">
        <v>3</v>
      </c>
      <c r="D55">
        <v>5</v>
      </c>
      <c r="E55">
        <v>1</v>
      </c>
      <c r="F55">
        <v>5</v>
      </c>
      <c r="G55">
        <v>4</v>
      </c>
      <c r="H55">
        <v>3</v>
      </c>
      <c r="I55">
        <v>4</v>
      </c>
      <c r="J55">
        <v>4</v>
      </c>
      <c r="K55">
        <v>5</v>
      </c>
      <c r="L55">
        <v>5</v>
      </c>
      <c r="M55">
        <v>4</v>
      </c>
      <c r="N55">
        <f t="shared" si="4"/>
        <v>48</v>
      </c>
      <c r="P55" s="136">
        <v>1</v>
      </c>
      <c r="Q55">
        <v>5</v>
      </c>
      <c r="R55">
        <v>3</v>
      </c>
      <c r="S55">
        <v>5</v>
      </c>
      <c r="T55">
        <v>5</v>
      </c>
      <c r="U55">
        <v>5</v>
      </c>
      <c r="V55">
        <v>5</v>
      </c>
      <c r="W55">
        <v>4</v>
      </c>
      <c r="X55">
        <v>5</v>
      </c>
      <c r="Y55">
        <v>5</v>
      </c>
      <c r="Z55">
        <v>5</v>
      </c>
      <c r="AA55">
        <v>5</v>
      </c>
      <c r="AB55">
        <v>5</v>
      </c>
      <c r="AD55">
        <f t="shared" si="5"/>
        <v>57</v>
      </c>
      <c r="AH55">
        <v>54</v>
      </c>
      <c r="AI55">
        <f t="shared" si="6"/>
        <v>1.1012147778283412</v>
      </c>
      <c r="AJ55">
        <f t="shared" si="7"/>
        <v>7</v>
      </c>
      <c r="AN55" s="136">
        <f t="shared" si="19"/>
        <v>27</v>
      </c>
      <c r="AR55">
        <v>54</v>
      </c>
      <c r="AS55">
        <f t="shared" si="8"/>
        <v>7.5786583772533787</v>
      </c>
      <c r="AT55">
        <v>9</v>
      </c>
      <c r="AX55" s="136">
        <f t="shared" si="20"/>
        <v>30</v>
      </c>
      <c r="BB55">
        <v>54</v>
      </c>
      <c r="BC55">
        <f t="shared" si="21"/>
        <v>7.6993979801808381</v>
      </c>
      <c r="BD55">
        <f t="shared" si="9"/>
        <v>20</v>
      </c>
      <c r="BI55">
        <v>0</v>
      </c>
      <c r="BJ55">
        <v>5</v>
      </c>
      <c r="BK55">
        <v>4</v>
      </c>
      <c r="BL55">
        <v>5</v>
      </c>
      <c r="BM55">
        <v>4</v>
      </c>
      <c r="BN55">
        <v>5</v>
      </c>
      <c r="BO55">
        <v>4</v>
      </c>
      <c r="BP55">
        <v>3</v>
      </c>
      <c r="BQ55">
        <v>4</v>
      </c>
      <c r="BR55">
        <v>5</v>
      </c>
      <c r="BS55">
        <v>5</v>
      </c>
      <c r="BT55">
        <v>5</v>
      </c>
      <c r="BU55">
        <v>5</v>
      </c>
      <c r="BV55">
        <f t="shared" si="10"/>
        <v>54</v>
      </c>
      <c r="BZ55">
        <v>54</v>
      </c>
      <c r="CA55">
        <f t="shared" si="11"/>
        <v>1.343419835053105</v>
      </c>
      <c r="CB55">
        <f t="shared" si="12"/>
        <v>8</v>
      </c>
      <c r="CF55" s="136">
        <f t="shared" si="13"/>
        <v>25</v>
      </c>
      <c r="CJ55">
        <v>54</v>
      </c>
      <c r="CK55">
        <f t="shared" si="14"/>
        <v>7.7371199774721884</v>
      </c>
      <c r="CL55">
        <f t="shared" si="17"/>
        <v>20</v>
      </c>
      <c r="CQ55">
        <f t="shared" si="3"/>
        <v>29</v>
      </c>
      <c r="CU55">
        <v>54</v>
      </c>
      <c r="CV55">
        <f t="shared" si="15"/>
        <v>8.4437220130738009</v>
      </c>
      <c r="CW55">
        <f t="shared" si="16"/>
        <v>22</v>
      </c>
    </row>
    <row r="56" spans="1:101" x14ac:dyDescent="0.2">
      <c r="A56">
        <v>0</v>
      </c>
      <c r="B56">
        <v>5</v>
      </c>
      <c r="C56">
        <v>5</v>
      </c>
      <c r="D56">
        <v>3</v>
      </c>
      <c r="E56">
        <v>4</v>
      </c>
      <c r="F56">
        <v>5</v>
      </c>
      <c r="G56">
        <v>4</v>
      </c>
      <c r="H56">
        <v>4</v>
      </c>
      <c r="I56">
        <v>4</v>
      </c>
      <c r="J56">
        <v>4</v>
      </c>
      <c r="K56">
        <v>4</v>
      </c>
      <c r="L56">
        <v>5</v>
      </c>
      <c r="M56">
        <v>3</v>
      </c>
      <c r="N56">
        <f t="shared" si="4"/>
        <v>50</v>
      </c>
      <c r="P56" s="136">
        <v>1</v>
      </c>
      <c r="Q56">
        <v>5</v>
      </c>
      <c r="R56">
        <v>3</v>
      </c>
      <c r="S56">
        <v>4</v>
      </c>
      <c r="T56">
        <v>3</v>
      </c>
      <c r="U56">
        <v>4</v>
      </c>
      <c r="V56">
        <v>4</v>
      </c>
      <c r="W56">
        <v>3</v>
      </c>
      <c r="X56">
        <v>5</v>
      </c>
      <c r="Y56">
        <v>4</v>
      </c>
      <c r="Z56">
        <v>5</v>
      </c>
      <c r="AA56">
        <v>4</v>
      </c>
      <c r="AB56">
        <v>4</v>
      </c>
      <c r="AD56">
        <f t="shared" si="5"/>
        <v>48</v>
      </c>
      <c r="AH56">
        <v>55</v>
      </c>
      <c r="AI56">
        <f t="shared" si="6"/>
        <v>1.2360574036848728</v>
      </c>
      <c r="AJ56">
        <f t="shared" si="7"/>
        <v>7</v>
      </c>
      <c r="AN56" s="136">
        <f t="shared" si="19"/>
        <v>22</v>
      </c>
      <c r="AR56">
        <v>55</v>
      </c>
      <c r="AS56">
        <f t="shared" si="8"/>
        <v>7.8115722280909532</v>
      </c>
      <c r="AT56">
        <v>9</v>
      </c>
      <c r="AX56" s="136">
        <f t="shared" si="20"/>
        <v>26</v>
      </c>
      <c r="BB56">
        <v>55</v>
      </c>
      <c r="BC56">
        <f t="shared" si="21"/>
        <v>7.959265155626146</v>
      </c>
      <c r="BD56">
        <f t="shared" si="9"/>
        <v>21</v>
      </c>
      <c r="BI56">
        <v>0</v>
      </c>
      <c r="BJ56">
        <v>4</v>
      </c>
      <c r="BK56">
        <v>2</v>
      </c>
      <c r="BL56">
        <v>4</v>
      </c>
      <c r="BM56">
        <v>4</v>
      </c>
      <c r="BN56">
        <v>4</v>
      </c>
      <c r="BO56">
        <v>4</v>
      </c>
      <c r="BP56">
        <v>4</v>
      </c>
      <c r="BQ56">
        <v>4</v>
      </c>
      <c r="BR56">
        <v>3</v>
      </c>
      <c r="BS56">
        <v>4</v>
      </c>
      <c r="BT56">
        <v>4</v>
      </c>
      <c r="BU56">
        <v>3</v>
      </c>
      <c r="BV56">
        <f t="shared" si="10"/>
        <v>44</v>
      </c>
      <c r="BZ56">
        <v>55</v>
      </c>
      <c r="CA56">
        <f t="shared" si="11"/>
        <v>1.4835090691896589</v>
      </c>
      <c r="CB56">
        <f t="shared" si="12"/>
        <v>8</v>
      </c>
      <c r="CF56" s="136">
        <f t="shared" si="13"/>
        <v>20</v>
      </c>
      <c r="CJ56">
        <v>55</v>
      </c>
      <c r="CK56">
        <f t="shared" si="14"/>
        <v>7.9667314010268484</v>
      </c>
      <c r="CL56">
        <f t="shared" si="17"/>
        <v>21</v>
      </c>
      <c r="CQ56">
        <f t="shared" si="3"/>
        <v>24</v>
      </c>
      <c r="CU56">
        <v>55</v>
      </c>
      <c r="CV56">
        <f t="shared" si="15"/>
        <v>8.7261853370279496</v>
      </c>
      <c r="CW56">
        <f t="shared" si="16"/>
        <v>22</v>
      </c>
    </row>
    <row r="57" spans="1:101" x14ac:dyDescent="0.2">
      <c r="A57">
        <v>0</v>
      </c>
      <c r="B57">
        <v>4</v>
      </c>
      <c r="C57">
        <v>3</v>
      </c>
      <c r="D57">
        <v>3</v>
      </c>
      <c r="E57">
        <v>4</v>
      </c>
      <c r="F57">
        <v>4</v>
      </c>
      <c r="G57">
        <v>3</v>
      </c>
      <c r="H57">
        <v>3</v>
      </c>
      <c r="I57">
        <v>4</v>
      </c>
      <c r="J57">
        <v>4</v>
      </c>
      <c r="K57">
        <v>4</v>
      </c>
      <c r="L57">
        <v>3</v>
      </c>
      <c r="M57">
        <v>3</v>
      </c>
      <c r="N57">
        <f t="shared" si="4"/>
        <v>42</v>
      </c>
      <c r="P57" s="136">
        <v>1</v>
      </c>
      <c r="Q57">
        <v>4</v>
      </c>
      <c r="R57">
        <v>5</v>
      </c>
      <c r="S57">
        <v>4</v>
      </c>
      <c r="T57">
        <v>1</v>
      </c>
      <c r="U57">
        <v>2</v>
      </c>
      <c r="V57">
        <v>2</v>
      </c>
      <c r="W57">
        <v>4</v>
      </c>
      <c r="X57">
        <v>4</v>
      </c>
      <c r="Y57">
        <v>4</v>
      </c>
      <c r="Z57">
        <v>4</v>
      </c>
      <c r="AA57">
        <v>4</v>
      </c>
      <c r="AB57">
        <v>5</v>
      </c>
      <c r="AD57">
        <f t="shared" si="5"/>
        <v>43</v>
      </c>
      <c r="AH57">
        <v>56</v>
      </c>
      <c r="AI57">
        <f t="shared" si="6"/>
        <v>1.3709000295414044</v>
      </c>
      <c r="AJ57">
        <f t="shared" si="7"/>
        <v>8</v>
      </c>
      <c r="AN57" s="136">
        <f t="shared" si="19"/>
        <v>23</v>
      </c>
      <c r="AR57">
        <v>56</v>
      </c>
      <c r="AS57">
        <f t="shared" si="8"/>
        <v>8.0444860789285269</v>
      </c>
      <c r="AT57">
        <v>9</v>
      </c>
      <c r="AX57" s="136">
        <f t="shared" si="20"/>
        <v>20</v>
      </c>
      <c r="BB57">
        <v>56</v>
      </c>
      <c r="BC57">
        <f t="shared" si="21"/>
        <v>8.219132331071453</v>
      </c>
      <c r="BD57">
        <f t="shared" si="9"/>
        <v>21</v>
      </c>
      <c r="BI57">
        <v>0</v>
      </c>
      <c r="BJ57">
        <v>4</v>
      </c>
      <c r="BK57">
        <v>1</v>
      </c>
      <c r="BL57">
        <v>4</v>
      </c>
      <c r="BM57">
        <v>2</v>
      </c>
      <c r="BN57">
        <v>2</v>
      </c>
      <c r="BO57">
        <v>4</v>
      </c>
      <c r="BP57">
        <v>4</v>
      </c>
      <c r="BQ57">
        <v>4</v>
      </c>
      <c r="BR57">
        <v>2</v>
      </c>
      <c r="BS57">
        <v>4</v>
      </c>
      <c r="BT57">
        <v>2</v>
      </c>
      <c r="BU57">
        <v>2</v>
      </c>
      <c r="BV57">
        <f t="shared" si="10"/>
        <v>35</v>
      </c>
      <c r="BZ57">
        <v>56</v>
      </c>
      <c r="CA57">
        <f t="shared" si="11"/>
        <v>1.6235983033262125</v>
      </c>
      <c r="CB57">
        <f t="shared" si="12"/>
        <v>8</v>
      </c>
      <c r="CF57" s="136">
        <f t="shared" si="13"/>
        <v>15</v>
      </c>
      <c r="CJ57">
        <v>56</v>
      </c>
      <c r="CK57">
        <f t="shared" si="14"/>
        <v>8.1963428245815084</v>
      </c>
      <c r="CL57">
        <f t="shared" si="17"/>
        <v>21</v>
      </c>
      <c r="CQ57">
        <f t="shared" si="3"/>
        <v>20</v>
      </c>
      <c r="CU57">
        <v>56</v>
      </c>
      <c r="CV57">
        <f t="shared" si="15"/>
        <v>9.0086486609820984</v>
      </c>
      <c r="CW57">
        <f t="shared" si="16"/>
        <v>23</v>
      </c>
    </row>
    <row r="58" spans="1:101" x14ac:dyDescent="0.2">
      <c r="A58">
        <v>0</v>
      </c>
      <c r="B58">
        <v>5</v>
      </c>
      <c r="C58">
        <v>5</v>
      </c>
      <c r="D58">
        <v>5</v>
      </c>
      <c r="E58">
        <v>4</v>
      </c>
      <c r="F58">
        <v>5</v>
      </c>
      <c r="G58">
        <v>4</v>
      </c>
      <c r="H58">
        <v>4</v>
      </c>
      <c r="I58">
        <v>5</v>
      </c>
      <c r="J58">
        <v>5</v>
      </c>
      <c r="K58">
        <v>5</v>
      </c>
      <c r="L58">
        <v>4</v>
      </c>
      <c r="M58">
        <v>4</v>
      </c>
      <c r="N58">
        <f t="shared" si="4"/>
        <v>55</v>
      </c>
      <c r="P58" s="136">
        <v>1</v>
      </c>
      <c r="Q58">
        <v>5</v>
      </c>
      <c r="R58">
        <v>5</v>
      </c>
      <c r="S58">
        <v>5</v>
      </c>
      <c r="T58">
        <v>5</v>
      </c>
      <c r="U58">
        <v>5</v>
      </c>
      <c r="V58">
        <v>5</v>
      </c>
      <c r="W58">
        <v>5</v>
      </c>
      <c r="X58">
        <v>5</v>
      </c>
      <c r="Y58">
        <v>4</v>
      </c>
      <c r="Z58">
        <v>5</v>
      </c>
      <c r="AA58">
        <v>5</v>
      </c>
      <c r="AB58">
        <v>5</v>
      </c>
      <c r="AD58">
        <f t="shared" si="5"/>
        <v>59</v>
      </c>
      <c r="AH58">
        <v>57</v>
      </c>
      <c r="AI58">
        <f t="shared" si="6"/>
        <v>1.5057426553979361</v>
      </c>
      <c r="AJ58">
        <f t="shared" si="7"/>
        <v>8</v>
      </c>
      <c r="AN58" s="136">
        <f t="shared" si="19"/>
        <v>29</v>
      </c>
      <c r="AR58">
        <v>57</v>
      </c>
      <c r="AS58">
        <f t="shared" si="8"/>
        <v>8.2773999297661014</v>
      </c>
      <c r="AT58">
        <v>9</v>
      </c>
      <c r="AX58" s="136">
        <f t="shared" si="20"/>
        <v>30</v>
      </c>
      <c r="BB58">
        <v>57</v>
      </c>
      <c r="BC58">
        <f t="shared" si="21"/>
        <v>8.4789995065167592</v>
      </c>
      <c r="BD58">
        <f t="shared" si="9"/>
        <v>22</v>
      </c>
      <c r="BI58">
        <v>0</v>
      </c>
      <c r="BJ58">
        <v>4</v>
      </c>
      <c r="BK58">
        <v>3</v>
      </c>
      <c r="BL58">
        <v>4</v>
      </c>
      <c r="BM58">
        <v>4</v>
      </c>
      <c r="BN58">
        <v>3</v>
      </c>
      <c r="BO58">
        <v>4</v>
      </c>
      <c r="BP58">
        <v>4</v>
      </c>
      <c r="BQ58">
        <v>5</v>
      </c>
      <c r="BR58">
        <v>3</v>
      </c>
      <c r="BS58">
        <v>5</v>
      </c>
      <c r="BT58">
        <v>3</v>
      </c>
      <c r="BU58">
        <v>5</v>
      </c>
      <c r="BV58">
        <f t="shared" si="10"/>
        <v>47</v>
      </c>
      <c r="BZ58">
        <v>57</v>
      </c>
      <c r="CA58">
        <f t="shared" si="11"/>
        <v>1.7636875374627663</v>
      </c>
      <c r="CB58">
        <f t="shared" si="12"/>
        <v>9</v>
      </c>
      <c r="CF58" s="136">
        <f t="shared" si="13"/>
        <v>24</v>
      </c>
      <c r="CJ58">
        <v>57</v>
      </c>
      <c r="CK58">
        <f t="shared" si="14"/>
        <v>8.4259542481361684</v>
      </c>
      <c r="CL58">
        <f t="shared" si="17"/>
        <v>22</v>
      </c>
      <c r="CQ58">
        <f t="shared" si="3"/>
        <v>23</v>
      </c>
      <c r="CU58">
        <v>57</v>
      </c>
      <c r="CV58">
        <f t="shared" si="15"/>
        <v>9.2911119849362471</v>
      </c>
      <c r="CW58">
        <f t="shared" si="16"/>
        <v>24</v>
      </c>
    </row>
    <row r="59" spans="1:101" x14ac:dyDescent="0.2">
      <c r="A59">
        <v>0</v>
      </c>
      <c r="B59">
        <v>4</v>
      </c>
      <c r="C59">
        <v>4</v>
      </c>
      <c r="D59">
        <v>4</v>
      </c>
      <c r="E59">
        <v>4</v>
      </c>
      <c r="F59">
        <v>4</v>
      </c>
      <c r="G59">
        <v>4</v>
      </c>
      <c r="H59">
        <v>4</v>
      </c>
      <c r="I59">
        <v>4</v>
      </c>
      <c r="J59">
        <v>4</v>
      </c>
      <c r="K59">
        <v>4</v>
      </c>
      <c r="L59">
        <v>5</v>
      </c>
      <c r="M59">
        <v>5</v>
      </c>
      <c r="N59">
        <f t="shared" si="4"/>
        <v>50</v>
      </c>
      <c r="P59" s="136">
        <v>1</v>
      </c>
      <c r="Q59">
        <v>4</v>
      </c>
      <c r="R59">
        <v>4</v>
      </c>
      <c r="S59">
        <v>4</v>
      </c>
      <c r="T59">
        <v>2</v>
      </c>
      <c r="U59">
        <v>4</v>
      </c>
      <c r="V59">
        <v>4</v>
      </c>
      <c r="W59">
        <v>4</v>
      </c>
      <c r="X59">
        <v>4</v>
      </c>
      <c r="Y59">
        <v>4</v>
      </c>
      <c r="Z59">
        <v>4</v>
      </c>
      <c r="AA59">
        <v>4</v>
      </c>
      <c r="AB59">
        <v>4</v>
      </c>
      <c r="AD59">
        <f t="shared" si="5"/>
        <v>46</v>
      </c>
      <c r="AH59">
        <v>58</v>
      </c>
      <c r="AI59">
        <f t="shared" si="6"/>
        <v>1.6405852812544675</v>
      </c>
      <c r="AJ59">
        <f t="shared" si="7"/>
        <v>8</v>
      </c>
      <c r="AN59" s="136">
        <f t="shared" si="19"/>
        <v>22</v>
      </c>
      <c r="AR59">
        <v>58</v>
      </c>
      <c r="AS59">
        <f t="shared" si="8"/>
        <v>8.5103137806036759</v>
      </c>
      <c r="AT59">
        <v>9</v>
      </c>
      <c r="AX59" s="136">
        <f t="shared" si="20"/>
        <v>24</v>
      </c>
      <c r="BB59">
        <v>58</v>
      </c>
      <c r="BC59">
        <f t="shared" si="21"/>
        <v>8.7388666819620671</v>
      </c>
      <c r="BD59">
        <f t="shared" si="9"/>
        <v>22</v>
      </c>
      <c r="BI59">
        <v>0</v>
      </c>
      <c r="BJ59">
        <v>5</v>
      </c>
      <c r="BK59">
        <v>5</v>
      </c>
      <c r="BL59">
        <v>4</v>
      </c>
      <c r="BM59">
        <v>4</v>
      </c>
      <c r="BN59">
        <v>4</v>
      </c>
      <c r="BO59">
        <v>4</v>
      </c>
      <c r="BP59">
        <v>4</v>
      </c>
      <c r="BQ59">
        <v>4</v>
      </c>
      <c r="BR59">
        <v>4</v>
      </c>
      <c r="BS59">
        <v>4</v>
      </c>
      <c r="BT59">
        <v>5</v>
      </c>
      <c r="BU59">
        <v>4</v>
      </c>
      <c r="BV59">
        <f t="shared" si="10"/>
        <v>51</v>
      </c>
      <c r="BZ59">
        <v>58</v>
      </c>
      <c r="CA59">
        <f t="shared" si="11"/>
        <v>1.9037767715993199</v>
      </c>
      <c r="CB59">
        <f t="shared" si="12"/>
        <v>9</v>
      </c>
      <c r="CF59" s="136">
        <f t="shared" si="13"/>
        <v>25</v>
      </c>
      <c r="CJ59">
        <v>58</v>
      </c>
      <c r="CK59">
        <f t="shared" si="14"/>
        <v>8.6555656716908285</v>
      </c>
      <c r="CL59">
        <f t="shared" si="17"/>
        <v>22</v>
      </c>
      <c r="CQ59">
        <f t="shared" si="3"/>
        <v>26</v>
      </c>
      <c r="CU59">
        <v>58</v>
      </c>
      <c r="CV59">
        <f t="shared" si="15"/>
        <v>9.5735753088903959</v>
      </c>
      <c r="CW59">
        <f t="shared" si="16"/>
        <v>24</v>
      </c>
    </row>
    <row r="60" spans="1:101" x14ac:dyDescent="0.2">
      <c r="A60">
        <v>1</v>
      </c>
      <c r="B60">
        <v>5</v>
      </c>
      <c r="C60">
        <v>5</v>
      </c>
      <c r="D60">
        <v>4</v>
      </c>
      <c r="E60">
        <v>4</v>
      </c>
      <c r="F60">
        <v>5</v>
      </c>
      <c r="G60">
        <v>5</v>
      </c>
      <c r="H60">
        <v>4</v>
      </c>
      <c r="I60">
        <v>4</v>
      </c>
      <c r="J60">
        <v>3</v>
      </c>
      <c r="K60">
        <v>5</v>
      </c>
      <c r="L60">
        <v>5</v>
      </c>
      <c r="M60">
        <v>4</v>
      </c>
      <c r="N60">
        <f t="shared" si="4"/>
        <v>53</v>
      </c>
      <c r="P60" s="136">
        <v>1</v>
      </c>
      <c r="Q60">
        <v>1</v>
      </c>
      <c r="R60">
        <v>1</v>
      </c>
      <c r="S60">
        <v>1</v>
      </c>
      <c r="T60">
        <v>1</v>
      </c>
      <c r="U60">
        <v>5</v>
      </c>
      <c r="V60">
        <v>1</v>
      </c>
      <c r="W60">
        <v>1</v>
      </c>
      <c r="X60">
        <v>1</v>
      </c>
      <c r="Y60">
        <v>1</v>
      </c>
      <c r="Z60">
        <v>1</v>
      </c>
      <c r="AA60">
        <v>5</v>
      </c>
      <c r="AB60">
        <v>1</v>
      </c>
      <c r="AD60">
        <f t="shared" si="5"/>
        <v>20</v>
      </c>
      <c r="AH60">
        <v>59</v>
      </c>
      <c r="AI60">
        <f t="shared" si="6"/>
        <v>1.7754279071109991</v>
      </c>
      <c r="AJ60">
        <f t="shared" si="7"/>
        <v>9</v>
      </c>
      <c r="AN60" s="136">
        <f t="shared" si="19"/>
        <v>6</v>
      </c>
      <c r="AR60">
        <v>59</v>
      </c>
      <c r="AS60">
        <f t="shared" si="8"/>
        <v>8.7432276314412505</v>
      </c>
      <c r="AT60">
        <v>9</v>
      </c>
      <c r="AX60" s="136">
        <f t="shared" si="20"/>
        <v>14</v>
      </c>
      <c r="BB60">
        <v>59</v>
      </c>
      <c r="BC60">
        <f t="shared" si="21"/>
        <v>8.998733857407375</v>
      </c>
      <c r="BD60">
        <f t="shared" si="9"/>
        <v>23</v>
      </c>
      <c r="BI60">
        <v>0</v>
      </c>
      <c r="BJ60">
        <v>4</v>
      </c>
      <c r="BK60">
        <v>4</v>
      </c>
      <c r="BL60">
        <v>5</v>
      </c>
      <c r="BM60">
        <v>3</v>
      </c>
      <c r="BN60">
        <v>4</v>
      </c>
      <c r="BO60">
        <v>3</v>
      </c>
      <c r="BP60">
        <v>4</v>
      </c>
      <c r="BQ60">
        <v>4</v>
      </c>
      <c r="BR60">
        <v>3</v>
      </c>
      <c r="BS60">
        <v>4</v>
      </c>
      <c r="BT60">
        <v>4</v>
      </c>
      <c r="BU60">
        <v>3</v>
      </c>
      <c r="BV60">
        <f t="shared" si="10"/>
        <v>45</v>
      </c>
      <c r="BZ60">
        <v>59</v>
      </c>
      <c r="CA60">
        <f t="shared" si="11"/>
        <v>2.0438660057358735</v>
      </c>
      <c r="CB60">
        <f t="shared" si="12"/>
        <v>9</v>
      </c>
      <c r="CF60" s="136">
        <f t="shared" si="13"/>
        <v>21</v>
      </c>
      <c r="CJ60">
        <v>59</v>
      </c>
      <c r="CK60">
        <f t="shared" si="14"/>
        <v>8.8851770952454885</v>
      </c>
      <c r="CL60">
        <f t="shared" si="17"/>
        <v>23</v>
      </c>
      <c r="CQ60">
        <f t="shared" si="3"/>
        <v>24</v>
      </c>
      <c r="CU60">
        <v>59</v>
      </c>
      <c r="CV60">
        <f t="shared" si="15"/>
        <v>9.8560386328445446</v>
      </c>
      <c r="CW60">
        <f t="shared" si="16"/>
        <v>25</v>
      </c>
    </row>
    <row r="61" spans="1:101" x14ac:dyDescent="0.2">
      <c r="A61">
        <v>0</v>
      </c>
      <c r="B61">
        <v>5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>
        <v>5</v>
      </c>
      <c r="K61">
        <v>5</v>
      </c>
      <c r="L61">
        <v>5</v>
      </c>
      <c r="M61">
        <v>5</v>
      </c>
      <c r="N61">
        <f t="shared" si="4"/>
        <v>60</v>
      </c>
      <c r="P61" s="136">
        <v>1</v>
      </c>
      <c r="Q61">
        <v>5</v>
      </c>
      <c r="R61">
        <v>4</v>
      </c>
      <c r="S61">
        <v>4</v>
      </c>
      <c r="T61">
        <v>4</v>
      </c>
      <c r="U61">
        <v>4</v>
      </c>
      <c r="V61">
        <v>4</v>
      </c>
      <c r="W61">
        <v>5</v>
      </c>
      <c r="X61">
        <v>4</v>
      </c>
      <c r="Y61">
        <v>4</v>
      </c>
      <c r="Z61">
        <v>4</v>
      </c>
      <c r="AA61">
        <v>4</v>
      </c>
      <c r="AB61">
        <v>4</v>
      </c>
      <c r="AD61">
        <f t="shared" si="5"/>
        <v>50</v>
      </c>
      <c r="AH61">
        <v>60</v>
      </c>
      <c r="AI61">
        <f t="shared" si="6"/>
        <v>1.9102705329675307</v>
      </c>
      <c r="AJ61">
        <f t="shared" si="7"/>
        <v>9</v>
      </c>
      <c r="AN61" s="136">
        <f t="shared" si="19"/>
        <v>25</v>
      </c>
      <c r="AR61">
        <v>60</v>
      </c>
      <c r="AS61">
        <f t="shared" si="8"/>
        <v>8.9761414822788232</v>
      </c>
      <c r="AT61">
        <v>9</v>
      </c>
      <c r="AX61" s="136">
        <f t="shared" si="20"/>
        <v>25</v>
      </c>
      <c r="BB61">
        <v>60</v>
      </c>
      <c r="BC61">
        <f t="shared" si="21"/>
        <v>9.2586010328526811</v>
      </c>
      <c r="BD61">
        <f t="shared" si="9"/>
        <v>24</v>
      </c>
      <c r="BI61">
        <v>0</v>
      </c>
      <c r="BJ61">
        <v>5</v>
      </c>
      <c r="BK61">
        <v>4</v>
      </c>
      <c r="BL61">
        <v>5</v>
      </c>
      <c r="BM61">
        <v>5</v>
      </c>
      <c r="BN61">
        <v>5</v>
      </c>
      <c r="BO61">
        <v>5</v>
      </c>
      <c r="BP61">
        <v>3</v>
      </c>
      <c r="BQ61">
        <v>5</v>
      </c>
      <c r="BR61">
        <v>4</v>
      </c>
      <c r="BS61">
        <v>5</v>
      </c>
      <c r="BT61">
        <v>5</v>
      </c>
      <c r="BU61">
        <v>5</v>
      </c>
      <c r="BV61">
        <f t="shared" si="10"/>
        <v>56</v>
      </c>
      <c r="BZ61">
        <v>60</v>
      </c>
      <c r="CA61">
        <f t="shared" si="11"/>
        <v>2.1839552398724273</v>
      </c>
      <c r="CB61">
        <f t="shared" si="12"/>
        <v>9</v>
      </c>
      <c r="CF61" s="136">
        <f t="shared" si="13"/>
        <v>26</v>
      </c>
      <c r="CJ61">
        <v>60</v>
      </c>
      <c r="CK61">
        <f t="shared" si="14"/>
        <v>9.1147885188001467</v>
      </c>
      <c r="CL61">
        <f t="shared" si="17"/>
        <v>23</v>
      </c>
      <c r="CQ61">
        <f t="shared" si="3"/>
        <v>30</v>
      </c>
      <c r="CU61">
        <v>60</v>
      </c>
      <c r="CV61">
        <f t="shared" si="15"/>
        <v>10.138501956798693</v>
      </c>
      <c r="CW61">
        <f t="shared" si="16"/>
        <v>25</v>
      </c>
    </row>
    <row r="62" spans="1:101" x14ac:dyDescent="0.2">
      <c r="A62">
        <v>1</v>
      </c>
      <c r="B62">
        <v>4</v>
      </c>
      <c r="C62">
        <v>3</v>
      </c>
      <c r="D62">
        <v>4</v>
      </c>
      <c r="E62">
        <v>4</v>
      </c>
      <c r="F62">
        <v>5</v>
      </c>
      <c r="G62">
        <v>5</v>
      </c>
      <c r="H62">
        <v>4</v>
      </c>
      <c r="I62">
        <v>4</v>
      </c>
      <c r="J62">
        <v>4</v>
      </c>
      <c r="K62">
        <v>4</v>
      </c>
      <c r="L62">
        <v>4</v>
      </c>
      <c r="M62">
        <v>3</v>
      </c>
      <c r="N62">
        <f t="shared" si="4"/>
        <v>48</v>
      </c>
      <c r="P62" s="136">
        <v>1</v>
      </c>
      <c r="Q62">
        <v>5</v>
      </c>
      <c r="R62">
        <v>4</v>
      </c>
      <c r="S62">
        <v>5</v>
      </c>
      <c r="T62">
        <v>4</v>
      </c>
      <c r="U62">
        <v>4</v>
      </c>
      <c r="V62">
        <v>4</v>
      </c>
      <c r="W62">
        <v>3</v>
      </c>
      <c r="X62">
        <v>4</v>
      </c>
      <c r="Y62">
        <v>4</v>
      </c>
      <c r="Z62">
        <v>5</v>
      </c>
      <c r="AA62">
        <v>4</v>
      </c>
      <c r="AB62">
        <v>4</v>
      </c>
      <c r="AD62">
        <f t="shared" si="5"/>
        <v>50</v>
      </c>
      <c r="AH62">
        <v>61</v>
      </c>
      <c r="AI62">
        <f t="shared" si="6"/>
        <v>2.0451131588240625</v>
      </c>
      <c r="AJ62">
        <f t="shared" si="7"/>
        <v>9</v>
      </c>
      <c r="AN62" s="136">
        <f t="shared" si="19"/>
        <v>23</v>
      </c>
      <c r="AR62">
        <v>61</v>
      </c>
      <c r="AS62">
        <f t="shared" si="8"/>
        <v>9.2090553331163978</v>
      </c>
      <c r="AT62">
        <v>9</v>
      </c>
      <c r="AX62" s="136">
        <f t="shared" si="20"/>
        <v>27</v>
      </c>
      <c r="BB62">
        <v>61</v>
      </c>
      <c r="BC62">
        <f t="shared" si="21"/>
        <v>9.518468208297989</v>
      </c>
      <c r="BD62">
        <f t="shared" si="9"/>
        <v>24</v>
      </c>
      <c r="BI62">
        <v>0</v>
      </c>
      <c r="BJ62">
        <v>4</v>
      </c>
      <c r="BK62">
        <v>2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4</v>
      </c>
      <c r="BR62">
        <v>2</v>
      </c>
      <c r="BS62">
        <v>5</v>
      </c>
      <c r="BT62">
        <v>4</v>
      </c>
      <c r="BU62">
        <v>4</v>
      </c>
      <c r="BV62">
        <f t="shared" si="10"/>
        <v>45</v>
      </c>
      <c r="BZ62">
        <v>61</v>
      </c>
      <c r="CA62">
        <f t="shared" si="11"/>
        <v>2.3240444740089812</v>
      </c>
      <c r="CB62">
        <f t="shared" si="12"/>
        <v>10</v>
      </c>
      <c r="CF62" s="136">
        <f t="shared" si="13"/>
        <v>20</v>
      </c>
      <c r="CJ62">
        <v>61</v>
      </c>
      <c r="CK62">
        <f t="shared" si="14"/>
        <v>9.3443999423548068</v>
      </c>
      <c r="CL62">
        <f t="shared" si="17"/>
        <v>24</v>
      </c>
      <c r="CQ62">
        <f t="shared" si="3"/>
        <v>25</v>
      </c>
      <c r="CU62">
        <v>61</v>
      </c>
      <c r="CV62">
        <f t="shared" si="15"/>
        <v>10.420965280752842</v>
      </c>
      <c r="CW62">
        <f t="shared" si="16"/>
        <v>26</v>
      </c>
    </row>
    <row r="63" spans="1:101" x14ac:dyDescent="0.2">
      <c r="A63">
        <v>0</v>
      </c>
      <c r="B63">
        <v>4</v>
      </c>
      <c r="C63">
        <v>1</v>
      </c>
      <c r="D63">
        <v>4</v>
      </c>
      <c r="E63">
        <v>4</v>
      </c>
      <c r="F63">
        <v>4</v>
      </c>
      <c r="G63">
        <v>4</v>
      </c>
      <c r="H63">
        <v>3</v>
      </c>
      <c r="I63">
        <v>3</v>
      </c>
      <c r="J63">
        <v>3</v>
      </c>
      <c r="K63">
        <v>4</v>
      </c>
      <c r="L63">
        <v>5</v>
      </c>
      <c r="M63">
        <v>4</v>
      </c>
      <c r="N63">
        <f t="shared" si="4"/>
        <v>43</v>
      </c>
      <c r="P63" s="136">
        <v>1</v>
      </c>
      <c r="Q63">
        <v>3</v>
      </c>
      <c r="R63">
        <v>1</v>
      </c>
      <c r="S63">
        <v>4</v>
      </c>
      <c r="T63">
        <v>3</v>
      </c>
      <c r="U63">
        <v>4</v>
      </c>
      <c r="V63">
        <v>2</v>
      </c>
      <c r="W63">
        <v>4</v>
      </c>
      <c r="X63">
        <v>4</v>
      </c>
      <c r="Y63">
        <v>3</v>
      </c>
      <c r="Z63">
        <v>4</v>
      </c>
      <c r="AA63">
        <v>4</v>
      </c>
      <c r="AB63">
        <v>4</v>
      </c>
      <c r="AD63">
        <f t="shared" si="5"/>
        <v>40</v>
      </c>
      <c r="AH63">
        <v>62</v>
      </c>
      <c r="AI63">
        <f t="shared" si="6"/>
        <v>2.1799557846805939</v>
      </c>
      <c r="AJ63">
        <f t="shared" si="7"/>
        <v>9</v>
      </c>
      <c r="AN63" s="136">
        <f t="shared" si="19"/>
        <v>19</v>
      </c>
      <c r="AR63">
        <v>62</v>
      </c>
      <c r="AS63">
        <f t="shared" si="8"/>
        <v>9.4419691839539723</v>
      </c>
      <c r="AT63">
        <v>9</v>
      </c>
      <c r="AX63" s="136">
        <f t="shared" si="20"/>
        <v>21</v>
      </c>
      <c r="BB63">
        <v>62</v>
      </c>
      <c r="BC63">
        <f t="shared" si="21"/>
        <v>9.7783353837432969</v>
      </c>
      <c r="BD63">
        <f t="shared" si="9"/>
        <v>25</v>
      </c>
      <c r="BI63">
        <v>0</v>
      </c>
      <c r="BJ63">
        <v>3</v>
      </c>
      <c r="BK63">
        <v>2</v>
      </c>
      <c r="BL63">
        <v>4</v>
      </c>
      <c r="BM63">
        <v>3</v>
      </c>
      <c r="BN63">
        <v>3</v>
      </c>
      <c r="BO63">
        <v>3</v>
      </c>
      <c r="BP63">
        <v>3</v>
      </c>
      <c r="BQ63">
        <v>4</v>
      </c>
      <c r="BR63">
        <v>2</v>
      </c>
      <c r="BS63">
        <v>4</v>
      </c>
      <c r="BT63">
        <v>4</v>
      </c>
      <c r="BU63">
        <v>2</v>
      </c>
      <c r="BV63">
        <f t="shared" si="10"/>
        <v>37</v>
      </c>
      <c r="BZ63">
        <v>62</v>
      </c>
      <c r="CA63">
        <f t="shared" si="11"/>
        <v>2.464133708145535</v>
      </c>
      <c r="CB63">
        <f t="shared" si="12"/>
        <v>10</v>
      </c>
      <c r="CF63" s="136">
        <f t="shared" si="13"/>
        <v>16</v>
      </c>
      <c r="CJ63">
        <v>62</v>
      </c>
      <c r="CK63">
        <f t="shared" si="14"/>
        <v>9.5740113659094668</v>
      </c>
      <c r="CL63">
        <f t="shared" si="17"/>
        <v>24</v>
      </c>
      <c r="CQ63">
        <f t="shared" si="3"/>
        <v>21</v>
      </c>
      <c r="CU63">
        <v>62</v>
      </c>
      <c r="CV63">
        <f t="shared" si="15"/>
        <v>10.703428604706991</v>
      </c>
      <c r="CW63">
        <f t="shared" si="16"/>
        <v>26</v>
      </c>
    </row>
    <row r="64" spans="1:101" x14ac:dyDescent="0.2">
      <c r="A64">
        <v>0</v>
      </c>
      <c r="B64">
        <v>4</v>
      </c>
      <c r="C64">
        <v>2</v>
      </c>
      <c r="D64">
        <v>5</v>
      </c>
      <c r="E64">
        <v>4</v>
      </c>
      <c r="F64">
        <v>5</v>
      </c>
      <c r="G64">
        <v>5</v>
      </c>
      <c r="H64">
        <v>3</v>
      </c>
      <c r="I64">
        <v>5</v>
      </c>
      <c r="J64">
        <v>4</v>
      </c>
      <c r="K64">
        <v>5</v>
      </c>
      <c r="L64">
        <v>5</v>
      </c>
      <c r="M64">
        <v>5</v>
      </c>
      <c r="N64">
        <f t="shared" si="4"/>
        <v>52</v>
      </c>
      <c r="P64" s="136">
        <v>1</v>
      </c>
      <c r="Q64">
        <v>5</v>
      </c>
      <c r="R64">
        <v>1</v>
      </c>
      <c r="S64">
        <v>4</v>
      </c>
      <c r="T64">
        <v>1</v>
      </c>
      <c r="U64">
        <v>1</v>
      </c>
      <c r="V64">
        <v>2</v>
      </c>
      <c r="W64">
        <v>2</v>
      </c>
      <c r="X64">
        <v>2</v>
      </c>
      <c r="Y64">
        <v>4</v>
      </c>
      <c r="Z64">
        <v>3</v>
      </c>
      <c r="AA64">
        <v>4</v>
      </c>
      <c r="AB64">
        <v>4</v>
      </c>
      <c r="AD64">
        <f t="shared" si="5"/>
        <v>33</v>
      </c>
      <c r="AH64">
        <v>63</v>
      </c>
      <c r="AI64">
        <f t="shared" si="6"/>
        <v>2.3147984105371258</v>
      </c>
      <c r="AJ64">
        <f t="shared" si="7"/>
        <v>10</v>
      </c>
      <c r="AN64" s="136">
        <f t="shared" si="19"/>
        <v>14</v>
      </c>
      <c r="AR64">
        <v>63</v>
      </c>
      <c r="AS64">
        <f t="shared" si="8"/>
        <v>9.6748830347915469</v>
      </c>
      <c r="AT64">
        <v>9</v>
      </c>
      <c r="AX64" s="136">
        <f t="shared" si="20"/>
        <v>19</v>
      </c>
      <c r="BB64">
        <v>63</v>
      </c>
      <c r="BC64">
        <f t="shared" si="21"/>
        <v>10.038202559188603</v>
      </c>
      <c r="BD64">
        <f t="shared" si="9"/>
        <v>25</v>
      </c>
      <c r="BI64">
        <v>0</v>
      </c>
      <c r="BJ64">
        <v>5</v>
      </c>
      <c r="BK64">
        <v>4</v>
      </c>
      <c r="BL64">
        <v>5</v>
      </c>
      <c r="BM64">
        <v>5</v>
      </c>
      <c r="BN64">
        <v>5</v>
      </c>
      <c r="BO64">
        <v>4</v>
      </c>
      <c r="BP64">
        <v>5</v>
      </c>
      <c r="BQ64">
        <v>5</v>
      </c>
      <c r="BR64">
        <v>4</v>
      </c>
      <c r="BS64">
        <v>5</v>
      </c>
      <c r="BT64">
        <v>5</v>
      </c>
      <c r="BU64">
        <v>4</v>
      </c>
      <c r="BV64">
        <f t="shared" si="10"/>
        <v>56</v>
      </c>
      <c r="BZ64">
        <v>63</v>
      </c>
      <c r="CA64">
        <f t="shared" si="11"/>
        <v>2.6042229422820884</v>
      </c>
      <c r="CB64">
        <f t="shared" si="12"/>
        <v>10</v>
      </c>
      <c r="CF64" s="136">
        <f t="shared" si="13"/>
        <v>27</v>
      </c>
      <c r="CJ64">
        <v>63</v>
      </c>
      <c r="CK64">
        <f t="shared" si="14"/>
        <v>9.8036227894641268</v>
      </c>
      <c r="CL64">
        <f t="shared" si="17"/>
        <v>25</v>
      </c>
      <c r="CQ64">
        <f t="shared" si="3"/>
        <v>29</v>
      </c>
      <c r="CU64">
        <v>63</v>
      </c>
      <c r="CV64">
        <f t="shared" si="15"/>
        <v>10.98589192866114</v>
      </c>
      <c r="CW64">
        <f t="shared" si="16"/>
        <v>27</v>
      </c>
    </row>
    <row r="65" spans="1:101" x14ac:dyDescent="0.2">
      <c r="A65">
        <v>0</v>
      </c>
      <c r="B65">
        <v>4</v>
      </c>
      <c r="C65">
        <v>2</v>
      </c>
      <c r="D65">
        <v>4</v>
      </c>
      <c r="E65">
        <v>2</v>
      </c>
      <c r="F65">
        <v>4</v>
      </c>
      <c r="G65">
        <v>4</v>
      </c>
      <c r="H65">
        <v>2</v>
      </c>
      <c r="I65">
        <v>2</v>
      </c>
      <c r="J65">
        <v>2</v>
      </c>
      <c r="K65">
        <v>4</v>
      </c>
      <c r="L65">
        <v>5</v>
      </c>
      <c r="M65">
        <v>2</v>
      </c>
      <c r="N65">
        <f t="shared" si="4"/>
        <v>37</v>
      </c>
      <c r="P65" s="136">
        <v>1</v>
      </c>
      <c r="Q65">
        <v>2</v>
      </c>
      <c r="R65">
        <v>3</v>
      </c>
      <c r="S65">
        <v>4</v>
      </c>
      <c r="T65">
        <v>4</v>
      </c>
      <c r="U65">
        <v>3</v>
      </c>
      <c r="V65">
        <v>2</v>
      </c>
      <c r="W65">
        <v>2</v>
      </c>
      <c r="X65">
        <v>4</v>
      </c>
      <c r="Y65">
        <v>3</v>
      </c>
      <c r="Z65">
        <v>3</v>
      </c>
      <c r="AA65">
        <v>2</v>
      </c>
      <c r="AB65">
        <v>2</v>
      </c>
      <c r="AD65">
        <f t="shared" si="5"/>
        <v>34</v>
      </c>
      <c r="AH65">
        <v>64</v>
      </c>
      <c r="AI65">
        <f t="shared" si="6"/>
        <v>2.4496410363936572</v>
      </c>
      <c r="AJ65">
        <f t="shared" si="7"/>
        <v>10</v>
      </c>
      <c r="AN65" s="136">
        <f t="shared" si="19"/>
        <v>18</v>
      </c>
      <c r="AR65">
        <v>64</v>
      </c>
      <c r="AS65">
        <f t="shared" si="8"/>
        <v>9.9077968856291214</v>
      </c>
      <c r="AT65">
        <v>9</v>
      </c>
      <c r="AX65" s="136">
        <f t="shared" si="20"/>
        <v>16</v>
      </c>
      <c r="BB65">
        <v>64</v>
      </c>
      <c r="BC65">
        <f t="shared" si="21"/>
        <v>10.298069734633911</v>
      </c>
      <c r="BD65">
        <f t="shared" si="9"/>
        <v>26</v>
      </c>
      <c r="BI65">
        <v>0</v>
      </c>
      <c r="BJ65">
        <v>2</v>
      </c>
      <c r="BK65">
        <v>3</v>
      </c>
      <c r="BL65">
        <v>4</v>
      </c>
      <c r="BM65">
        <v>3</v>
      </c>
      <c r="BN65">
        <v>4</v>
      </c>
      <c r="BO65">
        <v>4</v>
      </c>
      <c r="BP65">
        <v>4</v>
      </c>
      <c r="BQ65">
        <v>3</v>
      </c>
      <c r="BR65">
        <v>3</v>
      </c>
      <c r="BS65">
        <v>4</v>
      </c>
      <c r="BT65">
        <v>4</v>
      </c>
      <c r="BU65">
        <v>4</v>
      </c>
      <c r="BV65">
        <f t="shared" si="10"/>
        <v>42</v>
      </c>
      <c r="BZ65">
        <v>64</v>
      </c>
      <c r="CA65">
        <f t="shared" si="11"/>
        <v>2.7443121764186422</v>
      </c>
      <c r="CB65">
        <f t="shared" si="12"/>
        <v>10</v>
      </c>
      <c r="CF65" s="136">
        <f t="shared" si="13"/>
        <v>20</v>
      </c>
      <c r="CJ65">
        <v>64</v>
      </c>
      <c r="CK65">
        <f t="shared" si="14"/>
        <v>10.033234213018787</v>
      </c>
      <c r="CL65">
        <f t="shared" si="17"/>
        <v>25</v>
      </c>
      <c r="CQ65">
        <f t="shared" si="3"/>
        <v>22</v>
      </c>
      <c r="CU65">
        <v>64</v>
      </c>
      <c r="CV65">
        <f t="shared" si="15"/>
        <v>11.268355252615288</v>
      </c>
      <c r="CW65">
        <f t="shared" si="16"/>
        <v>28</v>
      </c>
    </row>
    <row r="66" spans="1:101" x14ac:dyDescent="0.2">
      <c r="A66">
        <v>0</v>
      </c>
      <c r="B66">
        <v>5</v>
      </c>
      <c r="C66">
        <v>5</v>
      </c>
      <c r="D66">
        <v>4</v>
      </c>
      <c r="E66">
        <v>3</v>
      </c>
      <c r="F66">
        <v>4</v>
      </c>
      <c r="G66">
        <v>4</v>
      </c>
      <c r="H66">
        <v>4</v>
      </c>
      <c r="I66">
        <v>5</v>
      </c>
      <c r="J66">
        <v>3</v>
      </c>
      <c r="K66">
        <v>5</v>
      </c>
      <c r="L66">
        <v>4</v>
      </c>
      <c r="M66">
        <v>4</v>
      </c>
      <c r="N66">
        <f t="shared" si="4"/>
        <v>50</v>
      </c>
      <c r="P66" s="136">
        <v>1</v>
      </c>
      <c r="Q66">
        <v>4</v>
      </c>
      <c r="R66">
        <v>3</v>
      </c>
      <c r="S66">
        <v>4</v>
      </c>
      <c r="T66">
        <v>3</v>
      </c>
      <c r="U66">
        <v>3</v>
      </c>
      <c r="V66">
        <v>4</v>
      </c>
      <c r="W66">
        <v>4</v>
      </c>
      <c r="X66">
        <v>4</v>
      </c>
      <c r="Y66">
        <v>4</v>
      </c>
      <c r="Z66">
        <v>5</v>
      </c>
      <c r="AA66">
        <v>5</v>
      </c>
      <c r="AB66">
        <v>4</v>
      </c>
      <c r="AD66">
        <f t="shared" si="5"/>
        <v>47</v>
      </c>
      <c r="AH66">
        <v>65</v>
      </c>
      <c r="AI66">
        <f t="shared" si="6"/>
        <v>2.584483662250189</v>
      </c>
      <c r="AJ66">
        <f t="shared" si="7"/>
        <v>10</v>
      </c>
      <c r="AN66" s="136">
        <f t="shared" ref="AN66:AN79" si="22">SUM(R66,T66,W66:Y66,AB66)</f>
        <v>22</v>
      </c>
      <c r="AR66">
        <v>65</v>
      </c>
      <c r="AS66">
        <f t="shared" si="8"/>
        <v>10.140710736466696</v>
      </c>
      <c r="AT66">
        <v>9</v>
      </c>
      <c r="AX66" s="136">
        <f t="shared" ref="AX66:AX79" si="23">SUM(Q66,S66,U66:V66,Z66:AA66)</f>
        <v>25</v>
      </c>
      <c r="BB66">
        <v>65</v>
      </c>
      <c r="BC66">
        <f t="shared" ref="BC66:BC97" si="24">(BB66-$AZ$2)/$AZ$3</f>
        <v>10.557936910079219</v>
      </c>
      <c r="BD66">
        <f t="shared" si="9"/>
        <v>26</v>
      </c>
      <c r="BI66">
        <v>0</v>
      </c>
      <c r="BJ66">
        <v>4</v>
      </c>
      <c r="BK66">
        <v>1</v>
      </c>
      <c r="BL66">
        <v>4</v>
      </c>
      <c r="BM66">
        <v>3</v>
      </c>
      <c r="BN66">
        <v>2</v>
      </c>
      <c r="BO66">
        <v>4</v>
      </c>
      <c r="BP66">
        <v>4</v>
      </c>
      <c r="BQ66">
        <v>4</v>
      </c>
      <c r="BR66">
        <v>3</v>
      </c>
      <c r="BS66">
        <v>4</v>
      </c>
      <c r="BT66">
        <v>5</v>
      </c>
      <c r="BU66">
        <v>4</v>
      </c>
      <c r="BV66">
        <f t="shared" si="10"/>
        <v>42</v>
      </c>
      <c r="BZ66">
        <v>65</v>
      </c>
      <c r="CA66">
        <f t="shared" si="11"/>
        <v>2.8844014105551961</v>
      </c>
      <c r="CB66">
        <f t="shared" si="12"/>
        <v>11</v>
      </c>
      <c r="CF66" s="136">
        <f t="shared" si="13"/>
        <v>19</v>
      </c>
      <c r="CJ66">
        <v>65</v>
      </c>
      <c r="CK66">
        <f t="shared" si="14"/>
        <v>10.262845636573447</v>
      </c>
      <c r="CL66">
        <f t="shared" si="17"/>
        <v>26</v>
      </c>
      <c r="CQ66">
        <f t="shared" ref="CQ66:CQ129" si="25">SUM(BJ66,BL66,BN66:BO66,BS66:BT66)</f>
        <v>23</v>
      </c>
      <c r="CU66">
        <v>65</v>
      </c>
      <c r="CV66">
        <f t="shared" si="15"/>
        <v>11.550818576569437</v>
      </c>
      <c r="CW66">
        <f t="shared" si="16"/>
        <v>28</v>
      </c>
    </row>
    <row r="67" spans="1:101" x14ac:dyDescent="0.2">
      <c r="A67">
        <v>0</v>
      </c>
      <c r="B67">
        <v>3</v>
      </c>
      <c r="C67">
        <v>2</v>
      </c>
      <c r="D67">
        <v>5</v>
      </c>
      <c r="E67">
        <v>2</v>
      </c>
      <c r="F67">
        <v>3</v>
      </c>
      <c r="G67">
        <v>3</v>
      </c>
      <c r="H67">
        <v>3</v>
      </c>
      <c r="I67">
        <v>4</v>
      </c>
      <c r="J67">
        <v>3</v>
      </c>
      <c r="K67">
        <v>4</v>
      </c>
      <c r="L67">
        <v>4</v>
      </c>
      <c r="M67">
        <v>2</v>
      </c>
      <c r="N67">
        <f t="shared" ref="N67:N130" si="26">SUM(B67:M67)</f>
        <v>38</v>
      </c>
      <c r="P67" s="136">
        <v>1</v>
      </c>
      <c r="Q67">
        <v>4</v>
      </c>
      <c r="R67">
        <v>3</v>
      </c>
      <c r="S67">
        <v>3</v>
      </c>
      <c r="T67">
        <v>4</v>
      </c>
      <c r="U67">
        <v>4</v>
      </c>
      <c r="V67">
        <v>4</v>
      </c>
      <c r="W67">
        <v>3</v>
      </c>
      <c r="X67">
        <v>3</v>
      </c>
      <c r="Y67">
        <v>2</v>
      </c>
      <c r="Z67">
        <v>4</v>
      </c>
      <c r="AA67">
        <v>4</v>
      </c>
      <c r="AB67">
        <v>4</v>
      </c>
      <c r="AD67">
        <f t="shared" ref="AD67:AD79" si="27">SUM(Q67:AB67)</f>
        <v>42</v>
      </c>
      <c r="AH67">
        <v>66</v>
      </c>
      <c r="AI67">
        <f t="shared" ref="AI67:AI79" si="28">(AH67-$AF$2)/$AF$3</f>
        <v>2.7193262881067204</v>
      </c>
      <c r="AJ67">
        <f t="shared" ref="AJ67:AJ79" si="29">ROUND(AI67*2+5,0)</f>
        <v>10</v>
      </c>
      <c r="AN67" s="136">
        <f t="shared" si="22"/>
        <v>19</v>
      </c>
      <c r="AR67">
        <v>66</v>
      </c>
      <c r="AS67">
        <f t="shared" ref="AS67:AS78" si="30">(AR67-$AP$2)/$AP$3</f>
        <v>10.373624587304271</v>
      </c>
      <c r="AT67">
        <v>9</v>
      </c>
      <c r="AX67" s="136">
        <f t="shared" si="23"/>
        <v>23</v>
      </c>
      <c r="BB67">
        <v>66</v>
      </c>
      <c r="BC67">
        <f t="shared" ref="BC67:BC79" si="31">(BB67-$AZ$2)/$AZ$3</f>
        <v>10.817804085524527</v>
      </c>
      <c r="BD67">
        <f t="shared" ref="BD67:BD79" si="32">ROUND(BC67*2+5,0)</f>
        <v>27</v>
      </c>
      <c r="BI67">
        <v>0</v>
      </c>
      <c r="BJ67">
        <v>4</v>
      </c>
      <c r="BK67">
        <v>2</v>
      </c>
      <c r="BL67">
        <v>4</v>
      </c>
      <c r="BM67">
        <v>4</v>
      </c>
      <c r="BN67">
        <v>2</v>
      </c>
      <c r="BO67">
        <v>4</v>
      </c>
      <c r="BP67">
        <v>4</v>
      </c>
      <c r="BQ67">
        <v>4</v>
      </c>
      <c r="BR67">
        <v>5</v>
      </c>
      <c r="BS67">
        <v>2</v>
      </c>
      <c r="BT67">
        <v>4</v>
      </c>
      <c r="BU67">
        <v>5</v>
      </c>
      <c r="BV67">
        <f t="shared" ref="BV67:BV130" si="33">SUM(BJ67:BU67)</f>
        <v>44</v>
      </c>
      <c r="BZ67">
        <v>66</v>
      </c>
      <c r="CA67">
        <f t="shared" ref="CA67:CA130" si="34">(BZ67-$BX$2)/$BX$3</f>
        <v>3.0244906446917499</v>
      </c>
      <c r="CB67">
        <f t="shared" ref="CB67:CB130" si="35">ROUND(CA67*2+5,0)</f>
        <v>11</v>
      </c>
      <c r="CF67" s="136">
        <f t="shared" ref="CF67:CF130" si="36">SUM(BK67,BM67,BP67:BR67,BU67)</f>
        <v>24</v>
      </c>
      <c r="CJ67">
        <v>66</v>
      </c>
      <c r="CK67">
        <f t="shared" ref="CK67:CK130" si="37">(CJ67-$CH$2)/$CH$3</f>
        <v>10.492457060128107</v>
      </c>
      <c r="CL67">
        <f t="shared" si="17"/>
        <v>26</v>
      </c>
      <c r="CQ67">
        <f t="shared" si="25"/>
        <v>20</v>
      </c>
      <c r="CU67">
        <v>66</v>
      </c>
      <c r="CV67">
        <f t="shared" ref="CV67:CV130" si="38">(CU67-$CS$2)/$CS$3</f>
        <v>11.833281900523586</v>
      </c>
      <c r="CW67">
        <f t="shared" ref="CW67:CW130" si="39">ROUND(CV67*2+5,0)</f>
        <v>29</v>
      </c>
    </row>
    <row r="68" spans="1:101" x14ac:dyDescent="0.2">
      <c r="A68">
        <v>1</v>
      </c>
      <c r="B68">
        <v>2</v>
      </c>
      <c r="C68">
        <v>1</v>
      </c>
      <c r="D68">
        <v>3</v>
      </c>
      <c r="E68">
        <v>3</v>
      </c>
      <c r="F68">
        <v>3</v>
      </c>
      <c r="G68">
        <v>4</v>
      </c>
      <c r="H68">
        <v>2</v>
      </c>
      <c r="I68">
        <v>3</v>
      </c>
      <c r="J68">
        <v>2</v>
      </c>
      <c r="K68">
        <v>4</v>
      </c>
      <c r="L68">
        <v>4</v>
      </c>
      <c r="M68">
        <v>3</v>
      </c>
      <c r="N68">
        <f t="shared" si="26"/>
        <v>34</v>
      </c>
      <c r="P68" s="136">
        <v>1</v>
      </c>
      <c r="Q68">
        <v>4</v>
      </c>
      <c r="R68">
        <v>5</v>
      </c>
      <c r="S68">
        <v>5</v>
      </c>
      <c r="T68">
        <v>4</v>
      </c>
      <c r="U68">
        <v>4</v>
      </c>
      <c r="V68">
        <v>5</v>
      </c>
      <c r="W68">
        <v>5</v>
      </c>
      <c r="X68">
        <v>4</v>
      </c>
      <c r="Y68">
        <v>4</v>
      </c>
      <c r="Z68">
        <v>5</v>
      </c>
      <c r="AA68">
        <v>5</v>
      </c>
      <c r="AB68">
        <v>4</v>
      </c>
      <c r="AD68">
        <f t="shared" si="27"/>
        <v>54</v>
      </c>
      <c r="AH68">
        <v>67</v>
      </c>
      <c r="AI68">
        <f t="shared" si="28"/>
        <v>2.8541689139632522</v>
      </c>
      <c r="AJ68">
        <f t="shared" si="29"/>
        <v>11</v>
      </c>
      <c r="AN68" s="136">
        <f t="shared" si="22"/>
        <v>26</v>
      </c>
      <c r="AR68">
        <v>67</v>
      </c>
      <c r="AS68">
        <f t="shared" si="30"/>
        <v>10.606538438141843</v>
      </c>
      <c r="AT68">
        <v>9</v>
      </c>
      <c r="AX68" s="136">
        <f t="shared" si="23"/>
        <v>28</v>
      </c>
      <c r="BB68">
        <v>67</v>
      </c>
      <c r="BC68">
        <f t="shared" si="31"/>
        <v>11.077671260969833</v>
      </c>
      <c r="BD68">
        <f t="shared" si="32"/>
        <v>27</v>
      </c>
      <c r="BI68">
        <v>0</v>
      </c>
      <c r="BJ68">
        <v>4</v>
      </c>
      <c r="BK68">
        <v>3</v>
      </c>
      <c r="BL68">
        <v>4</v>
      </c>
      <c r="BM68">
        <v>4</v>
      </c>
      <c r="BN68">
        <v>4</v>
      </c>
      <c r="BO68">
        <v>4</v>
      </c>
      <c r="BP68">
        <v>4</v>
      </c>
      <c r="BQ68">
        <v>4</v>
      </c>
      <c r="BR68">
        <v>3</v>
      </c>
      <c r="BS68">
        <v>5</v>
      </c>
      <c r="BT68">
        <v>4</v>
      </c>
      <c r="BU68">
        <v>5</v>
      </c>
      <c r="BV68">
        <f t="shared" si="33"/>
        <v>48</v>
      </c>
      <c r="BZ68">
        <v>67</v>
      </c>
      <c r="CA68">
        <f t="shared" si="34"/>
        <v>3.1645798788283033</v>
      </c>
      <c r="CB68">
        <f t="shared" si="35"/>
        <v>11</v>
      </c>
      <c r="CF68" s="136">
        <f t="shared" si="36"/>
        <v>23</v>
      </c>
      <c r="CJ68">
        <v>67</v>
      </c>
      <c r="CK68">
        <f t="shared" si="37"/>
        <v>10.722068483682765</v>
      </c>
      <c r="CL68">
        <f t="shared" si="17"/>
        <v>26</v>
      </c>
      <c r="CQ68">
        <f t="shared" si="25"/>
        <v>25</v>
      </c>
      <c r="CU68">
        <v>67</v>
      </c>
      <c r="CV68">
        <f t="shared" si="38"/>
        <v>12.115745224477735</v>
      </c>
      <c r="CW68">
        <f t="shared" si="39"/>
        <v>29</v>
      </c>
    </row>
    <row r="69" spans="1:101" x14ac:dyDescent="0.2">
      <c r="A69">
        <v>1</v>
      </c>
      <c r="B69">
        <v>5</v>
      </c>
      <c r="C69">
        <v>4</v>
      </c>
      <c r="D69">
        <v>4</v>
      </c>
      <c r="E69">
        <v>4</v>
      </c>
      <c r="F69">
        <v>5</v>
      </c>
      <c r="G69">
        <v>5</v>
      </c>
      <c r="H69">
        <v>3</v>
      </c>
      <c r="I69">
        <v>3</v>
      </c>
      <c r="J69">
        <v>4</v>
      </c>
      <c r="K69">
        <v>4</v>
      </c>
      <c r="L69">
        <v>5</v>
      </c>
      <c r="M69">
        <v>2</v>
      </c>
      <c r="N69">
        <f t="shared" si="26"/>
        <v>48</v>
      </c>
      <c r="P69" s="136">
        <v>1</v>
      </c>
      <c r="Q69">
        <v>3</v>
      </c>
      <c r="R69">
        <v>1</v>
      </c>
      <c r="S69">
        <v>3</v>
      </c>
      <c r="T69">
        <v>2</v>
      </c>
      <c r="U69">
        <v>2</v>
      </c>
      <c r="V69">
        <v>2</v>
      </c>
      <c r="W69">
        <v>2</v>
      </c>
      <c r="X69">
        <v>3</v>
      </c>
      <c r="Y69">
        <v>3</v>
      </c>
      <c r="Z69">
        <v>4</v>
      </c>
      <c r="AA69">
        <v>4</v>
      </c>
      <c r="AB69">
        <v>3</v>
      </c>
      <c r="AD69">
        <f t="shared" si="27"/>
        <v>32</v>
      </c>
      <c r="AH69">
        <v>68</v>
      </c>
      <c r="AI69">
        <f t="shared" si="28"/>
        <v>2.9890115398197836</v>
      </c>
      <c r="AJ69">
        <f t="shared" si="29"/>
        <v>11</v>
      </c>
      <c r="AN69" s="136">
        <f t="shared" si="22"/>
        <v>14</v>
      </c>
      <c r="AR69">
        <v>68</v>
      </c>
      <c r="AS69">
        <f t="shared" si="30"/>
        <v>10.839452288979418</v>
      </c>
      <c r="AT69">
        <v>9</v>
      </c>
      <c r="AX69" s="136">
        <f t="shared" si="23"/>
        <v>18</v>
      </c>
      <c r="BB69">
        <v>68</v>
      </c>
      <c r="BC69">
        <f t="shared" si="31"/>
        <v>11.337538436415141</v>
      </c>
      <c r="BD69">
        <f t="shared" si="32"/>
        <v>28</v>
      </c>
      <c r="BI69">
        <v>0</v>
      </c>
      <c r="BJ69">
        <v>4</v>
      </c>
      <c r="BK69">
        <v>1</v>
      </c>
      <c r="BL69">
        <v>2</v>
      </c>
      <c r="BM69">
        <v>2</v>
      </c>
      <c r="BN69">
        <v>2</v>
      </c>
      <c r="BO69">
        <v>4</v>
      </c>
      <c r="BP69">
        <v>2</v>
      </c>
      <c r="BQ69">
        <v>2</v>
      </c>
      <c r="BR69">
        <v>2</v>
      </c>
      <c r="BS69">
        <v>4</v>
      </c>
      <c r="BT69">
        <v>4</v>
      </c>
      <c r="BU69">
        <v>2</v>
      </c>
      <c r="BV69">
        <f t="shared" si="33"/>
        <v>31</v>
      </c>
      <c r="BZ69">
        <v>68</v>
      </c>
      <c r="CA69">
        <f t="shared" si="34"/>
        <v>3.3046691129648571</v>
      </c>
      <c r="CB69">
        <f t="shared" si="35"/>
        <v>12</v>
      </c>
      <c r="CF69" s="136">
        <f t="shared" si="36"/>
        <v>11</v>
      </c>
      <c r="CJ69">
        <v>68</v>
      </c>
      <c r="CK69">
        <f t="shared" si="37"/>
        <v>10.951679907237425</v>
      </c>
      <c r="CL69">
        <f t="shared" si="17"/>
        <v>27</v>
      </c>
      <c r="CQ69">
        <f t="shared" si="25"/>
        <v>20</v>
      </c>
      <c r="CU69">
        <v>68</v>
      </c>
      <c r="CV69">
        <f t="shared" si="38"/>
        <v>12.398208548431883</v>
      </c>
      <c r="CW69">
        <f t="shared" si="39"/>
        <v>30</v>
      </c>
    </row>
    <row r="70" spans="1:101" x14ac:dyDescent="0.2">
      <c r="A70">
        <v>1</v>
      </c>
      <c r="B70">
        <v>5</v>
      </c>
      <c r="C70">
        <v>5</v>
      </c>
      <c r="D70">
        <v>5</v>
      </c>
      <c r="E70">
        <v>3</v>
      </c>
      <c r="F70">
        <v>3</v>
      </c>
      <c r="G70">
        <v>4</v>
      </c>
      <c r="H70">
        <v>4</v>
      </c>
      <c r="I70">
        <v>4</v>
      </c>
      <c r="J70">
        <v>4</v>
      </c>
      <c r="K70">
        <v>5</v>
      </c>
      <c r="L70">
        <v>5</v>
      </c>
      <c r="M70">
        <v>4</v>
      </c>
      <c r="N70">
        <f t="shared" si="26"/>
        <v>51</v>
      </c>
      <c r="P70" s="136">
        <v>1</v>
      </c>
      <c r="Q70">
        <v>4</v>
      </c>
      <c r="R70">
        <v>3</v>
      </c>
      <c r="S70">
        <v>4</v>
      </c>
      <c r="T70">
        <v>4</v>
      </c>
      <c r="U70">
        <v>4</v>
      </c>
      <c r="V70">
        <v>4</v>
      </c>
      <c r="W70">
        <v>3</v>
      </c>
      <c r="X70">
        <v>4</v>
      </c>
      <c r="Y70">
        <v>4</v>
      </c>
      <c r="Z70">
        <v>5</v>
      </c>
      <c r="AA70">
        <v>5</v>
      </c>
      <c r="AB70">
        <v>4</v>
      </c>
      <c r="AD70">
        <f t="shared" si="27"/>
        <v>48</v>
      </c>
      <c r="AH70">
        <v>69</v>
      </c>
      <c r="AI70">
        <f t="shared" si="28"/>
        <v>3.123854165676315</v>
      </c>
      <c r="AJ70">
        <f t="shared" si="29"/>
        <v>11</v>
      </c>
      <c r="AN70" s="136">
        <f t="shared" si="22"/>
        <v>22</v>
      </c>
      <c r="AR70">
        <v>69</v>
      </c>
      <c r="AS70">
        <f t="shared" si="30"/>
        <v>11.072366139816992</v>
      </c>
      <c r="AT70">
        <v>9</v>
      </c>
      <c r="AX70" s="136">
        <f t="shared" si="23"/>
        <v>26</v>
      </c>
      <c r="BB70">
        <v>69</v>
      </c>
      <c r="BC70">
        <f t="shared" si="31"/>
        <v>11.597405611860449</v>
      </c>
      <c r="BD70">
        <f t="shared" si="32"/>
        <v>28</v>
      </c>
      <c r="BI70">
        <v>0</v>
      </c>
      <c r="BJ70">
        <v>5</v>
      </c>
      <c r="BK70">
        <v>1</v>
      </c>
      <c r="BL70">
        <v>2</v>
      </c>
      <c r="BM70">
        <v>2</v>
      </c>
      <c r="BN70">
        <v>4</v>
      </c>
      <c r="BO70">
        <v>4</v>
      </c>
      <c r="BP70">
        <v>4</v>
      </c>
      <c r="BQ70">
        <v>4</v>
      </c>
      <c r="BR70">
        <v>2</v>
      </c>
      <c r="BS70">
        <v>4</v>
      </c>
      <c r="BT70">
        <v>5</v>
      </c>
      <c r="BU70">
        <v>4</v>
      </c>
      <c r="BV70">
        <f t="shared" si="33"/>
        <v>41</v>
      </c>
      <c r="BZ70">
        <v>69</v>
      </c>
      <c r="CA70">
        <f t="shared" si="34"/>
        <v>3.4447583471014109</v>
      </c>
      <c r="CB70">
        <f t="shared" si="35"/>
        <v>12</v>
      </c>
      <c r="CF70" s="136">
        <f t="shared" si="36"/>
        <v>17</v>
      </c>
      <c r="CJ70">
        <v>69</v>
      </c>
      <c r="CK70">
        <f t="shared" si="37"/>
        <v>11.181291330792085</v>
      </c>
      <c r="CL70">
        <f t="shared" si="17"/>
        <v>27</v>
      </c>
      <c r="CQ70">
        <f t="shared" si="25"/>
        <v>24</v>
      </c>
      <c r="CU70">
        <v>69</v>
      </c>
      <c r="CV70">
        <f t="shared" si="38"/>
        <v>12.68067187238603</v>
      </c>
      <c r="CW70">
        <f t="shared" si="39"/>
        <v>30</v>
      </c>
    </row>
    <row r="71" spans="1:101" x14ac:dyDescent="0.2">
      <c r="A71">
        <v>0</v>
      </c>
      <c r="B71">
        <v>5</v>
      </c>
      <c r="C71">
        <v>5</v>
      </c>
      <c r="D71">
        <v>5</v>
      </c>
      <c r="E71">
        <v>5</v>
      </c>
      <c r="F71">
        <v>2</v>
      </c>
      <c r="G71">
        <v>5</v>
      </c>
      <c r="H71">
        <v>5</v>
      </c>
      <c r="I71">
        <v>5</v>
      </c>
      <c r="J71">
        <v>2</v>
      </c>
      <c r="K71">
        <v>5</v>
      </c>
      <c r="L71">
        <v>3</v>
      </c>
      <c r="M71">
        <v>5</v>
      </c>
      <c r="N71">
        <f t="shared" si="26"/>
        <v>52</v>
      </c>
      <c r="P71" s="136">
        <v>1</v>
      </c>
      <c r="Q71">
        <v>4</v>
      </c>
      <c r="R71">
        <v>5</v>
      </c>
      <c r="S71">
        <v>4</v>
      </c>
      <c r="T71">
        <v>4</v>
      </c>
      <c r="U71">
        <v>4</v>
      </c>
      <c r="V71">
        <v>4</v>
      </c>
      <c r="W71">
        <v>5</v>
      </c>
      <c r="X71">
        <v>4</v>
      </c>
      <c r="Y71">
        <v>4</v>
      </c>
      <c r="Z71">
        <v>4</v>
      </c>
      <c r="AA71">
        <v>5</v>
      </c>
      <c r="AB71">
        <v>4</v>
      </c>
      <c r="AD71">
        <f t="shared" si="27"/>
        <v>51</v>
      </c>
      <c r="AH71">
        <v>70</v>
      </c>
      <c r="AI71">
        <f t="shared" si="28"/>
        <v>3.2586967915328469</v>
      </c>
      <c r="AJ71">
        <f t="shared" si="29"/>
        <v>12</v>
      </c>
      <c r="AN71" s="136">
        <f t="shared" si="22"/>
        <v>26</v>
      </c>
      <c r="AR71">
        <v>70</v>
      </c>
      <c r="AS71">
        <f t="shared" si="30"/>
        <v>11.305279990654567</v>
      </c>
      <c r="AT71">
        <v>9</v>
      </c>
      <c r="AX71" s="136">
        <f t="shared" si="23"/>
        <v>25</v>
      </c>
      <c r="BB71">
        <v>70</v>
      </c>
      <c r="BC71">
        <f t="shared" si="31"/>
        <v>11.857272787305755</v>
      </c>
      <c r="BD71">
        <f t="shared" si="32"/>
        <v>29</v>
      </c>
      <c r="BI71">
        <v>0</v>
      </c>
      <c r="BJ71">
        <v>4</v>
      </c>
      <c r="BK71">
        <v>2</v>
      </c>
      <c r="BL71">
        <v>4</v>
      </c>
      <c r="BM71">
        <v>3</v>
      </c>
      <c r="BN71">
        <v>2</v>
      </c>
      <c r="BO71">
        <v>4</v>
      </c>
      <c r="BP71">
        <v>2</v>
      </c>
      <c r="BQ71">
        <v>2</v>
      </c>
      <c r="BR71">
        <v>3</v>
      </c>
      <c r="BS71">
        <v>4</v>
      </c>
      <c r="BT71">
        <v>3</v>
      </c>
      <c r="BU71">
        <v>3</v>
      </c>
      <c r="BV71">
        <f t="shared" si="33"/>
        <v>36</v>
      </c>
      <c r="BZ71">
        <v>70</v>
      </c>
      <c r="CA71">
        <f t="shared" si="34"/>
        <v>3.5848475812379643</v>
      </c>
      <c r="CB71">
        <f t="shared" si="35"/>
        <v>12</v>
      </c>
      <c r="CF71" s="136">
        <f t="shared" si="36"/>
        <v>15</v>
      </c>
      <c r="CJ71">
        <v>70</v>
      </c>
      <c r="CK71">
        <f t="shared" si="37"/>
        <v>11.410902754346745</v>
      </c>
      <c r="CL71">
        <f t="shared" si="17"/>
        <v>28</v>
      </c>
      <c r="CQ71">
        <f t="shared" si="25"/>
        <v>21</v>
      </c>
      <c r="CU71">
        <v>70</v>
      </c>
      <c r="CV71">
        <f t="shared" si="38"/>
        <v>12.963135196340179</v>
      </c>
      <c r="CW71">
        <f t="shared" si="39"/>
        <v>31</v>
      </c>
    </row>
    <row r="72" spans="1:101" x14ac:dyDescent="0.2">
      <c r="A72">
        <v>0</v>
      </c>
      <c r="B72">
        <v>4</v>
      </c>
      <c r="C72">
        <v>1</v>
      </c>
      <c r="D72">
        <v>4</v>
      </c>
      <c r="E72">
        <v>4</v>
      </c>
      <c r="F72">
        <v>4</v>
      </c>
      <c r="G72">
        <v>4</v>
      </c>
      <c r="H72">
        <v>3</v>
      </c>
      <c r="I72">
        <v>3</v>
      </c>
      <c r="J72">
        <v>3</v>
      </c>
      <c r="K72">
        <v>4</v>
      </c>
      <c r="L72">
        <v>4</v>
      </c>
      <c r="M72">
        <v>2</v>
      </c>
      <c r="N72">
        <f t="shared" si="26"/>
        <v>40</v>
      </c>
      <c r="P72" s="136">
        <v>1</v>
      </c>
      <c r="Q72">
        <v>4</v>
      </c>
      <c r="R72">
        <v>3</v>
      </c>
      <c r="S72">
        <v>3</v>
      </c>
      <c r="T72">
        <v>3</v>
      </c>
      <c r="U72">
        <v>3</v>
      </c>
      <c r="V72">
        <v>3</v>
      </c>
      <c r="W72">
        <v>3</v>
      </c>
      <c r="X72">
        <v>3</v>
      </c>
      <c r="Y72">
        <v>3</v>
      </c>
      <c r="Z72">
        <v>5</v>
      </c>
      <c r="AA72">
        <v>5</v>
      </c>
      <c r="AB72">
        <v>4</v>
      </c>
      <c r="AD72">
        <f t="shared" si="27"/>
        <v>42</v>
      </c>
      <c r="AH72">
        <v>71</v>
      </c>
      <c r="AI72">
        <f t="shared" si="28"/>
        <v>3.3935394173893783</v>
      </c>
      <c r="AJ72">
        <f t="shared" si="29"/>
        <v>12</v>
      </c>
      <c r="AN72" s="136">
        <f t="shared" si="22"/>
        <v>19</v>
      </c>
      <c r="AR72">
        <v>71</v>
      </c>
      <c r="AS72">
        <f t="shared" si="30"/>
        <v>11.538193841492141</v>
      </c>
      <c r="AT72">
        <v>9</v>
      </c>
      <c r="AX72" s="136">
        <f t="shared" si="23"/>
        <v>23</v>
      </c>
      <c r="BB72">
        <v>71</v>
      </c>
      <c r="BC72">
        <f t="shared" si="31"/>
        <v>12.117139962751063</v>
      </c>
      <c r="BD72">
        <f t="shared" si="32"/>
        <v>29</v>
      </c>
      <c r="BI72">
        <v>0</v>
      </c>
      <c r="BJ72">
        <v>4</v>
      </c>
      <c r="BK72">
        <v>1</v>
      </c>
      <c r="BL72">
        <v>4</v>
      </c>
      <c r="BM72">
        <v>2</v>
      </c>
      <c r="BN72">
        <v>1</v>
      </c>
      <c r="BO72">
        <v>2</v>
      </c>
      <c r="BP72">
        <v>2</v>
      </c>
      <c r="BQ72">
        <v>2</v>
      </c>
      <c r="BR72">
        <v>2</v>
      </c>
      <c r="BS72">
        <v>4</v>
      </c>
      <c r="BT72">
        <v>2</v>
      </c>
      <c r="BU72">
        <v>2</v>
      </c>
      <c r="BV72">
        <f t="shared" si="33"/>
        <v>28</v>
      </c>
      <c r="BZ72">
        <v>71</v>
      </c>
      <c r="CA72">
        <f t="shared" si="34"/>
        <v>3.7249368153745182</v>
      </c>
      <c r="CB72">
        <f t="shared" si="35"/>
        <v>12</v>
      </c>
      <c r="CF72" s="136">
        <f t="shared" si="36"/>
        <v>11</v>
      </c>
      <c r="CJ72">
        <v>71</v>
      </c>
      <c r="CK72">
        <f t="shared" si="37"/>
        <v>11.640514177901405</v>
      </c>
      <c r="CL72">
        <f t="shared" si="17"/>
        <v>28</v>
      </c>
      <c r="CQ72">
        <f t="shared" si="25"/>
        <v>17</v>
      </c>
      <c r="CU72">
        <v>71</v>
      </c>
      <c r="CV72">
        <f t="shared" si="38"/>
        <v>13.245598520294328</v>
      </c>
      <c r="CW72">
        <f t="shared" si="39"/>
        <v>31</v>
      </c>
    </row>
    <row r="73" spans="1:101" x14ac:dyDescent="0.2">
      <c r="A73">
        <v>0</v>
      </c>
      <c r="B73">
        <v>3</v>
      </c>
      <c r="C73">
        <v>2</v>
      </c>
      <c r="D73">
        <v>4</v>
      </c>
      <c r="E73">
        <v>3</v>
      </c>
      <c r="F73">
        <v>3</v>
      </c>
      <c r="G73">
        <v>3</v>
      </c>
      <c r="H73">
        <v>5</v>
      </c>
      <c r="I73">
        <v>4</v>
      </c>
      <c r="J73">
        <v>4</v>
      </c>
      <c r="K73">
        <v>5</v>
      </c>
      <c r="L73">
        <v>5</v>
      </c>
      <c r="M73">
        <v>4</v>
      </c>
      <c r="N73">
        <f t="shared" si="26"/>
        <v>45</v>
      </c>
      <c r="P73" s="136">
        <v>1</v>
      </c>
      <c r="Q73">
        <v>5</v>
      </c>
      <c r="R73">
        <v>5</v>
      </c>
      <c r="S73">
        <v>4</v>
      </c>
      <c r="T73">
        <v>3</v>
      </c>
      <c r="U73">
        <v>4</v>
      </c>
      <c r="V73">
        <v>5</v>
      </c>
      <c r="W73">
        <v>4</v>
      </c>
      <c r="X73">
        <v>4</v>
      </c>
      <c r="Y73">
        <v>4</v>
      </c>
      <c r="Z73">
        <v>4</v>
      </c>
      <c r="AA73">
        <v>5</v>
      </c>
      <c r="AB73">
        <v>4</v>
      </c>
      <c r="AD73">
        <f t="shared" si="27"/>
        <v>51</v>
      </c>
      <c r="AH73">
        <v>72</v>
      </c>
      <c r="AI73">
        <f t="shared" si="28"/>
        <v>3.5283820432459101</v>
      </c>
      <c r="AJ73">
        <f t="shared" si="29"/>
        <v>12</v>
      </c>
      <c r="AN73" s="136">
        <f t="shared" si="22"/>
        <v>24</v>
      </c>
      <c r="AR73">
        <v>72</v>
      </c>
      <c r="AS73">
        <f t="shared" si="30"/>
        <v>11.771107692329716</v>
      </c>
      <c r="AT73">
        <v>9</v>
      </c>
      <c r="AX73" s="136">
        <f t="shared" si="23"/>
        <v>27</v>
      </c>
      <c r="BB73">
        <v>72</v>
      </c>
      <c r="BC73">
        <f t="shared" si="31"/>
        <v>12.377007138196371</v>
      </c>
      <c r="BD73">
        <f t="shared" si="32"/>
        <v>30</v>
      </c>
      <c r="BI73">
        <v>0</v>
      </c>
      <c r="BJ73">
        <v>5</v>
      </c>
      <c r="BK73">
        <v>1</v>
      </c>
      <c r="BL73">
        <v>5</v>
      </c>
      <c r="BM73">
        <v>1</v>
      </c>
      <c r="BN73">
        <v>4</v>
      </c>
      <c r="BO73">
        <v>4</v>
      </c>
      <c r="BP73">
        <v>3</v>
      </c>
      <c r="BQ73">
        <v>4</v>
      </c>
      <c r="BR73">
        <v>1</v>
      </c>
      <c r="BS73">
        <v>5</v>
      </c>
      <c r="BT73">
        <v>5</v>
      </c>
      <c r="BU73">
        <v>3</v>
      </c>
      <c r="BV73">
        <f t="shared" si="33"/>
        <v>41</v>
      </c>
      <c r="BZ73">
        <v>72</v>
      </c>
      <c r="CA73">
        <f t="shared" si="34"/>
        <v>3.865026049511072</v>
      </c>
      <c r="CB73">
        <f t="shared" si="35"/>
        <v>13</v>
      </c>
      <c r="CF73" s="136">
        <f t="shared" si="36"/>
        <v>13</v>
      </c>
      <c r="CJ73">
        <v>72</v>
      </c>
      <c r="CK73">
        <f t="shared" si="37"/>
        <v>11.870125601456065</v>
      </c>
      <c r="CL73">
        <f t="shared" si="17"/>
        <v>29</v>
      </c>
      <c r="CQ73">
        <f t="shared" si="25"/>
        <v>28</v>
      </c>
      <c r="CU73">
        <v>72</v>
      </c>
      <c r="CV73">
        <f t="shared" si="38"/>
        <v>13.528061844248477</v>
      </c>
      <c r="CW73">
        <f t="shared" si="39"/>
        <v>32</v>
      </c>
    </row>
    <row r="74" spans="1:101" x14ac:dyDescent="0.2">
      <c r="A74">
        <v>1</v>
      </c>
      <c r="B74">
        <v>4</v>
      </c>
      <c r="C74">
        <v>3</v>
      </c>
      <c r="D74">
        <v>4</v>
      </c>
      <c r="E74">
        <v>3</v>
      </c>
      <c r="F74">
        <v>4</v>
      </c>
      <c r="G74">
        <v>3</v>
      </c>
      <c r="H74">
        <v>3</v>
      </c>
      <c r="I74">
        <v>4</v>
      </c>
      <c r="J74">
        <v>5</v>
      </c>
      <c r="K74">
        <v>4</v>
      </c>
      <c r="L74">
        <v>4</v>
      </c>
      <c r="M74">
        <v>4</v>
      </c>
      <c r="N74">
        <f t="shared" si="26"/>
        <v>45</v>
      </c>
      <c r="P74" s="136">
        <v>1</v>
      </c>
      <c r="Q74">
        <v>5</v>
      </c>
      <c r="R74">
        <v>3</v>
      </c>
      <c r="S74">
        <v>5</v>
      </c>
      <c r="T74">
        <v>2</v>
      </c>
      <c r="U74">
        <v>4</v>
      </c>
      <c r="V74">
        <v>5</v>
      </c>
      <c r="W74">
        <v>2</v>
      </c>
      <c r="X74">
        <v>5</v>
      </c>
      <c r="Y74">
        <v>1</v>
      </c>
      <c r="Z74">
        <v>4</v>
      </c>
      <c r="AA74">
        <v>4</v>
      </c>
      <c r="AB74">
        <v>4</v>
      </c>
      <c r="AD74">
        <f t="shared" si="27"/>
        <v>44</v>
      </c>
      <c r="AH74">
        <v>73</v>
      </c>
      <c r="AI74">
        <f t="shared" si="28"/>
        <v>3.6632246691024415</v>
      </c>
      <c r="AJ74">
        <f t="shared" si="29"/>
        <v>12</v>
      </c>
      <c r="AN74" s="136">
        <f t="shared" si="22"/>
        <v>17</v>
      </c>
      <c r="AR74">
        <v>73</v>
      </c>
      <c r="AS74">
        <f t="shared" si="30"/>
        <v>12.004021543167289</v>
      </c>
      <c r="AT74">
        <v>9</v>
      </c>
      <c r="AX74" s="136">
        <f t="shared" si="23"/>
        <v>27</v>
      </c>
      <c r="BB74">
        <v>73</v>
      </c>
      <c r="BC74">
        <f t="shared" si="31"/>
        <v>12.636874313641679</v>
      </c>
      <c r="BD74">
        <f t="shared" si="32"/>
        <v>30</v>
      </c>
      <c r="BI74">
        <v>0</v>
      </c>
      <c r="BJ74">
        <v>5</v>
      </c>
      <c r="BK74">
        <v>3</v>
      </c>
      <c r="BL74">
        <v>5</v>
      </c>
      <c r="BM74">
        <v>4</v>
      </c>
      <c r="BN74">
        <v>4</v>
      </c>
      <c r="BO74">
        <v>4</v>
      </c>
      <c r="BP74">
        <v>4</v>
      </c>
      <c r="BQ74">
        <v>4</v>
      </c>
      <c r="BR74">
        <v>4</v>
      </c>
      <c r="BS74">
        <v>4</v>
      </c>
      <c r="BT74">
        <v>5</v>
      </c>
      <c r="BU74">
        <v>5</v>
      </c>
      <c r="BV74">
        <f t="shared" si="33"/>
        <v>51</v>
      </c>
      <c r="BZ74">
        <v>73</v>
      </c>
      <c r="CA74">
        <f t="shared" si="34"/>
        <v>4.0051152836476254</v>
      </c>
      <c r="CB74">
        <f t="shared" si="35"/>
        <v>13</v>
      </c>
      <c r="CF74" s="136">
        <f t="shared" si="36"/>
        <v>24</v>
      </c>
      <c r="CJ74">
        <v>73</v>
      </c>
      <c r="CK74">
        <f t="shared" si="37"/>
        <v>12.099737025010725</v>
      </c>
      <c r="CL74">
        <f t="shared" si="17"/>
        <v>29</v>
      </c>
      <c r="CQ74">
        <f t="shared" si="25"/>
        <v>27</v>
      </c>
      <c r="CU74">
        <v>73</v>
      </c>
      <c r="CV74">
        <f t="shared" si="38"/>
        <v>13.810525168202625</v>
      </c>
      <c r="CW74">
        <f t="shared" si="39"/>
        <v>33</v>
      </c>
    </row>
    <row r="75" spans="1:101" x14ac:dyDescent="0.2">
      <c r="A75">
        <v>1</v>
      </c>
      <c r="B75">
        <v>4</v>
      </c>
      <c r="C75">
        <v>3</v>
      </c>
      <c r="D75">
        <v>4</v>
      </c>
      <c r="E75">
        <v>4</v>
      </c>
      <c r="F75">
        <v>4</v>
      </c>
      <c r="G75">
        <v>4</v>
      </c>
      <c r="H75">
        <v>4</v>
      </c>
      <c r="I75">
        <v>4</v>
      </c>
      <c r="J75">
        <v>2</v>
      </c>
      <c r="K75">
        <v>4</v>
      </c>
      <c r="L75">
        <v>4</v>
      </c>
      <c r="M75">
        <v>4</v>
      </c>
      <c r="N75">
        <f t="shared" si="26"/>
        <v>45</v>
      </c>
      <c r="P75" s="136">
        <v>1</v>
      </c>
      <c r="Q75">
        <v>5</v>
      </c>
      <c r="R75">
        <v>5</v>
      </c>
      <c r="S75">
        <v>5</v>
      </c>
      <c r="T75">
        <v>4</v>
      </c>
      <c r="U75">
        <v>4</v>
      </c>
      <c r="V75">
        <v>5</v>
      </c>
      <c r="W75">
        <v>3</v>
      </c>
      <c r="X75">
        <v>5</v>
      </c>
      <c r="Y75">
        <v>5</v>
      </c>
      <c r="Z75">
        <v>5</v>
      </c>
      <c r="AA75">
        <v>5</v>
      </c>
      <c r="AB75">
        <v>5</v>
      </c>
      <c r="AD75">
        <f t="shared" si="27"/>
        <v>56</v>
      </c>
      <c r="AH75">
        <v>74</v>
      </c>
      <c r="AI75">
        <f t="shared" si="28"/>
        <v>3.7980672949589733</v>
      </c>
      <c r="AJ75">
        <f t="shared" si="29"/>
        <v>13</v>
      </c>
      <c r="AN75" s="136">
        <f t="shared" si="22"/>
        <v>27</v>
      </c>
      <c r="AR75">
        <v>74</v>
      </c>
      <c r="AS75">
        <f t="shared" si="30"/>
        <v>12.236935394004863</v>
      </c>
      <c r="AT75">
        <v>9</v>
      </c>
      <c r="AX75" s="136">
        <f t="shared" si="23"/>
        <v>29</v>
      </c>
      <c r="BB75">
        <v>74</v>
      </c>
      <c r="BC75">
        <f t="shared" si="31"/>
        <v>12.896741489086985</v>
      </c>
      <c r="BD75">
        <f t="shared" si="32"/>
        <v>31</v>
      </c>
      <c r="BI75">
        <v>0</v>
      </c>
      <c r="BJ75">
        <v>5</v>
      </c>
      <c r="BK75">
        <v>4</v>
      </c>
      <c r="BL75">
        <v>4</v>
      </c>
      <c r="BM75">
        <v>4</v>
      </c>
      <c r="BN75">
        <v>4</v>
      </c>
      <c r="BO75">
        <v>4</v>
      </c>
      <c r="BP75">
        <v>5</v>
      </c>
      <c r="BQ75">
        <v>4</v>
      </c>
      <c r="BR75">
        <v>3</v>
      </c>
      <c r="BS75">
        <v>5</v>
      </c>
      <c r="BT75">
        <v>5</v>
      </c>
      <c r="BU75">
        <v>4</v>
      </c>
      <c r="BV75">
        <f t="shared" si="33"/>
        <v>51</v>
      </c>
      <c r="BZ75">
        <v>74</v>
      </c>
      <c r="CA75">
        <f t="shared" si="34"/>
        <v>4.1452045177841796</v>
      </c>
      <c r="CB75">
        <f t="shared" si="35"/>
        <v>13</v>
      </c>
      <c r="CF75" s="136">
        <f t="shared" si="36"/>
        <v>24</v>
      </c>
      <c r="CJ75">
        <v>74</v>
      </c>
      <c r="CK75">
        <f t="shared" si="37"/>
        <v>12.329348448565385</v>
      </c>
      <c r="CL75">
        <f t="shared" si="17"/>
        <v>30</v>
      </c>
      <c r="CQ75">
        <f t="shared" si="25"/>
        <v>27</v>
      </c>
      <c r="CU75">
        <v>74</v>
      </c>
      <c r="CV75">
        <f t="shared" si="38"/>
        <v>14.092988492156774</v>
      </c>
      <c r="CW75">
        <f t="shared" si="39"/>
        <v>33</v>
      </c>
    </row>
    <row r="76" spans="1:101" x14ac:dyDescent="0.2">
      <c r="A76">
        <v>1</v>
      </c>
      <c r="B76">
        <v>4</v>
      </c>
      <c r="C76">
        <v>4</v>
      </c>
      <c r="D76">
        <v>4</v>
      </c>
      <c r="E76">
        <v>4</v>
      </c>
      <c r="F76">
        <v>3</v>
      </c>
      <c r="G76">
        <v>4</v>
      </c>
      <c r="H76">
        <v>3</v>
      </c>
      <c r="I76">
        <v>4</v>
      </c>
      <c r="J76">
        <v>5</v>
      </c>
      <c r="K76">
        <v>5</v>
      </c>
      <c r="L76">
        <v>5</v>
      </c>
      <c r="M76">
        <v>4</v>
      </c>
      <c r="N76">
        <f t="shared" si="26"/>
        <v>49</v>
      </c>
      <c r="P76" s="136">
        <v>1</v>
      </c>
      <c r="Q76">
        <v>4</v>
      </c>
      <c r="R76">
        <v>3</v>
      </c>
      <c r="S76">
        <v>4</v>
      </c>
      <c r="T76">
        <v>2</v>
      </c>
      <c r="U76">
        <v>3</v>
      </c>
      <c r="V76">
        <v>3</v>
      </c>
      <c r="W76">
        <v>3</v>
      </c>
      <c r="X76">
        <v>3</v>
      </c>
      <c r="Y76">
        <v>2</v>
      </c>
      <c r="Z76">
        <v>4</v>
      </c>
      <c r="AA76">
        <v>4</v>
      </c>
      <c r="AB76">
        <v>2</v>
      </c>
      <c r="AD76">
        <f t="shared" si="27"/>
        <v>37</v>
      </c>
      <c r="AH76">
        <v>75</v>
      </c>
      <c r="AI76">
        <f t="shared" si="28"/>
        <v>3.9329099208155047</v>
      </c>
      <c r="AJ76">
        <f t="shared" si="29"/>
        <v>13</v>
      </c>
      <c r="AN76" s="136">
        <f t="shared" si="22"/>
        <v>15</v>
      </c>
      <c r="AR76">
        <v>75</v>
      </c>
      <c r="AS76">
        <f t="shared" si="30"/>
        <v>12.469849244842438</v>
      </c>
      <c r="AT76">
        <v>9</v>
      </c>
      <c r="AX76" s="136">
        <f t="shared" si="23"/>
        <v>22</v>
      </c>
      <c r="BB76">
        <v>75</v>
      </c>
      <c r="BC76">
        <f t="shared" si="31"/>
        <v>13.156608664532293</v>
      </c>
      <c r="BD76">
        <f t="shared" si="32"/>
        <v>31</v>
      </c>
      <c r="BI76">
        <v>0</v>
      </c>
      <c r="BJ76">
        <v>4</v>
      </c>
      <c r="BK76">
        <v>2</v>
      </c>
      <c r="BL76">
        <v>4</v>
      </c>
      <c r="BM76">
        <v>3</v>
      </c>
      <c r="BN76">
        <v>3</v>
      </c>
      <c r="BO76">
        <v>4</v>
      </c>
      <c r="BP76">
        <v>3</v>
      </c>
      <c r="BQ76">
        <v>3</v>
      </c>
      <c r="BR76">
        <v>2</v>
      </c>
      <c r="BS76">
        <v>4</v>
      </c>
      <c r="BT76">
        <v>4</v>
      </c>
      <c r="BU76">
        <v>3</v>
      </c>
      <c r="BV76">
        <f t="shared" si="33"/>
        <v>39</v>
      </c>
      <c r="BZ76">
        <v>75</v>
      </c>
      <c r="CA76">
        <f t="shared" si="34"/>
        <v>4.285293751920733</v>
      </c>
      <c r="CB76">
        <f t="shared" si="35"/>
        <v>14</v>
      </c>
      <c r="CF76" s="136">
        <f t="shared" si="36"/>
        <v>16</v>
      </c>
      <c r="CJ76">
        <v>75</v>
      </c>
      <c r="CK76">
        <f t="shared" si="37"/>
        <v>12.558959872120043</v>
      </c>
      <c r="CL76">
        <f t="shared" ref="CL76:CL139" si="40">ROUND(CK76*2+5,0)</f>
        <v>30</v>
      </c>
      <c r="CQ76">
        <f t="shared" si="25"/>
        <v>23</v>
      </c>
      <c r="CU76">
        <v>75</v>
      </c>
      <c r="CV76">
        <f t="shared" si="38"/>
        <v>14.375451816110923</v>
      </c>
      <c r="CW76">
        <f t="shared" si="39"/>
        <v>34</v>
      </c>
    </row>
    <row r="77" spans="1:101" x14ac:dyDescent="0.2">
      <c r="A77">
        <v>0</v>
      </c>
      <c r="B77">
        <v>4</v>
      </c>
      <c r="C77">
        <v>3</v>
      </c>
      <c r="D77">
        <v>4</v>
      </c>
      <c r="E77">
        <v>4</v>
      </c>
      <c r="F77">
        <v>4</v>
      </c>
      <c r="G77">
        <v>4</v>
      </c>
      <c r="H77">
        <v>4</v>
      </c>
      <c r="I77">
        <v>4</v>
      </c>
      <c r="J77">
        <v>3</v>
      </c>
      <c r="K77">
        <v>4</v>
      </c>
      <c r="L77">
        <v>4</v>
      </c>
      <c r="M77">
        <v>3</v>
      </c>
      <c r="N77">
        <f t="shared" si="26"/>
        <v>45</v>
      </c>
      <c r="P77" s="136">
        <v>1</v>
      </c>
      <c r="Q77">
        <v>4</v>
      </c>
      <c r="R77">
        <v>3</v>
      </c>
      <c r="S77">
        <v>5</v>
      </c>
      <c r="T77">
        <v>3</v>
      </c>
      <c r="U77">
        <v>5</v>
      </c>
      <c r="V77">
        <v>5</v>
      </c>
      <c r="W77">
        <v>2</v>
      </c>
      <c r="X77">
        <v>3</v>
      </c>
      <c r="Y77">
        <v>3</v>
      </c>
      <c r="Z77">
        <v>5</v>
      </c>
      <c r="AA77">
        <v>5</v>
      </c>
      <c r="AB77">
        <v>5</v>
      </c>
      <c r="AD77">
        <f t="shared" si="27"/>
        <v>48</v>
      </c>
      <c r="AH77">
        <v>76</v>
      </c>
      <c r="AI77">
        <f t="shared" si="28"/>
        <v>4.0677525466720361</v>
      </c>
      <c r="AJ77">
        <f t="shared" si="29"/>
        <v>13</v>
      </c>
      <c r="AN77" s="136">
        <f t="shared" si="22"/>
        <v>19</v>
      </c>
      <c r="AR77">
        <v>76</v>
      </c>
      <c r="AS77">
        <f t="shared" si="30"/>
        <v>12.702763095680012</v>
      </c>
      <c r="AT77">
        <v>9</v>
      </c>
      <c r="AX77" s="136">
        <f t="shared" si="23"/>
        <v>29</v>
      </c>
      <c r="BB77">
        <v>76</v>
      </c>
      <c r="BC77">
        <f t="shared" si="31"/>
        <v>13.416475839977601</v>
      </c>
      <c r="BD77">
        <f t="shared" si="32"/>
        <v>32</v>
      </c>
      <c r="BI77">
        <v>0</v>
      </c>
      <c r="BJ77">
        <v>4</v>
      </c>
      <c r="BK77">
        <v>4</v>
      </c>
      <c r="BL77">
        <v>4</v>
      </c>
      <c r="BM77">
        <v>3</v>
      </c>
      <c r="BN77">
        <v>2</v>
      </c>
      <c r="BO77">
        <v>4</v>
      </c>
      <c r="BP77">
        <v>5</v>
      </c>
      <c r="BQ77">
        <v>3</v>
      </c>
      <c r="BR77">
        <v>4</v>
      </c>
      <c r="BS77">
        <v>4</v>
      </c>
      <c r="BT77">
        <v>4</v>
      </c>
      <c r="BU77">
        <v>4</v>
      </c>
      <c r="BV77">
        <f t="shared" si="33"/>
        <v>45</v>
      </c>
      <c r="BZ77">
        <v>76</v>
      </c>
      <c r="CA77">
        <f t="shared" si="34"/>
        <v>4.4253829860572864</v>
      </c>
      <c r="CB77">
        <f t="shared" si="35"/>
        <v>14</v>
      </c>
      <c r="CF77" s="136">
        <f t="shared" si="36"/>
        <v>23</v>
      </c>
      <c r="CJ77">
        <v>76</v>
      </c>
      <c r="CK77">
        <f t="shared" si="37"/>
        <v>12.788571295674704</v>
      </c>
      <c r="CL77">
        <f t="shared" si="40"/>
        <v>31</v>
      </c>
      <c r="CQ77">
        <f t="shared" si="25"/>
        <v>22</v>
      </c>
      <c r="CU77">
        <v>76</v>
      </c>
      <c r="CV77">
        <f t="shared" si="38"/>
        <v>14.657915140065072</v>
      </c>
      <c r="CW77">
        <f t="shared" si="39"/>
        <v>34</v>
      </c>
    </row>
    <row r="78" spans="1:101" x14ac:dyDescent="0.2">
      <c r="A78">
        <v>0</v>
      </c>
      <c r="B78">
        <v>5</v>
      </c>
      <c r="C78">
        <v>3</v>
      </c>
      <c r="D78">
        <v>5</v>
      </c>
      <c r="E78">
        <v>3</v>
      </c>
      <c r="F78">
        <v>4</v>
      </c>
      <c r="G78">
        <v>4</v>
      </c>
      <c r="H78">
        <v>4</v>
      </c>
      <c r="I78">
        <v>4</v>
      </c>
      <c r="J78">
        <v>3</v>
      </c>
      <c r="K78">
        <v>5</v>
      </c>
      <c r="L78">
        <v>4</v>
      </c>
      <c r="M78">
        <v>4</v>
      </c>
      <c r="N78">
        <f t="shared" si="26"/>
        <v>48</v>
      </c>
      <c r="P78" s="136">
        <v>1</v>
      </c>
      <c r="Q78">
        <v>5</v>
      </c>
      <c r="R78">
        <v>4</v>
      </c>
      <c r="S78">
        <v>4</v>
      </c>
      <c r="T78">
        <v>3</v>
      </c>
      <c r="U78">
        <v>4</v>
      </c>
      <c r="V78">
        <v>4</v>
      </c>
      <c r="W78">
        <v>4</v>
      </c>
      <c r="X78">
        <v>4</v>
      </c>
      <c r="Y78">
        <v>2</v>
      </c>
      <c r="Z78">
        <v>5</v>
      </c>
      <c r="AA78">
        <v>5</v>
      </c>
      <c r="AB78">
        <v>5</v>
      </c>
      <c r="AD78">
        <f t="shared" si="27"/>
        <v>49</v>
      </c>
      <c r="AH78">
        <v>77</v>
      </c>
      <c r="AI78">
        <f t="shared" si="28"/>
        <v>4.202595172528568</v>
      </c>
      <c r="AJ78">
        <f t="shared" si="29"/>
        <v>13</v>
      </c>
      <c r="AN78" s="136">
        <f t="shared" si="22"/>
        <v>22</v>
      </c>
      <c r="AR78">
        <v>77</v>
      </c>
      <c r="AS78">
        <f t="shared" si="30"/>
        <v>12.935676946517587</v>
      </c>
      <c r="AT78">
        <v>9</v>
      </c>
      <c r="AX78" s="136">
        <f t="shared" si="23"/>
        <v>27</v>
      </c>
      <c r="BB78">
        <v>77</v>
      </c>
      <c r="BC78">
        <f t="shared" si="31"/>
        <v>13.676343015422907</v>
      </c>
      <c r="BD78">
        <f t="shared" si="32"/>
        <v>32</v>
      </c>
      <c r="BI78">
        <v>0</v>
      </c>
      <c r="BJ78">
        <v>4</v>
      </c>
      <c r="BK78">
        <v>3</v>
      </c>
      <c r="BL78">
        <v>4</v>
      </c>
      <c r="BM78">
        <v>4</v>
      </c>
      <c r="BN78">
        <v>5</v>
      </c>
      <c r="BO78">
        <v>5</v>
      </c>
      <c r="BP78">
        <v>4</v>
      </c>
      <c r="BQ78">
        <v>5</v>
      </c>
      <c r="BR78">
        <v>3</v>
      </c>
      <c r="BS78">
        <v>4</v>
      </c>
      <c r="BT78">
        <v>4</v>
      </c>
      <c r="BU78">
        <v>4</v>
      </c>
      <c r="BV78">
        <f t="shared" si="33"/>
        <v>49</v>
      </c>
      <c r="BZ78">
        <v>77</v>
      </c>
      <c r="CA78">
        <f t="shared" si="34"/>
        <v>4.5654722201938407</v>
      </c>
      <c r="CB78">
        <f t="shared" si="35"/>
        <v>14</v>
      </c>
      <c r="CF78" s="136">
        <f t="shared" si="36"/>
        <v>23</v>
      </c>
      <c r="CJ78">
        <v>77</v>
      </c>
      <c r="CK78">
        <f t="shared" si="37"/>
        <v>13.018182719229364</v>
      </c>
      <c r="CL78">
        <f t="shared" si="40"/>
        <v>31</v>
      </c>
      <c r="CQ78">
        <f t="shared" si="25"/>
        <v>26</v>
      </c>
      <c r="CU78">
        <v>77</v>
      </c>
      <c r="CV78">
        <f t="shared" si="38"/>
        <v>14.94037846401922</v>
      </c>
      <c r="CW78">
        <f t="shared" si="39"/>
        <v>35</v>
      </c>
    </row>
    <row r="79" spans="1:101" x14ac:dyDescent="0.2">
      <c r="A79">
        <v>0</v>
      </c>
      <c r="B79">
        <v>4</v>
      </c>
      <c r="C79">
        <v>2</v>
      </c>
      <c r="D79">
        <v>4</v>
      </c>
      <c r="E79">
        <v>2</v>
      </c>
      <c r="F79">
        <v>4</v>
      </c>
      <c r="G79">
        <v>4</v>
      </c>
      <c r="H79">
        <v>3</v>
      </c>
      <c r="I79">
        <v>3</v>
      </c>
      <c r="J79">
        <v>3</v>
      </c>
      <c r="K79">
        <v>4</v>
      </c>
      <c r="L79">
        <v>5</v>
      </c>
      <c r="M79">
        <v>3</v>
      </c>
      <c r="N79">
        <f t="shared" si="26"/>
        <v>41</v>
      </c>
      <c r="P79" s="136">
        <v>1</v>
      </c>
      <c r="Q79">
        <v>5</v>
      </c>
      <c r="R79">
        <v>4</v>
      </c>
      <c r="S79">
        <v>5</v>
      </c>
      <c r="T79">
        <v>4</v>
      </c>
      <c r="U79">
        <v>5</v>
      </c>
      <c r="V79">
        <v>5</v>
      </c>
      <c r="W79">
        <v>4</v>
      </c>
      <c r="X79">
        <v>5</v>
      </c>
      <c r="Y79">
        <v>4</v>
      </c>
      <c r="Z79">
        <v>4</v>
      </c>
      <c r="AA79">
        <v>5</v>
      </c>
      <c r="AB79">
        <v>5</v>
      </c>
      <c r="AD79">
        <f t="shared" si="27"/>
        <v>55</v>
      </c>
      <c r="AH79">
        <v>78</v>
      </c>
      <c r="AI79">
        <f t="shared" si="28"/>
        <v>4.3374377983850998</v>
      </c>
      <c r="AJ79">
        <f t="shared" si="29"/>
        <v>14</v>
      </c>
      <c r="AN79" s="136">
        <f t="shared" si="22"/>
        <v>26</v>
      </c>
      <c r="AR79">
        <v>78</v>
      </c>
      <c r="AS79">
        <f>(AR79-$AP$2)/$AP$3</f>
        <v>13.168590797355161</v>
      </c>
      <c r="AT79">
        <v>9</v>
      </c>
      <c r="AX79" s="136">
        <f t="shared" si="23"/>
        <v>29</v>
      </c>
      <c r="BB79">
        <v>78</v>
      </c>
      <c r="BC79">
        <f t="shared" si="31"/>
        <v>13.936210190868215</v>
      </c>
      <c r="BD79">
        <f t="shared" si="32"/>
        <v>33</v>
      </c>
      <c r="BI79">
        <v>0</v>
      </c>
      <c r="BJ79">
        <v>2</v>
      </c>
      <c r="BK79">
        <v>1</v>
      </c>
      <c r="BL79">
        <v>4</v>
      </c>
      <c r="BM79">
        <v>2</v>
      </c>
      <c r="BN79">
        <v>2</v>
      </c>
      <c r="BO79">
        <v>2</v>
      </c>
      <c r="BP79">
        <v>3</v>
      </c>
      <c r="BQ79">
        <v>2</v>
      </c>
      <c r="BR79">
        <v>2</v>
      </c>
      <c r="BS79">
        <v>4</v>
      </c>
      <c r="BT79">
        <v>5</v>
      </c>
      <c r="BU79">
        <v>2</v>
      </c>
      <c r="BV79">
        <f t="shared" si="33"/>
        <v>31</v>
      </c>
      <c r="BZ79">
        <v>78</v>
      </c>
      <c r="CA79">
        <f t="shared" si="34"/>
        <v>4.7055614543303941</v>
      </c>
      <c r="CB79">
        <f t="shared" si="35"/>
        <v>14</v>
      </c>
      <c r="CF79" s="136">
        <f t="shared" si="36"/>
        <v>12</v>
      </c>
      <c r="CJ79">
        <v>78</v>
      </c>
      <c r="CK79">
        <f t="shared" si="37"/>
        <v>13.247794142784024</v>
      </c>
      <c r="CL79">
        <f t="shared" si="40"/>
        <v>31</v>
      </c>
      <c r="CQ79">
        <f t="shared" si="25"/>
        <v>19</v>
      </c>
      <c r="CU79">
        <v>78</v>
      </c>
      <c r="CV79">
        <f t="shared" si="38"/>
        <v>15.222841787973369</v>
      </c>
      <c r="CW79">
        <f t="shared" si="39"/>
        <v>35</v>
      </c>
    </row>
    <row r="80" spans="1:101" x14ac:dyDescent="0.2">
      <c r="A80">
        <v>0</v>
      </c>
      <c r="B80">
        <v>4</v>
      </c>
      <c r="C80">
        <v>3</v>
      </c>
      <c r="D80">
        <v>4</v>
      </c>
      <c r="E80">
        <v>2</v>
      </c>
      <c r="F80">
        <v>4</v>
      </c>
      <c r="G80">
        <v>4</v>
      </c>
      <c r="H80">
        <v>4</v>
      </c>
      <c r="I80">
        <v>4</v>
      </c>
      <c r="J80">
        <v>2</v>
      </c>
      <c r="K80">
        <v>4</v>
      </c>
      <c r="L80">
        <v>4</v>
      </c>
      <c r="M80">
        <v>4</v>
      </c>
      <c r="N80">
        <f t="shared" si="26"/>
        <v>43</v>
      </c>
      <c r="BI80">
        <v>0</v>
      </c>
      <c r="BJ80">
        <v>5</v>
      </c>
      <c r="BK80">
        <v>5</v>
      </c>
      <c r="BL80">
        <v>4</v>
      </c>
      <c r="BM80">
        <v>4</v>
      </c>
      <c r="BN80">
        <v>5</v>
      </c>
      <c r="BO80">
        <v>3</v>
      </c>
      <c r="BP80">
        <v>4</v>
      </c>
      <c r="BQ80">
        <v>4</v>
      </c>
      <c r="BR80">
        <v>4</v>
      </c>
      <c r="BS80">
        <v>5</v>
      </c>
      <c r="BT80">
        <v>4</v>
      </c>
      <c r="BU80">
        <v>4</v>
      </c>
      <c r="BV80">
        <f t="shared" si="33"/>
        <v>51</v>
      </c>
      <c r="BZ80">
        <v>79</v>
      </c>
      <c r="CA80">
        <f t="shared" si="34"/>
        <v>4.8456506884669484</v>
      </c>
      <c r="CB80">
        <f t="shared" si="35"/>
        <v>15</v>
      </c>
      <c r="CF80" s="136">
        <f t="shared" si="36"/>
        <v>25</v>
      </c>
      <c r="CJ80">
        <v>79</v>
      </c>
      <c r="CK80">
        <f t="shared" si="37"/>
        <v>13.477405566338684</v>
      </c>
      <c r="CL80">
        <f t="shared" si="40"/>
        <v>32</v>
      </c>
      <c r="CQ80">
        <f t="shared" si="25"/>
        <v>26</v>
      </c>
      <c r="CU80">
        <v>79</v>
      </c>
      <c r="CV80">
        <f t="shared" si="38"/>
        <v>15.505305111927518</v>
      </c>
      <c r="CW80">
        <f t="shared" si="39"/>
        <v>36</v>
      </c>
    </row>
    <row r="81" spans="1:101" x14ac:dyDescent="0.2">
      <c r="A81">
        <v>1</v>
      </c>
      <c r="B81">
        <v>4</v>
      </c>
      <c r="C81">
        <v>3</v>
      </c>
      <c r="D81">
        <v>4</v>
      </c>
      <c r="E81">
        <v>3</v>
      </c>
      <c r="F81">
        <v>4</v>
      </c>
      <c r="G81">
        <v>4</v>
      </c>
      <c r="H81">
        <v>4</v>
      </c>
      <c r="I81">
        <v>4</v>
      </c>
      <c r="J81">
        <v>4</v>
      </c>
      <c r="K81">
        <v>4</v>
      </c>
      <c r="L81">
        <v>4</v>
      </c>
      <c r="M81">
        <v>4</v>
      </c>
      <c r="N81">
        <f t="shared" si="26"/>
        <v>46</v>
      </c>
      <c r="BI81">
        <v>0</v>
      </c>
      <c r="BJ81">
        <v>4</v>
      </c>
      <c r="BK81">
        <v>4</v>
      </c>
      <c r="BL81">
        <v>5</v>
      </c>
      <c r="BM81">
        <v>4</v>
      </c>
      <c r="BN81">
        <v>4</v>
      </c>
      <c r="BO81">
        <v>4</v>
      </c>
      <c r="BP81">
        <v>3</v>
      </c>
      <c r="BQ81">
        <v>4</v>
      </c>
      <c r="BR81">
        <v>3</v>
      </c>
      <c r="BS81">
        <v>4</v>
      </c>
      <c r="BT81">
        <v>4</v>
      </c>
      <c r="BU81">
        <v>3</v>
      </c>
      <c r="BV81">
        <f t="shared" si="33"/>
        <v>46</v>
      </c>
      <c r="BZ81">
        <v>80</v>
      </c>
      <c r="CA81">
        <f t="shared" si="34"/>
        <v>4.9857399226035017</v>
      </c>
      <c r="CB81">
        <f t="shared" si="35"/>
        <v>15</v>
      </c>
      <c r="CF81" s="136">
        <f t="shared" si="36"/>
        <v>21</v>
      </c>
      <c r="CJ81">
        <v>80</v>
      </c>
      <c r="CK81">
        <f t="shared" si="37"/>
        <v>13.707016989893344</v>
      </c>
      <c r="CL81">
        <f t="shared" si="40"/>
        <v>32</v>
      </c>
      <c r="CQ81">
        <f t="shared" si="25"/>
        <v>25</v>
      </c>
      <c r="CU81">
        <v>80</v>
      </c>
      <c r="CV81">
        <f t="shared" si="38"/>
        <v>15.787768435881667</v>
      </c>
      <c r="CW81">
        <f t="shared" si="39"/>
        <v>37</v>
      </c>
    </row>
    <row r="82" spans="1:101" x14ac:dyDescent="0.2">
      <c r="A82">
        <v>1</v>
      </c>
      <c r="B82">
        <v>5</v>
      </c>
      <c r="C82">
        <v>3</v>
      </c>
      <c r="D82">
        <v>5</v>
      </c>
      <c r="E82">
        <v>4</v>
      </c>
      <c r="F82">
        <v>5</v>
      </c>
      <c r="G82">
        <v>4</v>
      </c>
      <c r="H82">
        <v>5</v>
      </c>
      <c r="I82">
        <v>5</v>
      </c>
      <c r="J82">
        <v>4</v>
      </c>
      <c r="K82">
        <v>5</v>
      </c>
      <c r="L82">
        <v>5</v>
      </c>
      <c r="M82">
        <v>5</v>
      </c>
      <c r="N82">
        <f t="shared" si="26"/>
        <v>55</v>
      </c>
      <c r="BI82">
        <v>0</v>
      </c>
      <c r="BJ82">
        <v>4</v>
      </c>
      <c r="BK82">
        <v>3</v>
      </c>
      <c r="BL82">
        <v>4</v>
      </c>
      <c r="BM82">
        <v>5</v>
      </c>
      <c r="BN82">
        <v>4</v>
      </c>
      <c r="BO82">
        <v>4</v>
      </c>
      <c r="BP82">
        <v>2</v>
      </c>
      <c r="BQ82">
        <v>4</v>
      </c>
      <c r="BR82">
        <v>2</v>
      </c>
      <c r="BS82">
        <v>4</v>
      </c>
      <c r="BT82">
        <v>4</v>
      </c>
      <c r="BU82">
        <v>3</v>
      </c>
      <c r="BV82">
        <f t="shared" si="33"/>
        <v>43</v>
      </c>
      <c r="BZ82">
        <v>81</v>
      </c>
      <c r="CA82">
        <f t="shared" si="34"/>
        <v>5.1258291567400551</v>
      </c>
      <c r="CB82">
        <f t="shared" si="35"/>
        <v>15</v>
      </c>
      <c r="CF82" s="136">
        <f t="shared" si="36"/>
        <v>19</v>
      </c>
      <c r="CJ82">
        <v>81</v>
      </c>
      <c r="CK82">
        <f t="shared" si="37"/>
        <v>13.936628413448004</v>
      </c>
      <c r="CL82">
        <f t="shared" si="40"/>
        <v>33</v>
      </c>
      <c r="CQ82">
        <f t="shared" si="25"/>
        <v>24</v>
      </c>
      <c r="CU82">
        <v>81</v>
      </c>
      <c r="CV82">
        <f t="shared" si="38"/>
        <v>16.070231759835814</v>
      </c>
      <c r="CW82">
        <f t="shared" si="39"/>
        <v>37</v>
      </c>
    </row>
    <row r="83" spans="1:101" x14ac:dyDescent="0.2">
      <c r="A83">
        <v>1</v>
      </c>
      <c r="B83">
        <v>5</v>
      </c>
      <c r="C83">
        <v>1</v>
      </c>
      <c r="D83">
        <v>5</v>
      </c>
      <c r="E83">
        <v>1</v>
      </c>
      <c r="F83">
        <v>1</v>
      </c>
      <c r="G83">
        <v>5</v>
      </c>
      <c r="H83">
        <v>2</v>
      </c>
      <c r="I83">
        <v>5</v>
      </c>
      <c r="J83">
        <v>5</v>
      </c>
      <c r="K83">
        <v>5</v>
      </c>
      <c r="L83">
        <v>5</v>
      </c>
      <c r="M83">
        <v>5</v>
      </c>
      <c r="N83">
        <f t="shared" si="26"/>
        <v>45</v>
      </c>
      <c r="BI83">
        <v>0</v>
      </c>
      <c r="BJ83">
        <v>4</v>
      </c>
      <c r="BK83">
        <v>2</v>
      </c>
      <c r="BL83">
        <v>4</v>
      </c>
      <c r="BM83">
        <v>4</v>
      </c>
      <c r="BN83">
        <v>4</v>
      </c>
      <c r="BO83">
        <v>4</v>
      </c>
      <c r="BP83">
        <v>4</v>
      </c>
      <c r="BQ83">
        <v>4</v>
      </c>
      <c r="BR83">
        <v>2</v>
      </c>
      <c r="BS83">
        <v>4</v>
      </c>
      <c r="BT83">
        <v>4</v>
      </c>
      <c r="BU83">
        <v>4</v>
      </c>
      <c r="BV83">
        <f t="shared" si="33"/>
        <v>44</v>
      </c>
      <c r="BZ83">
        <v>82</v>
      </c>
      <c r="CA83">
        <f t="shared" si="34"/>
        <v>5.2659183908766094</v>
      </c>
      <c r="CB83">
        <f t="shared" si="35"/>
        <v>16</v>
      </c>
      <c r="CF83" s="136">
        <f t="shared" si="36"/>
        <v>20</v>
      </c>
      <c r="CJ83">
        <v>82</v>
      </c>
      <c r="CK83">
        <f t="shared" si="37"/>
        <v>14.166239837002662</v>
      </c>
      <c r="CL83">
        <f t="shared" si="40"/>
        <v>33</v>
      </c>
      <c r="CQ83">
        <f t="shared" si="25"/>
        <v>24</v>
      </c>
      <c r="CU83">
        <v>82</v>
      </c>
      <c r="CV83">
        <f t="shared" si="38"/>
        <v>16.352695083789964</v>
      </c>
      <c r="CW83">
        <f t="shared" si="39"/>
        <v>38</v>
      </c>
    </row>
    <row r="84" spans="1:101" x14ac:dyDescent="0.2">
      <c r="A84">
        <v>1</v>
      </c>
      <c r="B84">
        <v>4</v>
      </c>
      <c r="C84">
        <v>4</v>
      </c>
      <c r="D84">
        <v>3</v>
      </c>
      <c r="E84">
        <v>4</v>
      </c>
      <c r="F84">
        <v>4</v>
      </c>
      <c r="G84">
        <v>4</v>
      </c>
      <c r="H84">
        <v>3</v>
      </c>
      <c r="I84">
        <v>4</v>
      </c>
      <c r="J84">
        <v>3</v>
      </c>
      <c r="K84">
        <v>3</v>
      </c>
      <c r="L84">
        <v>3</v>
      </c>
      <c r="M84">
        <v>3</v>
      </c>
      <c r="N84">
        <f t="shared" si="26"/>
        <v>42</v>
      </c>
      <c r="BI84">
        <v>0</v>
      </c>
      <c r="BJ84">
        <v>4</v>
      </c>
      <c r="BK84">
        <v>1</v>
      </c>
      <c r="BL84">
        <v>4</v>
      </c>
      <c r="BM84">
        <v>3</v>
      </c>
      <c r="BN84">
        <v>4</v>
      </c>
      <c r="BO84">
        <v>4</v>
      </c>
      <c r="BP84">
        <v>2</v>
      </c>
      <c r="BQ84">
        <v>4</v>
      </c>
      <c r="BR84">
        <v>4</v>
      </c>
      <c r="BS84">
        <v>4</v>
      </c>
      <c r="BT84">
        <v>4</v>
      </c>
      <c r="BU84">
        <v>4</v>
      </c>
      <c r="BV84">
        <f t="shared" si="33"/>
        <v>42</v>
      </c>
      <c r="BZ84">
        <v>83</v>
      </c>
      <c r="CA84">
        <f t="shared" si="34"/>
        <v>5.4060076250131628</v>
      </c>
      <c r="CB84">
        <f t="shared" si="35"/>
        <v>16</v>
      </c>
      <c r="CF84" s="136">
        <f t="shared" si="36"/>
        <v>18</v>
      </c>
      <c r="CJ84">
        <v>83</v>
      </c>
      <c r="CK84">
        <f t="shared" si="37"/>
        <v>14.395851260557322</v>
      </c>
      <c r="CL84">
        <f t="shared" si="40"/>
        <v>34</v>
      </c>
      <c r="CQ84">
        <f t="shared" si="25"/>
        <v>24</v>
      </c>
      <c r="CU84">
        <v>83</v>
      </c>
      <c r="CV84">
        <f t="shared" si="38"/>
        <v>16.635158407744111</v>
      </c>
      <c r="CW84">
        <f t="shared" si="39"/>
        <v>38</v>
      </c>
    </row>
    <row r="85" spans="1:101" x14ac:dyDescent="0.2">
      <c r="A85">
        <v>1</v>
      </c>
      <c r="B85">
        <v>5</v>
      </c>
      <c r="C85">
        <v>5</v>
      </c>
      <c r="D85">
        <v>4</v>
      </c>
      <c r="E85">
        <v>4</v>
      </c>
      <c r="F85">
        <v>5</v>
      </c>
      <c r="G85">
        <v>5</v>
      </c>
      <c r="H85">
        <v>4</v>
      </c>
      <c r="I85">
        <v>1</v>
      </c>
      <c r="J85">
        <v>5</v>
      </c>
      <c r="K85">
        <v>5</v>
      </c>
      <c r="L85">
        <v>5</v>
      </c>
      <c r="M85">
        <v>4</v>
      </c>
      <c r="N85">
        <f t="shared" si="26"/>
        <v>52</v>
      </c>
      <c r="BI85">
        <v>0</v>
      </c>
      <c r="BJ85">
        <v>3</v>
      </c>
      <c r="BK85">
        <v>4</v>
      </c>
      <c r="BL85">
        <v>4</v>
      </c>
      <c r="BM85">
        <v>4</v>
      </c>
      <c r="BN85">
        <v>4</v>
      </c>
      <c r="BO85">
        <v>4</v>
      </c>
      <c r="BP85">
        <v>3</v>
      </c>
      <c r="BQ85">
        <v>4</v>
      </c>
      <c r="BR85">
        <v>4</v>
      </c>
      <c r="BS85">
        <v>4</v>
      </c>
      <c r="BT85">
        <v>3</v>
      </c>
      <c r="BU85">
        <v>4</v>
      </c>
      <c r="BV85">
        <f t="shared" si="33"/>
        <v>45</v>
      </c>
      <c r="BZ85">
        <v>84</v>
      </c>
      <c r="CA85">
        <f t="shared" si="34"/>
        <v>5.5460968591497162</v>
      </c>
      <c r="CB85">
        <f t="shared" si="35"/>
        <v>16</v>
      </c>
      <c r="CF85" s="136">
        <f t="shared" si="36"/>
        <v>23</v>
      </c>
      <c r="CJ85">
        <v>84</v>
      </c>
      <c r="CK85">
        <f t="shared" si="37"/>
        <v>14.625462684111982</v>
      </c>
      <c r="CL85">
        <f t="shared" si="40"/>
        <v>34</v>
      </c>
      <c r="CQ85">
        <f t="shared" si="25"/>
        <v>22</v>
      </c>
      <c r="CU85">
        <v>84</v>
      </c>
      <c r="CV85">
        <f t="shared" si="38"/>
        <v>16.917621731698262</v>
      </c>
      <c r="CW85">
        <f t="shared" si="39"/>
        <v>39</v>
      </c>
    </row>
    <row r="86" spans="1:101" x14ac:dyDescent="0.2">
      <c r="A86">
        <v>0</v>
      </c>
      <c r="B86">
        <v>4</v>
      </c>
      <c r="C86">
        <v>2</v>
      </c>
      <c r="D86">
        <v>5</v>
      </c>
      <c r="E86">
        <v>2</v>
      </c>
      <c r="F86">
        <v>3</v>
      </c>
      <c r="G86">
        <v>4</v>
      </c>
      <c r="H86">
        <v>2</v>
      </c>
      <c r="I86">
        <v>4</v>
      </c>
      <c r="J86">
        <v>1</v>
      </c>
      <c r="K86">
        <v>2</v>
      </c>
      <c r="L86">
        <v>3</v>
      </c>
      <c r="M86">
        <v>5</v>
      </c>
      <c r="N86">
        <f t="shared" si="26"/>
        <v>37</v>
      </c>
      <c r="BI86">
        <v>0</v>
      </c>
      <c r="BJ86">
        <v>4</v>
      </c>
      <c r="BK86">
        <v>2</v>
      </c>
      <c r="BL86">
        <v>4</v>
      </c>
      <c r="BM86">
        <v>4</v>
      </c>
      <c r="BN86">
        <v>1</v>
      </c>
      <c r="BO86">
        <v>4</v>
      </c>
      <c r="BP86">
        <v>3</v>
      </c>
      <c r="BQ86">
        <v>4</v>
      </c>
      <c r="BR86">
        <v>3</v>
      </c>
      <c r="BS86">
        <v>4</v>
      </c>
      <c r="BT86">
        <v>4</v>
      </c>
      <c r="BU86">
        <v>3</v>
      </c>
      <c r="BV86">
        <f t="shared" si="33"/>
        <v>40</v>
      </c>
      <c r="BZ86">
        <v>85</v>
      </c>
      <c r="CA86">
        <f t="shared" si="34"/>
        <v>5.6861860932862704</v>
      </c>
      <c r="CB86">
        <f t="shared" si="35"/>
        <v>16</v>
      </c>
      <c r="CF86" s="136">
        <f t="shared" si="36"/>
        <v>19</v>
      </c>
      <c r="CJ86">
        <v>85</v>
      </c>
      <c r="CK86">
        <f t="shared" si="37"/>
        <v>14.855074107666642</v>
      </c>
      <c r="CL86">
        <f t="shared" si="40"/>
        <v>35</v>
      </c>
      <c r="CQ86">
        <f t="shared" si="25"/>
        <v>21</v>
      </c>
      <c r="CU86">
        <v>85</v>
      </c>
      <c r="CV86">
        <f t="shared" si="38"/>
        <v>17.200085055652409</v>
      </c>
      <c r="CW86">
        <f t="shared" si="39"/>
        <v>39</v>
      </c>
    </row>
    <row r="87" spans="1:101" x14ac:dyDescent="0.2">
      <c r="A87">
        <v>0</v>
      </c>
      <c r="B87">
        <v>3</v>
      </c>
      <c r="C87">
        <v>3</v>
      </c>
      <c r="D87">
        <v>4</v>
      </c>
      <c r="E87">
        <v>3</v>
      </c>
      <c r="F87">
        <v>2</v>
      </c>
      <c r="G87">
        <v>3</v>
      </c>
      <c r="H87">
        <v>3</v>
      </c>
      <c r="I87">
        <v>4</v>
      </c>
      <c r="J87">
        <v>4</v>
      </c>
      <c r="K87">
        <v>5</v>
      </c>
      <c r="L87">
        <v>4</v>
      </c>
      <c r="M87">
        <v>4</v>
      </c>
      <c r="N87">
        <f t="shared" si="26"/>
        <v>42</v>
      </c>
      <c r="BI87">
        <v>0</v>
      </c>
      <c r="BJ87">
        <v>4</v>
      </c>
      <c r="BK87">
        <v>3</v>
      </c>
      <c r="BL87">
        <v>4</v>
      </c>
      <c r="BM87">
        <v>3</v>
      </c>
      <c r="BN87">
        <v>3</v>
      </c>
      <c r="BO87">
        <v>4</v>
      </c>
      <c r="BP87">
        <v>3</v>
      </c>
      <c r="BQ87">
        <v>3</v>
      </c>
      <c r="BR87">
        <v>2</v>
      </c>
      <c r="BS87">
        <v>4</v>
      </c>
      <c r="BT87">
        <v>3</v>
      </c>
      <c r="BU87">
        <v>3</v>
      </c>
      <c r="BV87">
        <f t="shared" si="33"/>
        <v>39</v>
      </c>
      <c r="BZ87">
        <v>86</v>
      </c>
      <c r="CA87">
        <f t="shared" si="34"/>
        <v>5.8262753274228238</v>
      </c>
      <c r="CB87">
        <f t="shared" si="35"/>
        <v>17</v>
      </c>
      <c r="CF87" s="136">
        <f t="shared" si="36"/>
        <v>17</v>
      </c>
      <c r="CJ87">
        <v>86</v>
      </c>
      <c r="CK87">
        <f t="shared" si="37"/>
        <v>15.084685531221302</v>
      </c>
      <c r="CL87">
        <f t="shared" si="40"/>
        <v>35</v>
      </c>
      <c r="CQ87">
        <f t="shared" si="25"/>
        <v>22</v>
      </c>
      <c r="CU87">
        <v>86</v>
      </c>
      <c r="CV87">
        <f t="shared" si="38"/>
        <v>17.482548379606559</v>
      </c>
      <c r="CW87">
        <f t="shared" si="39"/>
        <v>40</v>
      </c>
    </row>
    <row r="88" spans="1:101" x14ac:dyDescent="0.2">
      <c r="A88">
        <v>0</v>
      </c>
      <c r="B88">
        <v>5</v>
      </c>
      <c r="C88">
        <v>4</v>
      </c>
      <c r="D88">
        <v>5</v>
      </c>
      <c r="E88">
        <v>4</v>
      </c>
      <c r="F88">
        <v>5</v>
      </c>
      <c r="G88">
        <v>4</v>
      </c>
      <c r="H88">
        <v>3</v>
      </c>
      <c r="I88">
        <v>4</v>
      </c>
      <c r="J88">
        <v>5</v>
      </c>
      <c r="K88">
        <v>5</v>
      </c>
      <c r="L88">
        <v>5</v>
      </c>
      <c r="M88">
        <v>5</v>
      </c>
      <c r="N88">
        <f t="shared" si="26"/>
        <v>54</v>
      </c>
      <c r="BI88">
        <v>0</v>
      </c>
      <c r="BJ88">
        <v>5</v>
      </c>
      <c r="BK88">
        <v>5</v>
      </c>
      <c r="BL88">
        <v>5</v>
      </c>
      <c r="BM88">
        <v>5</v>
      </c>
      <c r="BN88">
        <v>2</v>
      </c>
      <c r="BO88">
        <v>5</v>
      </c>
      <c r="BP88">
        <v>5</v>
      </c>
      <c r="BQ88">
        <v>5</v>
      </c>
      <c r="BR88">
        <v>5</v>
      </c>
      <c r="BS88">
        <v>5</v>
      </c>
      <c r="BT88">
        <v>5</v>
      </c>
      <c r="BU88">
        <v>5</v>
      </c>
      <c r="BV88">
        <f t="shared" si="33"/>
        <v>57</v>
      </c>
      <c r="BZ88">
        <v>87</v>
      </c>
      <c r="CA88">
        <f t="shared" si="34"/>
        <v>5.9663645615593781</v>
      </c>
      <c r="CB88">
        <f t="shared" si="35"/>
        <v>17</v>
      </c>
      <c r="CF88" s="136">
        <f t="shared" si="36"/>
        <v>30</v>
      </c>
      <c r="CJ88">
        <v>87</v>
      </c>
      <c r="CK88">
        <f t="shared" si="37"/>
        <v>15.314296954775962</v>
      </c>
      <c r="CL88">
        <f t="shared" si="40"/>
        <v>36</v>
      </c>
      <c r="CQ88">
        <f t="shared" si="25"/>
        <v>27</v>
      </c>
      <c r="CU88">
        <v>87</v>
      </c>
      <c r="CV88">
        <f t="shared" si="38"/>
        <v>17.765011703560706</v>
      </c>
      <c r="CW88">
        <f t="shared" si="39"/>
        <v>41</v>
      </c>
    </row>
    <row r="89" spans="1:101" x14ac:dyDescent="0.2">
      <c r="A89">
        <v>0</v>
      </c>
      <c r="B89">
        <v>4</v>
      </c>
      <c r="C89">
        <v>2</v>
      </c>
      <c r="D89">
        <v>4</v>
      </c>
      <c r="E89">
        <v>4</v>
      </c>
      <c r="F89">
        <v>4</v>
      </c>
      <c r="G89">
        <v>4</v>
      </c>
      <c r="H89">
        <v>4</v>
      </c>
      <c r="I89">
        <v>4</v>
      </c>
      <c r="J89">
        <v>3</v>
      </c>
      <c r="K89">
        <v>4</v>
      </c>
      <c r="L89">
        <v>4</v>
      </c>
      <c r="M89">
        <v>3</v>
      </c>
      <c r="N89">
        <f t="shared" si="26"/>
        <v>44</v>
      </c>
      <c r="BI89">
        <v>0</v>
      </c>
      <c r="BJ89">
        <v>4</v>
      </c>
      <c r="BK89">
        <v>3</v>
      </c>
      <c r="BL89">
        <v>5</v>
      </c>
      <c r="BM89">
        <v>4</v>
      </c>
      <c r="BN89">
        <v>4</v>
      </c>
      <c r="BO89">
        <v>4</v>
      </c>
      <c r="BP89">
        <v>5</v>
      </c>
      <c r="BQ89">
        <v>5</v>
      </c>
      <c r="BR89">
        <v>4</v>
      </c>
      <c r="BS89">
        <v>5</v>
      </c>
      <c r="BT89">
        <v>5</v>
      </c>
      <c r="BU89">
        <v>4</v>
      </c>
      <c r="BV89">
        <f t="shared" si="33"/>
        <v>52</v>
      </c>
      <c r="BZ89">
        <v>88</v>
      </c>
      <c r="CA89">
        <f t="shared" si="34"/>
        <v>6.1064537956959315</v>
      </c>
      <c r="CB89">
        <f t="shared" si="35"/>
        <v>17</v>
      </c>
      <c r="CF89" s="136">
        <f t="shared" si="36"/>
        <v>25</v>
      </c>
      <c r="CJ89">
        <v>88</v>
      </c>
      <c r="CK89">
        <f t="shared" si="37"/>
        <v>15.543908378330622</v>
      </c>
      <c r="CL89">
        <f t="shared" si="40"/>
        <v>36</v>
      </c>
      <c r="CQ89">
        <f t="shared" si="25"/>
        <v>27</v>
      </c>
      <c r="CU89">
        <v>88</v>
      </c>
      <c r="CV89">
        <f t="shared" si="38"/>
        <v>18.047475027514857</v>
      </c>
      <c r="CW89">
        <f t="shared" si="39"/>
        <v>41</v>
      </c>
    </row>
    <row r="90" spans="1:101" x14ac:dyDescent="0.2">
      <c r="A90">
        <v>0</v>
      </c>
      <c r="B90">
        <v>4</v>
      </c>
      <c r="C90">
        <v>1</v>
      </c>
      <c r="D90">
        <v>4</v>
      </c>
      <c r="E90">
        <v>2</v>
      </c>
      <c r="F90">
        <v>2</v>
      </c>
      <c r="G90">
        <v>4</v>
      </c>
      <c r="H90">
        <v>4</v>
      </c>
      <c r="I90">
        <v>4</v>
      </c>
      <c r="J90">
        <v>2</v>
      </c>
      <c r="K90">
        <v>4</v>
      </c>
      <c r="L90">
        <v>2</v>
      </c>
      <c r="M90">
        <v>2</v>
      </c>
      <c r="N90">
        <f t="shared" si="26"/>
        <v>35</v>
      </c>
      <c r="BI90">
        <v>0</v>
      </c>
      <c r="BJ90">
        <v>5</v>
      </c>
      <c r="BK90">
        <v>3</v>
      </c>
      <c r="BL90">
        <v>4</v>
      </c>
      <c r="BM90">
        <v>4</v>
      </c>
      <c r="BN90">
        <v>3</v>
      </c>
      <c r="BO90">
        <v>3</v>
      </c>
      <c r="BP90">
        <v>4</v>
      </c>
      <c r="BQ90">
        <v>4</v>
      </c>
      <c r="BR90">
        <v>4</v>
      </c>
      <c r="BS90">
        <v>4</v>
      </c>
      <c r="BT90">
        <v>4</v>
      </c>
      <c r="BU90">
        <v>5</v>
      </c>
      <c r="BV90">
        <f t="shared" si="33"/>
        <v>47</v>
      </c>
      <c r="BZ90">
        <v>89</v>
      </c>
      <c r="CA90">
        <f t="shared" si="34"/>
        <v>6.2465430298324849</v>
      </c>
      <c r="CB90">
        <f t="shared" si="35"/>
        <v>17</v>
      </c>
      <c r="CF90" s="136">
        <f t="shared" si="36"/>
        <v>24</v>
      </c>
      <c r="CJ90">
        <v>89</v>
      </c>
      <c r="CK90">
        <f t="shared" si="37"/>
        <v>15.773519801885282</v>
      </c>
      <c r="CL90">
        <f t="shared" si="40"/>
        <v>37</v>
      </c>
      <c r="CQ90">
        <f t="shared" si="25"/>
        <v>23</v>
      </c>
      <c r="CU90">
        <v>89</v>
      </c>
      <c r="CV90">
        <f t="shared" si="38"/>
        <v>18.329938351469004</v>
      </c>
      <c r="CW90">
        <f t="shared" si="39"/>
        <v>42</v>
      </c>
    </row>
    <row r="91" spans="1:101" x14ac:dyDescent="0.2">
      <c r="A91">
        <v>1</v>
      </c>
      <c r="B91">
        <v>4</v>
      </c>
      <c r="C91">
        <v>3</v>
      </c>
      <c r="D91">
        <v>5</v>
      </c>
      <c r="E91">
        <v>5</v>
      </c>
      <c r="F91">
        <v>5</v>
      </c>
      <c r="G91">
        <v>5</v>
      </c>
      <c r="H91">
        <v>4</v>
      </c>
      <c r="I91">
        <v>4</v>
      </c>
      <c r="J91">
        <v>5</v>
      </c>
      <c r="K91">
        <v>5</v>
      </c>
      <c r="L91">
        <v>5</v>
      </c>
      <c r="M91">
        <v>5</v>
      </c>
      <c r="N91">
        <f t="shared" si="26"/>
        <v>55</v>
      </c>
      <c r="BI91">
        <v>0</v>
      </c>
      <c r="BJ91">
        <v>4</v>
      </c>
      <c r="BK91">
        <v>1</v>
      </c>
      <c r="BL91">
        <v>4</v>
      </c>
      <c r="BM91">
        <v>2</v>
      </c>
      <c r="BN91">
        <v>4</v>
      </c>
      <c r="BO91">
        <v>4</v>
      </c>
      <c r="BP91">
        <v>3</v>
      </c>
      <c r="BQ91">
        <v>4</v>
      </c>
      <c r="BR91">
        <v>2</v>
      </c>
      <c r="BS91">
        <v>4</v>
      </c>
      <c r="BT91">
        <v>4</v>
      </c>
      <c r="BU91">
        <v>4</v>
      </c>
      <c r="BV91">
        <f t="shared" si="33"/>
        <v>40</v>
      </c>
      <c r="BZ91">
        <v>90</v>
      </c>
      <c r="CA91">
        <f t="shared" si="34"/>
        <v>6.3866322639690392</v>
      </c>
      <c r="CB91">
        <f t="shared" si="35"/>
        <v>18</v>
      </c>
      <c r="CF91" s="136">
        <f t="shared" si="36"/>
        <v>16</v>
      </c>
      <c r="CJ91">
        <v>90</v>
      </c>
      <c r="CK91">
        <f t="shared" si="37"/>
        <v>16.00313122543994</v>
      </c>
      <c r="CL91">
        <f t="shared" si="40"/>
        <v>37</v>
      </c>
      <c r="CQ91">
        <f t="shared" si="25"/>
        <v>24</v>
      </c>
      <c r="CU91">
        <v>90</v>
      </c>
      <c r="CV91">
        <f t="shared" si="38"/>
        <v>18.61240167542315</v>
      </c>
      <c r="CW91">
        <f t="shared" si="39"/>
        <v>42</v>
      </c>
    </row>
    <row r="92" spans="1:101" x14ac:dyDescent="0.2">
      <c r="A92">
        <v>0</v>
      </c>
      <c r="B92">
        <v>4</v>
      </c>
      <c r="C92">
        <v>3</v>
      </c>
      <c r="D92">
        <v>4</v>
      </c>
      <c r="E92">
        <v>4</v>
      </c>
      <c r="F92">
        <v>3</v>
      </c>
      <c r="G92">
        <v>4</v>
      </c>
      <c r="H92">
        <v>4</v>
      </c>
      <c r="I92">
        <v>5</v>
      </c>
      <c r="J92">
        <v>3</v>
      </c>
      <c r="K92">
        <v>5</v>
      </c>
      <c r="L92">
        <v>3</v>
      </c>
      <c r="M92">
        <v>5</v>
      </c>
      <c r="N92">
        <f t="shared" si="26"/>
        <v>47</v>
      </c>
      <c r="BI92">
        <v>0</v>
      </c>
      <c r="BJ92">
        <v>4</v>
      </c>
      <c r="BK92">
        <v>1</v>
      </c>
      <c r="BL92">
        <v>4</v>
      </c>
      <c r="BM92">
        <v>2</v>
      </c>
      <c r="BN92">
        <v>3</v>
      </c>
      <c r="BO92">
        <v>2</v>
      </c>
      <c r="BP92">
        <v>4</v>
      </c>
      <c r="BQ92">
        <v>4</v>
      </c>
      <c r="BR92">
        <v>2</v>
      </c>
      <c r="BS92">
        <v>4</v>
      </c>
      <c r="BT92">
        <v>4</v>
      </c>
      <c r="BU92">
        <v>2</v>
      </c>
      <c r="BV92">
        <f t="shared" si="33"/>
        <v>36</v>
      </c>
      <c r="BZ92">
        <v>91</v>
      </c>
      <c r="CA92">
        <f t="shared" si="34"/>
        <v>6.5267214981055925</v>
      </c>
      <c r="CB92">
        <f t="shared" si="35"/>
        <v>18</v>
      </c>
      <c r="CF92" s="136">
        <f t="shared" si="36"/>
        <v>15</v>
      </c>
      <c r="CJ92">
        <v>91</v>
      </c>
      <c r="CK92">
        <f t="shared" si="37"/>
        <v>16.232742648994602</v>
      </c>
      <c r="CL92">
        <f t="shared" si="40"/>
        <v>37</v>
      </c>
      <c r="CQ92">
        <f t="shared" si="25"/>
        <v>21</v>
      </c>
      <c r="CU92">
        <v>91</v>
      </c>
      <c r="CV92">
        <f t="shared" si="38"/>
        <v>18.894864999377297</v>
      </c>
      <c r="CW92">
        <f t="shared" si="39"/>
        <v>43</v>
      </c>
    </row>
    <row r="93" spans="1:101" x14ac:dyDescent="0.2">
      <c r="A93">
        <v>0</v>
      </c>
      <c r="B93">
        <v>5</v>
      </c>
      <c r="C93">
        <v>5</v>
      </c>
      <c r="D93">
        <v>4</v>
      </c>
      <c r="E93">
        <v>4</v>
      </c>
      <c r="F93">
        <v>4</v>
      </c>
      <c r="G93">
        <v>4</v>
      </c>
      <c r="H93">
        <v>4</v>
      </c>
      <c r="I93">
        <v>4</v>
      </c>
      <c r="J93">
        <v>4</v>
      </c>
      <c r="K93">
        <v>4</v>
      </c>
      <c r="L93">
        <v>5</v>
      </c>
      <c r="M93">
        <v>4</v>
      </c>
      <c r="N93">
        <f t="shared" si="26"/>
        <v>51</v>
      </c>
      <c r="BI93">
        <v>0</v>
      </c>
      <c r="BJ93">
        <v>5</v>
      </c>
      <c r="BK93">
        <v>5</v>
      </c>
      <c r="BL93">
        <v>5</v>
      </c>
      <c r="BM93">
        <v>4</v>
      </c>
      <c r="BN93">
        <v>5</v>
      </c>
      <c r="BO93">
        <v>5</v>
      </c>
      <c r="BP93">
        <v>4</v>
      </c>
      <c r="BQ93">
        <v>4</v>
      </c>
      <c r="BR93">
        <v>4</v>
      </c>
      <c r="BS93">
        <v>5</v>
      </c>
      <c r="BT93">
        <v>5</v>
      </c>
      <c r="BU93">
        <v>4</v>
      </c>
      <c r="BV93">
        <f t="shared" si="33"/>
        <v>55</v>
      </c>
      <c r="BZ93">
        <v>92</v>
      </c>
      <c r="CA93">
        <f t="shared" si="34"/>
        <v>6.6668107322421459</v>
      </c>
      <c r="CB93">
        <f t="shared" si="35"/>
        <v>18</v>
      </c>
      <c r="CF93" s="136">
        <f t="shared" si="36"/>
        <v>25</v>
      </c>
      <c r="CJ93">
        <v>92</v>
      </c>
      <c r="CK93">
        <f t="shared" si="37"/>
        <v>16.46235407254926</v>
      </c>
      <c r="CL93">
        <f t="shared" si="40"/>
        <v>38</v>
      </c>
      <c r="CQ93">
        <f t="shared" si="25"/>
        <v>30</v>
      </c>
      <c r="CU93">
        <v>92</v>
      </c>
      <c r="CV93">
        <f t="shared" si="38"/>
        <v>19.177328323331448</v>
      </c>
      <c r="CW93">
        <f t="shared" si="39"/>
        <v>43</v>
      </c>
    </row>
    <row r="94" spans="1:101" x14ac:dyDescent="0.2">
      <c r="A94">
        <v>0</v>
      </c>
      <c r="B94">
        <v>4</v>
      </c>
      <c r="C94">
        <v>4</v>
      </c>
      <c r="D94">
        <v>5</v>
      </c>
      <c r="E94">
        <v>3</v>
      </c>
      <c r="F94">
        <v>4</v>
      </c>
      <c r="G94">
        <v>3</v>
      </c>
      <c r="H94">
        <v>4</v>
      </c>
      <c r="I94">
        <v>4</v>
      </c>
      <c r="J94">
        <v>3</v>
      </c>
      <c r="K94">
        <v>4</v>
      </c>
      <c r="L94">
        <v>4</v>
      </c>
      <c r="M94">
        <v>3</v>
      </c>
      <c r="N94">
        <f t="shared" si="26"/>
        <v>45</v>
      </c>
      <c r="BI94">
        <v>0</v>
      </c>
      <c r="BJ94">
        <v>4</v>
      </c>
      <c r="BK94">
        <v>4</v>
      </c>
      <c r="BL94">
        <v>4</v>
      </c>
      <c r="BM94">
        <v>4</v>
      </c>
      <c r="BN94">
        <v>4</v>
      </c>
      <c r="BO94">
        <v>4</v>
      </c>
      <c r="BP94">
        <v>4</v>
      </c>
      <c r="BQ94">
        <v>4</v>
      </c>
      <c r="BR94">
        <v>4</v>
      </c>
      <c r="BS94">
        <v>4</v>
      </c>
      <c r="BT94">
        <v>4</v>
      </c>
      <c r="BU94">
        <v>4</v>
      </c>
      <c r="BV94">
        <f t="shared" si="33"/>
        <v>48</v>
      </c>
      <c r="BZ94">
        <v>93</v>
      </c>
      <c r="CA94">
        <f t="shared" si="34"/>
        <v>6.8068999663787002</v>
      </c>
      <c r="CB94">
        <f t="shared" si="35"/>
        <v>19</v>
      </c>
      <c r="CF94" s="136">
        <f t="shared" si="36"/>
        <v>24</v>
      </c>
      <c r="CJ94">
        <v>93</v>
      </c>
      <c r="CK94">
        <f t="shared" si="37"/>
        <v>16.691965496103919</v>
      </c>
      <c r="CL94">
        <f t="shared" si="40"/>
        <v>38</v>
      </c>
      <c r="CQ94">
        <f t="shared" si="25"/>
        <v>24</v>
      </c>
      <c r="CU94">
        <v>93</v>
      </c>
      <c r="CV94">
        <f t="shared" si="38"/>
        <v>19.459791647285595</v>
      </c>
      <c r="CW94">
        <f t="shared" si="39"/>
        <v>44</v>
      </c>
    </row>
    <row r="95" spans="1:101" x14ac:dyDescent="0.2">
      <c r="A95">
        <v>0</v>
      </c>
      <c r="B95">
        <v>5</v>
      </c>
      <c r="C95">
        <v>4</v>
      </c>
      <c r="D95">
        <v>5</v>
      </c>
      <c r="E95">
        <v>5</v>
      </c>
      <c r="F95">
        <v>5</v>
      </c>
      <c r="G95">
        <v>5</v>
      </c>
      <c r="H95">
        <v>3</v>
      </c>
      <c r="I95">
        <v>5</v>
      </c>
      <c r="J95">
        <v>4</v>
      </c>
      <c r="K95">
        <v>5</v>
      </c>
      <c r="L95">
        <v>5</v>
      </c>
      <c r="M95">
        <v>5</v>
      </c>
      <c r="N95">
        <f t="shared" si="26"/>
        <v>56</v>
      </c>
      <c r="BI95">
        <v>0</v>
      </c>
      <c r="BJ95">
        <v>4</v>
      </c>
      <c r="BK95">
        <v>4</v>
      </c>
      <c r="BL95">
        <v>4</v>
      </c>
      <c r="BM95">
        <v>4</v>
      </c>
      <c r="BN95">
        <v>4</v>
      </c>
      <c r="BO95">
        <v>4</v>
      </c>
      <c r="BP95">
        <v>4</v>
      </c>
      <c r="BQ95">
        <v>4</v>
      </c>
      <c r="BR95">
        <v>3</v>
      </c>
      <c r="BS95">
        <v>4</v>
      </c>
      <c r="BT95">
        <v>4</v>
      </c>
      <c r="BU95">
        <v>4</v>
      </c>
      <c r="BV95">
        <f t="shared" si="33"/>
        <v>47</v>
      </c>
      <c r="BZ95">
        <v>94</v>
      </c>
      <c r="CA95">
        <f t="shared" si="34"/>
        <v>6.9469892005152536</v>
      </c>
      <c r="CB95">
        <f t="shared" si="35"/>
        <v>19</v>
      </c>
      <c r="CF95" s="136">
        <f t="shared" si="36"/>
        <v>23</v>
      </c>
      <c r="CJ95">
        <v>94</v>
      </c>
      <c r="CK95">
        <f t="shared" si="37"/>
        <v>16.92157691965858</v>
      </c>
      <c r="CL95">
        <f t="shared" si="40"/>
        <v>39</v>
      </c>
      <c r="CQ95">
        <f t="shared" si="25"/>
        <v>24</v>
      </c>
      <c r="CU95">
        <v>94</v>
      </c>
      <c r="CV95">
        <f t="shared" si="38"/>
        <v>19.742254971239745</v>
      </c>
      <c r="CW95">
        <f t="shared" si="39"/>
        <v>44</v>
      </c>
    </row>
    <row r="96" spans="1:101" x14ac:dyDescent="0.2">
      <c r="A96">
        <v>0</v>
      </c>
      <c r="B96">
        <v>4</v>
      </c>
      <c r="C96">
        <v>2</v>
      </c>
      <c r="D96">
        <v>4</v>
      </c>
      <c r="E96">
        <v>4</v>
      </c>
      <c r="F96">
        <v>4</v>
      </c>
      <c r="G96">
        <v>4</v>
      </c>
      <c r="H96">
        <v>4</v>
      </c>
      <c r="I96">
        <v>4</v>
      </c>
      <c r="J96">
        <v>2</v>
      </c>
      <c r="K96">
        <v>5</v>
      </c>
      <c r="L96">
        <v>4</v>
      </c>
      <c r="M96">
        <v>4</v>
      </c>
      <c r="N96">
        <f t="shared" si="26"/>
        <v>45</v>
      </c>
      <c r="BI96">
        <v>0</v>
      </c>
      <c r="BJ96">
        <v>4</v>
      </c>
      <c r="BK96">
        <v>1</v>
      </c>
      <c r="BL96">
        <v>3</v>
      </c>
      <c r="BM96">
        <v>1</v>
      </c>
      <c r="BN96">
        <v>2</v>
      </c>
      <c r="BO96">
        <v>4</v>
      </c>
      <c r="BP96">
        <v>4</v>
      </c>
      <c r="BQ96">
        <v>4</v>
      </c>
      <c r="BR96">
        <v>2</v>
      </c>
      <c r="BS96">
        <v>2</v>
      </c>
      <c r="BT96">
        <v>1</v>
      </c>
      <c r="BU96">
        <v>4</v>
      </c>
      <c r="BV96">
        <f t="shared" si="33"/>
        <v>32</v>
      </c>
      <c r="BZ96">
        <v>95</v>
      </c>
      <c r="CA96">
        <f t="shared" si="34"/>
        <v>7.0870784346518079</v>
      </c>
      <c r="CB96">
        <f t="shared" si="35"/>
        <v>19</v>
      </c>
      <c r="CF96" s="136">
        <f t="shared" si="36"/>
        <v>16</v>
      </c>
      <c r="CJ96">
        <v>95</v>
      </c>
      <c r="CK96">
        <f t="shared" si="37"/>
        <v>17.151188343213239</v>
      </c>
      <c r="CL96">
        <f t="shared" si="40"/>
        <v>39</v>
      </c>
      <c r="CQ96">
        <f t="shared" si="25"/>
        <v>16</v>
      </c>
      <c r="CU96">
        <v>95</v>
      </c>
      <c r="CV96">
        <f t="shared" si="38"/>
        <v>20.024718295193892</v>
      </c>
      <c r="CW96">
        <f t="shared" si="39"/>
        <v>45</v>
      </c>
    </row>
    <row r="97" spans="1:101" x14ac:dyDescent="0.2">
      <c r="A97">
        <v>0</v>
      </c>
      <c r="B97">
        <v>3</v>
      </c>
      <c r="C97">
        <v>2</v>
      </c>
      <c r="D97">
        <v>4</v>
      </c>
      <c r="E97">
        <v>3</v>
      </c>
      <c r="F97">
        <v>3</v>
      </c>
      <c r="G97">
        <v>3</v>
      </c>
      <c r="H97">
        <v>3</v>
      </c>
      <c r="I97">
        <v>4</v>
      </c>
      <c r="J97">
        <v>2</v>
      </c>
      <c r="K97">
        <v>4</v>
      </c>
      <c r="L97">
        <v>4</v>
      </c>
      <c r="M97">
        <v>2</v>
      </c>
      <c r="N97">
        <f t="shared" si="26"/>
        <v>37</v>
      </c>
      <c r="BI97">
        <v>0</v>
      </c>
      <c r="BJ97">
        <v>4</v>
      </c>
      <c r="BK97">
        <v>3</v>
      </c>
      <c r="BL97">
        <v>4</v>
      </c>
      <c r="BM97">
        <v>4</v>
      </c>
      <c r="BN97">
        <v>4</v>
      </c>
      <c r="BO97">
        <v>4</v>
      </c>
      <c r="BP97">
        <v>4</v>
      </c>
      <c r="BQ97">
        <v>4</v>
      </c>
      <c r="BR97">
        <v>4</v>
      </c>
      <c r="BS97">
        <v>4</v>
      </c>
      <c r="BT97">
        <v>4</v>
      </c>
      <c r="BU97">
        <v>4</v>
      </c>
      <c r="BV97">
        <f t="shared" si="33"/>
        <v>47</v>
      </c>
      <c r="BZ97">
        <v>96</v>
      </c>
      <c r="CA97">
        <f t="shared" si="34"/>
        <v>7.2271676687883613</v>
      </c>
      <c r="CB97">
        <f t="shared" si="35"/>
        <v>19</v>
      </c>
      <c r="CF97" s="136">
        <f t="shared" si="36"/>
        <v>23</v>
      </c>
      <c r="CJ97">
        <v>96</v>
      </c>
      <c r="CK97">
        <f t="shared" si="37"/>
        <v>17.3807997667679</v>
      </c>
      <c r="CL97">
        <f t="shared" si="40"/>
        <v>40</v>
      </c>
      <c r="CQ97">
        <f t="shared" si="25"/>
        <v>24</v>
      </c>
      <c r="CU97">
        <v>96</v>
      </c>
      <c r="CV97">
        <f t="shared" si="38"/>
        <v>20.307181619148043</v>
      </c>
      <c r="CW97">
        <f t="shared" si="39"/>
        <v>46</v>
      </c>
    </row>
    <row r="98" spans="1:101" x14ac:dyDescent="0.2">
      <c r="A98">
        <v>0</v>
      </c>
      <c r="B98">
        <v>5</v>
      </c>
      <c r="C98">
        <v>4</v>
      </c>
      <c r="D98">
        <v>5</v>
      </c>
      <c r="E98">
        <v>5</v>
      </c>
      <c r="F98">
        <v>5</v>
      </c>
      <c r="G98">
        <v>4</v>
      </c>
      <c r="H98">
        <v>5</v>
      </c>
      <c r="I98">
        <v>5</v>
      </c>
      <c r="J98">
        <v>4</v>
      </c>
      <c r="K98">
        <v>5</v>
      </c>
      <c r="L98">
        <v>5</v>
      </c>
      <c r="M98">
        <v>4</v>
      </c>
      <c r="N98">
        <f t="shared" si="26"/>
        <v>56</v>
      </c>
      <c r="BI98">
        <v>0</v>
      </c>
      <c r="BJ98">
        <v>4</v>
      </c>
      <c r="BK98">
        <v>1</v>
      </c>
      <c r="BL98">
        <v>5</v>
      </c>
      <c r="BM98">
        <v>4</v>
      </c>
      <c r="BN98">
        <v>4</v>
      </c>
      <c r="BO98">
        <v>3</v>
      </c>
      <c r="BP98">
        <v>4</v>
      </c>
      <c r="BQ98">
        <v>4</v>
      </c>
      <c r="BR98">
        <v>2</v>
      </c>
      <c r="BS98">
        <v>4</v>
      </c>
      <c r="BT98">
        <v>4</v>
      </c>
      <c r="BU98">
        <v>4</v>
      </c>
      <c r="BV98">
        <f t="shared" si="33"/>
        <v>43</v>
      </c>
      <c r="BZ98">
        <v>97</v>
      </c>
      <c r="CA98">
        <f t="shared" si="34"/>
        <v>7.3672569029249146</v>
      </c>
      <c r="CB98">
        <f t="shared" si="35"/>
        <v>20</v>
      </c>
      <c r="CF98" s="136">
        <f t="shared" si="36"/>
        <v>19</v>
      </c>
      <c r="CJ98">
        <v>97</v>
      </c>
      <c r="CK98">
        <f t="shared" si="37"/>
        <v>17.610411190322559</v>
      </c>
      <c r="CL98">
        <f t="shared" si="40"/>
        <v>40</v>
      </c>
      <c r="CQ98">
        <f t="shared" si="25"/>
        <v>24</v>
      </c>
      <c r="CU98">
        <v>97</v>
      </c>
      <c r="CV98">
        <f t="shared" si="38"/>
        <v>20.58964494310219</v>
      </c>
      <c r="CW98">
        <f t="shared" si="39"/>
        <v>46</v>
      </c>
    </row>
    <row r="99" spans="1:101" x14ac:dyDescent="0.2">
      <c r="A99">
        <v>0</v>
      </c>
      <c r="B99">
        <v>2</v>
      </c>
      <c r="C99">
        <v>3</v>
      </c>
      <c r="D99">
        <v>4</v>
      </c>
      <c r="E99">
        <v>3</v>
      </c>
      <c r="F99">
        <v>4</v>
      </c>
      <c r="G99">
        <v>4</v>
      </c>
      <c r="H99">
        <v>4</v>
      </c>
      <c r="I99">
        <v>3</v>
      </c>
      <c r="J99">
        <v>3</v>
      </c>
      <c r="K99">
        <v>4</v>
      </c>
      <c r="L99">
        <v>4</v>
      </c>
      <c r="M99">
        <v>4</v>
      </c>
      <c r="N99">
        <f t="shared" si="26"/>
        <v>42</v>
      </c>
      <c r="BI99">
        <v>0</v>
      </c>
      <c r="BJ99">
        <v>3</v>
      </c>
      <c r="BK99">
        <v>3</v>
      </c>
      <c r="BL99">
        <v>3</v>
      </c>
      <c r="BM99">
        <v>3</v>
      </c>
      <c r="BN99">
        <v>3</v>
      </c>
      <c r="BO99">
        <v>4</v>
      </c>
      <c r="BP99">
        <v>4</v>
      </c>
      <c r="BQ99">
        <v>3</v>
      </c>
      <c r="BR99">
        <v>3</v>
      </c>
      <c r="BS99">
        <v>3</v>
      </c>
      <c r="BT99">
        <v>3</v>
      </c>
      <c r="BU99">
        <v>3</v>
      </c>
      <c r="BV99">
        <f t="shared" si="33"/>
        <v>38</v>
      </c>
      <c r="BZ99">
        <v>98</v>
      </c>
      <c r="CA99">
        <f t="shared" si="34"/>
        <v>7.5073461370614689</v>
      </c>
      <c r="CB99">
        <f t="shared" si="35"/>
        <v>20</v>
      </c>
      <c r="CF99" s="136">
        <f t="shared" si="36"/>
        <v>19</v>
      </c>
      <c r="CJ99">
        <v>98</v>
      </c>
      <c r="CK99">
        <f t="shared" si="37"/>
        <v>17.84002261387722</v>
      </c>
      <c r="CL99">
        <f t="shared" si="40"/>
        <v>41</v>
      </c>
      <c r="CQ99">
        <f t="shared" si="25"/>
        <v>19</v>
      </c>
      <c r="CU99">
        <v>98</v>
      </c>
      <c r="CV99">
        <f t="shared" si="38"/>
        <v>20.87210826705634</v>
      </c>
      <c r="CW99">
        <f t="shared" si="39"/>
        <v>47</v>
      </c>
    </row>
    <row r="100" spans="1:101" x14ac:dyDescent="0.2">
      <c r="A100">
        <v>1</v>
      </c>
      <c r="B100">
        <v>4</v>
      </c>
      <c r="C100">
        <v>2</v>
      </c>
      <c r="D100">
        <v>4</v>
      </c>
      <c r="E100">
        <v>2</v>
      </c>
      <c r="F100">
        <v>4</v>
      </c>
      <c r="G100">
        <v>3</v>
      </c>
      <c r="H100">
        <v>3</v>
      </c>
      <c r="I100">
        <v>4</v>
      </c>
      <c r="J100">
        <v>2</v>
      </c>
      <c r="K100">
        <v>4</v>
      </c>
      <c r="L100">
        <v>3</v>
      </c>
      <c r="M100">
        <v>3</v>
      </c>
      <c r="N100">
        <f t="shared" si="26"/>
        <v>38</v>
      </c>
      <c r="BI100">
        <v>0</v>
      </c>
      <c r="BJ100">
        <v>4</v>
      </c>
      <c r="BK100">
        <v>2</v>
      </c>
      <c r="BL100">
        <v>4</v>
      </c>
      <c r="BM100">
        <v>4</v>
      </c>
      <c r="BN100">
        <v>4</v>
      </c>
      <c r="BO100">
        <v>2</v>
      </c>
      <c r="BP100">
        <v>3</v>
      </c>
      <c r="BQ100">
        <v>3</v>
      </c>
      <c r="BR100">
        <v>4</v>
      </c>
      <c r="BS100">
        <v>4</v>
      </c>
      <c r="BT100">
        <v>4</v>
      </c>
      <c r="BU100">
        <v>4</v>
      </c>
      <c r="BV100">
        <f t="shared" si="33"/>
        <v>42</v>
      </c>
      <c r="BZ100">
        <v>99</v>
      </c>
      <c r="CA100">
        <f t="shared" si="34"/>
        <v>7.6474353711980223</v>
      </c>
      <c r="CB100">
        <f t="shared" si="35"/>
        <v>20</v>
      </c>
      <c r="CF100" s="136">
        <f t="shared" si="36"/>
        <v>20</v>
      </c>
      <c r="CJ100">
        <v>99</v>
      </c>
      <c r="CK100">
        <f t="shared" si="37"/>
        <v>18.069634037431879</v>
      </c>
      <c r="CL100">
        <f t="shared" si="40"/>
        <v>41</v>
      </c>
      <c r="CQ100">
        <f t="shared" si="25"/>
        <v>22</v>
      </c>
      <c r="CU100">
        <v>99</v>
      </c>
      <c r="CV100">
        <f t="shared" si="38"/>
        <v>21.154571591010487</v>
      </c>
      <c r="CW100">
        <f t="shared" si="39"/>
        <v>47</v>
      </c>
    </row>
    <row r="101" spans="1:101" x14ac:dyDescent="0.2">
      <c r="A101">
        <v>1</v>
      </c>
      <c r="B101">
        <v>1</v>
      </c>
      <c r="C101">
        <v>1</v>
      </c>
      <c r="D101">
        <v>5</v>
      </c>
      <c r="E101">
        <v>4</v>
      </c>
      <c r="F101">
        <v>4</v>
      </c>
      <c r="G101">
        <v>4</v>
      </c>
      <c r="H101">
        <v>5</v>
      </c>
      <c r="I101">
        <v>2</v>
      </c>
      <c r="J101">
        <v>5</v>
      </c>
      <c r="K101">
        <v>5</v>
      </c>
      <c r="L101">
        <v>5</v>
      </c>
      <c r="M101">
        <v>1</v>
      </c>
      <c r="N101">
        <f t="shared" si="26"/>
        <v>42</v>
      </c>
      <c r="BI101">
        <v>0</v>
      </c>
      <c r="BJ101">
        <v>4</v>
      </c>
      <c r="BK101">
        <v>1</v>
      </c>
      <c r="BL101">
        <v>4</v>
      </c>
      <c r="BM101">
        <v>4</v>
      </c>
      <c r="BN101">
        <v>4</v>
      </c>
      <c r="BO101">
        <v>2</v>
      </c>
      <c r="BP101">
        <v>4</v>
      </c>
      <c r="BQ101">
        <v>4</v>
      </c>
      <c r="BR101">
        <v>4</v>
      </c>
      <c r="BS101">
        <v>4</v>
      </c>
      <c r="BT101">
        <v>4</v>
      </c>
      <c r="BU101">
        <v>2</v>
      </c>
      <c r="BV101">
        <f t="shared" si="33"/>
        <v>41</v>
      </c>
      <c r="BZ101">
        <v>100</v>
      </c>
      <c r="CA101">
        <f t="shared" si="34"/>
        <v>7.7875246053345757</v>
      </c>
      <c r="CB101">
        <f t="shared" si="35"/>
        <v>21</v>
      </c>
      <c r="CF101" s="136">
        <f t="shared" si="36"/>
        <v>19</v>
      </c>
      <c r="CJ101">
        <v>100</v>
      </c>
      <c r="CK101">
        <f t="shared" si="37"/>
        <v>18.29924546098654</v>
      </c>
      <c r="CL101">
        <f t="shared" si="40"/>
        <v>42</v>
      </c>
      <c r="CQ101">
        <f t="shared" si="25"/>
        <v>22</v>
      </c>
      <c r="CU101">
        <v>100</v>
      </c>
      <c r="CV101">
        <f t="shared" si="38"/>
        <v>21.437034914964638</v>
      </c>
      <c r="CW101">
        <f t="shared" si="39"/>
        <v>48</v>
      </c>
    </row>
    <row r="102" spans="1:101" x14ac:dyDescent="0.2">
      <c r="A102">
        <v>0</v>
      </c>
      <c r="B102">
        <v>4</v>
      </c>
      <c r="C102">
        <v>1</v>
      </c>
      <c r="D102">
        <v>4</v>
      </c>
      <c r="E102">
        <v>3</v>
      </c>
      <c r="F102">
        <v>2</v>
      </c>
      <c r="G102">
        <v>4</v>
      </c>
      <c r="H102">
        <v>4</v>
      </c>
      <c r="I102">
        <v>4</v>
      </c>
      <c r="J102">
        <v>3</v>
      </c>
      <c r="K102">
        <v>4</v>
      </c>
      <c r="L102">
        <v>5</v>
      </c>
      <c r="M102">
        <v>4</v>
      </c>
      <c r="N102">
        <f t="shared" si="26"/>
        <v>42</v>
      </c>
      <c r="BI102">
        <v>0</v>
      </c>
      <c r="BJ102">
        <v>4</v>
      </c>
      <c r="BK102">
        <v>5</v>
      </c>
      <c r="BL102">
        <v>5</v>
      </c>
      <c r="BM102">
        <v>4</v>
      </c>
      <c r="BN102">
        <v>4</v>
      </c>
      <c r="BO102">
        <v>4</v>
      </c>
      <c r="BP102">
        <v>4</v>
      </c>
      <c r="BQ102">
        <v>4</v>
      </c>
      <c r="BR102">
        <v>4</v>
      </c>
      <c r="BS102">
        <v>5</v>
      </c>
      <c r="BT102">
        <v>5</v>
      </c>
      <c r="BU102">
        <v>4</v>
      </c>
      <c r="BV102">
        <f t="shared" si="33"/>
        <v>52</v>
      </c>
      <c r="BZ102">
        <v>101</v>
      </c>
      <c r="CA102">
        <f t="shared" si="34"/>
        <v>7.92761383947113</v>
      </c>
      <c r="CB102">
        <f t="shared" si="35"/>
        <v>21</v>
      </c>
      <c r="CF102" s="136">
        <f t="shared" si="36"/>
        <v>25</v>
      </c>
      <c r="CJ102">
        <v>101</v>
      </c>
      <c r="CK102">
        <f t="shared" si="37"/>
        <v>18.528856884541199</v>
      </c>
      <c r="CL102">
        <f t="shared" si="40"/>
        <v>42</v>
      </c>
      <c r="CQ102">
        <f t="shared" si="25"/>
        <v>27</v>
      </c>
      <c r="CU102">
        <v>101</v>
      </c>
      <c r="CV102">
        <f t="shared" si="38"/>
        <v>21.719498238918785</v>
      </c>
      <c r="CW102">
        <f t="shared" si="39"/>
        <v>48</v>
      </c>
    </row>
    <row r="103" spans="1:101" x14ac:dyDescent="0.2">
      <c r="A103">
        <v>0</v>
      </c>
      <c r="B103">
        <v>4</v>
      </c>
      <c r="C103">
        <v>2</v>
      </c>
      <c r="D103">
        <v>4</v>
      </c>
      <c r="E103">
        <v>4</v>
      </c>
      <c r="F103">
        <v>2</v>
      </c>
      <c r="G103">
        <v>4</v>
      </c>
      <c r="H103">
        <v>4</v>
      </c>
      <c r="I103">
        <v>4</v>
      </c>
      <c r="J103">
        <v>5</v>
      </c>
      <c r="K103">
        <v>2</v>
      </c>
      <c r="L103">
        <v>4</v>
      </c>
      <c r="M103">
        <v>5</v>
      </c>
      <c r="N103">
        <f t="shared" si="26"/>
        <v>44</v>
      </c>
      <c r="BI103">
        <v>0</v>
      </c>
      <c r="BJ103">
        <v>5</v>
      </c>
      <c r="BK103">
        <v>3</v>
      </c>
      <c r="BL103">
        <v>5</v>
      </c>
      <c r="BM103">
        <v>3</v>
      </c>
      <c r="BN103">
        <v>4</v>
      </c>
      <c r="BO103">
        <v>4</v>
      </c>
      <c r="BP103">
        <v>4</v>
      </c>
      <c r="BQ103">
        <v>4</v>
      </c>
      <c r="BR103">
        <v>5</v>
      </c>
      <c r="BS103">
        <v>4</v>
      </c>
      <c r="BT103">
        <v>5</v>
      </c>
      <c r="BU103">
        <v>4</v>
      </c>
      <c r="BV103">
        <f t="shared" si="33"/>
        <v>50</v>
      </c>
      <c r="BZ103">
        <v>102</v>
      </c>
      <c r="CA103">
        <f t="shared" si="34"/>
        <v>8.0677030736076834</v>
      </c>
      <c r="CB103">
        <f t="shared" si="35"/>
        <v>21</v>
      </c>
      <c r="CF103" s="136">
        <f t="shared" si="36"/>
        <v>23</v>
      </c>
      <c r="CJ103">
        <v>102</v>
      </c>
      <c r="CK103">
        <f t="shared" si="37"/>
        <v>18.758468308095857</v>
      </c>
      <c r="CL103">
        <f t="shared" si="40"/>
        <v>43</v>
      </c>
      <c r="CQ103">
        <f t="shared" si="25"/>
        <v>27</v>
      </c>
      <c r="CU103">
        <v>102</v>
      </c>
      <c r="CV103">
        <f t="shared" si="38"/>
        <v>22.001961562872935</v>
      </c>
      <c r="CW103">
        <f t="shared" si="39"/>
        <v>49</v>
      </c>
    </row>
    <row r="104" spans="1:101" x14ac:dyDescent="0.2">
      <c r="A104">
        <v>0</v>
      </c>
      <c r="B104">
        <v>4</v>
      </c>
      <c r="C104">
        <v>3</v>
      </c>
      <c r="D104">
        <v>4</v>
      </c>
      <c r="E104">
        <v>4</v>
      </c>
      <c r="F104">
        <v>4</v>
      </c>
      <c r="G104">
        <v>4</v>
      </c>
      <c r="H104">
        <v>4</v>
      </c>
      <c r="I104">
        <v>4</v>
      </c>
      <c r="J104">
        <v>3</v>
      </c>
      <c r="K104">
        <v>5</v>
      </c>
      <c r="L104">
        <v>4</v>
      </c>
      <c r="M104">
        <v>5</v>
      </c>
      <c r="N104">
        <f t="shared" si="26"/>
        <v>48</v>
      </c>
      <c r="BI104">
        <v>0</v>
      </c>
      <c r="BJ104">
        <v>5</v>
      </c>
      <c r="BK104">
        <v>2</v>
      </c>
      <c r="BL104">
        <v>5</v>
      </c>
      <c r="BM104">
        <v>3</v>
      </c>
      <c r="BN104">
        <v>5</v>
      </c>
      <c r="BO104">
        <v>4</v>
      </c>
      <c r="BP104">
        <v>3</v>
      </c>
      <c r="BQ104">
        <v>4</v>
      </c>
      <c r="BR104">
        <v>2</v>
      </c>
      <c r="BS104">
        <v>4</v>
      </c>
      <c r="BT104">
        <v>5</v>
      </c>
      <c r="BU104">
        <v>3</v>
      </c>
      <c r="BV104">
        <f t="shared" si="33"/>
        <v>45</v>
      </c>
      <c r="BZ104">
        <v>103</v>
      </c>
      <c r="CA104">
        <f t="shared" si="34"/>
        <v>8.2077923077442367</v>
      </c>
      <c r="CB104">
        <f t="shared" si="35"/>
        <v>21</v>
      </c>
      <c r="CF104" s="136">
        <f t="shared" si="36"/>
        <v>17</v>
      </c>
      <c r="CJ104">
        <v>103</v>
      </c>
      <c r="CK104">
        <f t="shared" si="37"/>
        <v>18.988079731650519</v>
      </c>
      <c r="CL104">
        <f t="shared" si="40"/>
        <v>43</v>
      </c>
      <c r="CQ104">
        <f t="shared" si="25"/>
        <v>28</v>
      </c>
      <c r="CU104">
        <v>103</v>
      </c>
      <c r="CV104">
        <f t="shared" si="38"/>
        <v>22.284424886827082</v>
      </c>
      <c r="CW104">
        <f t="shared" si="39"/>
        <v>50</v>
      </c>
    </row>
    <row r="105" spans="1:101" x14ac:dyDescent="0.2">
      <c r="A105">
        <v>0</v>
      </c>
      <c r="B105">
        <v>4</v>
      </c>
      <c r="C105">
        <v>1</v>
      </c>
      <c r="D105">
        <v>2</v>
      </c>
      <c r="E105">
        <v>2</v>
      </c>
      <c r="F105">
        <v>2</v>
      </c>
      <c r="G105">
        <v>4</v>
      </c>
      <c r="H105">
        <v>2</v>
      </c>
      <c r="I105">
        <v>2</v>
      </c>
      <c r="J105">
        <v>2</v>
      </c>
      <c r="K105">
        <v>4</v>
      </c>
      <c r="L105">
        <v>4</v>
      </c>
      <c r="M105">
        <v>2</v>
      </c>
      <c r="N105">
        <f t="shared" si="26"/>
        <v>31</v>
      </c>
      <c r="BI105">
        <v>0</v>
      </c>
      <c r="BJ105">
        <v>5</v>
      </c>
      <c r="BK105">
        <v>3</v>
      </c>
      <c r="BL105">
        <v>4</v>
      </c>
      <c r="BM105">
        <v>2</v>
      </c>
      <c r="BN105">
        <v>4</v>
      </c>
      <c r="BO105">
        <v>3</v>
      </c>
      <c r="BP105">
        <v>3</v>
      </c>
      <c r="BQ105">
        <v>3</v>
      </c>
      <c r="BR105">
        <v>3</v>
      </c>
      <c r="BS105">
        <v>4</v>
      </c>
      <c r="BT105">
        <v>3</v>
      </c>
      <c r="BU105">
        <v>3</v>
      </c>
      <c r="BV105">
        <f t="shared" si="33"/>
        <v>40</v>
      </c>
      <c r="BZ105">
        <v>104</v>
      </c>
      <c r="CA105">
        <f t="shared" si="34"/>
        <v>8.3478815418807901</v>
      </c>
      <c r="CB105">
        <f t="shared" si="35"/>
        <v>22</v>
      </c>
      <c r="CF105" s="136">
        <f t="shared" si="36"/>
        <v>17</v>
      </c>
      <c r="CJ105">
        <v>104</v>
      </c>
      <c r="CK105">
        <f t="shared" si="37"/>
        <v>19.217691155205177</v>
      </c>
      <c r="CL105">
        <f t="shared" si="40"/>
        <v>43</v>
      </c>
      <c r="CQ105">
        <f t="shared" si="25"/>
        <v>23</v>
      </c>
      <c r="CU105">
        <v>104</v>
      </c>
      <c r="CV105">
        <f t="shared" si="38"/>
        <v>22.566888210781233</v>
      </c>
      <c r="CW105">
        <f t="shared" si="39"/>
        <v>50</v>
      </c>
    </row>
    <row r="106" spans="1:101" x14ac:dyDescent="0.2">
      <c r="A106">
        <v>1</v>
      </c>
      <c r="B106">
        <v>4</v>
      </c>
      <c r="C106">
        <v>2</v>
      </c>
      <c r="D106">
        <v>4</v>
      </c>
      <c r="E106">
        <v>3</v>
      </c>
      <c r="F106">
        <v>1</v>
      </c>
      <c r="G106">
        <v>4</v>
      </c>
      <c r="H106">
        <v>3</v>
      </c>
      <c r="I106">
        <v>3</v>
      </c>
      <c r="J106">
        <v>4</v>
      </c>
      <c r="K106">
        <v>4</v>
      </c>
      <c r="L106">
        <v>5</v>
      </c>
      <c r="M106">
        <v>3</v>
      </c>
      <c r="N106">
        <f t="shared" si="26"/>
        <v>40</v>
      </c>
      <c r="BI106">
        <v>0</v>
      </c>
      <c r="BJ106">
        <v>3</v>
      </c>
      <c r="BK106">
        <v>1</v>
      </c>
      <c r="BL106">
        <v>5</v>
      </c>
      <c r="BM106">
        <v>2</v>
      </c>
      <c r="BN106">
        <v>2</v>
      </c>
      <c r="BO106">
        <v>4</v>
      </c>
      <c r="BP106">
        <v>3</v>
      </c>
      <c r="BQ106">
        <v>4</v>
      </c>
      <c r="BR106">
        <v>4</v>
      </c>
      <c r="BS106">
        <v>5</v>
      </c>
      <c r="BT106">
        <v>5</v>
      </c>
      <c r="BU106">
        <v>4</v>
      </c>
      <c r="BV106">
        <f t="shared" si="33"/>
        <v>42</v>
      </c>
      <c r="BZ106">
        <v>105</v>
      </c>
      <c r="CA106">
        <f t="shared" si="34"/>
        <v>8.4879707760173453</v>
      </c>
      <c r="CB106">
        <f t="shared" si="35"/>
        <v>22</v>
      </c>
      <c r="CF106" s="136">
        <f t="shared" si="36"/>
        <v>18</v>
      </c>
      <c r="CJ106">
        <v>105</v>
      </c>
      <c r="CK106">
        <f t="shared" si="37"/>
        <v>19.447302578759839</v>
      </c>
      <c r="CL106">
        <f t="shared" si="40"/>
        <v>44</v>
      </c>
      <c r="CQ106">
        <f t="shared" si="25"/>
        <v>24</v>
      </c>
      <c r="CU106">
        <v>105</v>
      </c>
      <c r="CV106">
        <f t="shared" si="38"/>
        <v>22.84935153473538</v>
      </c>
      <c r="CW106">
        <f t="shared" si="39"/>
        <v>51</v>
      </c>
    </row>
    <row r="107" spans="1:101" x14ac:dyDescent="0.2">
      <c r="A107">
        <v>1</v>
      </c>
      <c r="B107">
        <v>5</v>
      </c>
      <c r="C107">
        <v>4</v>
      </c>
      <c r="D107">
        <v>4</v>
      </c>
      <c r="E107">
        <v>4</v>
      </c>
      <c r="F107">
        <v>5</v>
      </c>
      <c r="G107">
        <v>4</v>
      </c>
      <c r="H107">
        <v>4</v>
      </c>
      <c r="I107">
        <v>4</v>
      </c>
      <c r="J107">
        <v>3</v>
      </c>
      <c r="K107">
        <v>1</v>
      </c>
      <c r="L107">
        <v>5</v>
      </c>
      <c r="M107">
        <v>4</v>
      </c>
      <c r="N107">
        <f t="shared" si="26"/>
        <v>47</v>
      </c>
      <c r="BI107">
        <v>0</v>
      </c>
      <c r="BJ107">
        <v>4</v>
      </c>
      <c r="BK107">
        <v>3</v>
      </c>
      <c r="BL107">
        <v>5</v>
      </c>
      <c r="BM107">
        <v>3</v>
      </c>
      <c r="BN107">
        <v>4</v>
      </c>
      <c r="BO107">
        <v>4</v>
      </c>
      <c r="BP107">
        <v>5</v>
      </c>
      <c r="BQ107">
        <v>4</v>
      </c>
      <c r="BR107">
        <v>4</v>
      </c>
      <c r="BS107">
        <v>5</v>
      </c>
      <c r="BT107">
        <v>4</v>
      </c>
      <c r="BU107">
        <v>4</v>
      </c>
      <c r="BV107">
        <f t="shared" si="33"/>
        <v>49</v>
      </c>
      <c r="BZ107">
        <v>106</v>
      </c>
      <c r="CA107">
        <f t="shared" si="34"/>
        <v>8.6280600101538987</v>
      </c>
      <c r="CB107">
        <f t="shared" si="35"/>
        <v>22</v>
      </c>
      <c r="CF107" s="136">
        <f t="shared" si="36"/>
        <v>23</v>
      </c>
      <c r="CJ107">
        <v>106</v>
      </c>
      <c r="CK107">
        <f t="shared" si="37"/>
        <v>19.676914002314497</v>
      </c>
      <c r="CL107">
        <f t="shared" si="40"/>
        <v>44</v>
      </c>
      <c r="CQ107">
        <f t="shared" si="25"/>
        <v>26</v>
      </c>
      <c r="CU107">
        <v>106</v>
      </c>
      <c r="CV107">
        <f t="shared" si="38"/>
        <v>23.131814858689527</v>
      </c>
      <c r="CW107">
        <f t="shared" si="39"/>
        <v>51</v>
      </c>
    </row>
    <row r="108" spans="1:101" x14ac:dyDescent="0.2">
      <c r="A108">
        <v>0</v>
      </c>
      <c r="B108">
        <v>5</v>
      </c>
      <c r="C108">
        <v>1</v>
      </c>
      <c r="D108">
        <v>2</v>
      </c>
      <c r="E108">
        <v>2</v>
      </c>
      <c r="F108">
        <v>4</v>
      </c>
      <c r="G108">
        <v>4</v>
      </c>
      <c r="H108">
        <v>4</v>
      </c>
      <c r="I108">
        <v>4</v>
      </c>
      <c r="J108">
        <v>2</v>
      </c>
      <c r="K108">
        <v>4</v>
      </c>
      <c r="L108">
        <v>5</v>
      </c>
      <c r="M108">
        <v>4</v>
      </c>
      <c r="N108">
        <f t="shared" si="26"/>
        <v>41</v>
      </c>
      <c r="BI108">
        <v>0</v>
      </c>
      <c r="BJ108">
        <v>4</v>
      </c>
      <c r="BK108">
        <v>2</v>
      </c>
      <c r="BL108">
        <v>4</v>
      </c>
      <c r="BM108">
        <v>4</v>
      </c>
      <c r="BN108">
        <v>4</v>
      </c>
      <c r="BO108">
        <v>4</v>
      </c>
      <c r="BP108">
        <v>4</v>
      </c>
      <c r="BQ108">
        <v>4</v>
      </c>
      <c r="BR108">
        <v>4</v>
      </c>
      <c r="BS108">
        <v>5</v>
      </c>
      <c r="BT108">
        <v>5</v>
      </c>
      <c r="BU108">
        <v>3</v>
      </c>
      <c r="BV108">
        <f t="shared" si="33"/>
        <v>47</v>
      </c>
      <c r="BZ108">
        <v>107</v>
      </c>
      <c r="CA108">
        <f t="shared" si="34"/>
        <v>8.7681492442904521</v>
      </c>
      <c r="CB108">
        <f t="shared" si="35"/>
        <v>23</v>
      </c>
      <c r="CF108" s="136">
        <f t="shared" si="36"/>
        <v>21</v>
      </c>
      <c r="CJ108">
        <v>107</v>
      </c>
      <c r="CK108">
        <f t="shared" si="37"/>
        <v>19.906525425869159</v>
      </c>
      <c r="CL108">
        <f t="shared" si="40"/>
        <v>45</v>
      </c>
      <c r="CQ108">
        <f t="shared" si="25"/>
        <v>26</v>
      </c>
      <c r="CU108">
        <v>107</v>
      </c>
      <c r="CV108">
        <f t="shared" si="38"/>
        <v>23.414278182643677</v>
      </c>
      <c r="CW108">
        <f t="shared" si="39"/>
        <v>52</v>
      </c>
    </row>
    <row r="109" spans="1:101" x14ac:dyDescent="0.2">
      <c r="A109">
        <v>0</v>
      </c>
      <c r="B109">
        <v>4</v>
      </c>
      <c r="C109">
        <v>2</v>
      </c>
      <c r="D109">
        <v>4</v>
      </c>
      <c r="E109">
        <v>3</v>
      </c>
      <c r="F109">
        <v>2</v>
      </c>
      <c r="G109">
        <v>4</v>
      </c>
      <c r="H109">
        <v>2</v>
      </c>
      <c r="I109">
        <v>2</v>
      </c>
      <c r="J109">
        <v>3</v>
      </c>
      <c r="K109">
        <v>4</v>
      </c>
      <c r="L109">
        <v>3</v>
      </c>
      <c r="M109">
        <v>3</v>
      </c>
      <c r="N109">
        <f t="shared" si="26"/>
        <v>36</v>
      </c>
      <c r="BI109">
        <v>0</v>
      </c>
      <c r="BJ109">
        <v>5</v>
      </c>
      <c r="BK109">
        <v>2</v>
      </c>
      <c r="BL109">
        <v>5</v>
      </c>
      <c r="BM109">
        <v>3</v>
      </c>
      <c r="BN109">
        <v>5</v>
      </c>
      <c r="BO109">
        <v>4</v>
      </c>
      <c r="BP109">
        <v>4</v>
      </c>
      <c r="BQ109">
        <v>4</v>
      </c>
      <c r="BR109">
        <v>2</v>
      </c>
      <c r="BS109">
        <v>4</v>
      </c>
      <c r="BT109">
        <v>5</v>
      </c>
      <c r="BU109">
        <v>4</v>
      </c>
      <c r="BV109">
        <f t="shared" si="33"/>
        <v>47</v>
      </c>
      <c r="BZ109">
        <v>108</v>
      </c>
      <c r="CA109">
        <f t="shared" si="34"/>
        <v>8.9082384784270054</v>
      </c>
      <c r="CB109">
        <f t="shared" si="35"/>
        <v>23</v>
      </c>
      <c r="CF109" s="136">
        <f t="shared" si="36"/>
        <v>19</v>
      </c>
      <c r="CJ109">
        <v>108</v>
      </c>
      <c r="CK109">
        <f t="shared" si="37"/>
        <v>20.136136849423817</v>
      </c>
      <c r="CL109">
        <f t="shared" si="40"/>
        <v>45</v>
      </c>
      <c r="CQ109">
        <f t="shared" si="25"/>
        <v>28</v>
      </c>
      <c r="CU109">
        <v>108</v>
      </c>
      <c r="CV109">
        <f t="shared" si="38"/>
        <v>23.696741506597824</v>
      </c>
      <c r="CW109">
        <f t="shared" si="39"/>
        <v>52</v>
      </c>
    </row>
    <row r="110" spans="1:101" x14ac:dyDescent="0.2">
      <c r="A110">
        <v>0</v>
      </c>
      <c r="B110">
        <v>4</v>
      </c>
      <c r="C110">
        <v>1</v>
      </c>
      <c r="D110">
        <v>4</v>
      </c>
      <c r="E110">
        <v>2</v>
      </c>
      <c r="F110">
        <v>1</v>
      </c>
      <c r="G110">
        <v>2</v>
      </c>
      <c r="H110">
        <v>2</v>
      </c>
      <c r="I110">
        <v>2</v>
      </c>
      <c r="J110">
        <v>2</v>
      </c>
      <c r="K110">
        <v>4</v>
      </c>
      <c r="L110">
        <v>2</v>
      </c>
      <c r="M110">
        <v>2</v>
      </c>
      <c r="N110">
        <f t="shared" si="26"/>
        <v>28</v>
      </c>
      <c r="BI110">
        <v>0</v>
      </c>
      <c r="BJ110">
        <v>4</v>
      </c>
      <c r="BK110">
        <v>2</v>
      </c>
      <c r="BL110">
        <v>4</v>
      </c>
      <c r="BM110">
        <v>2</v>
      </c>
      <c r="BN110">
        <v>4</v>
      </c>
      <c r="BO110">
        <v>2</v>
      </c>
      <c r="BP110">
        <v>3</v>
      </c>
      <c r="BQ110">
        <v>4</v>
      </c>
      <c r="BR110">
        <v>1</v>
      </c>
      <c r="BS110">
        <v>4</v>
      </c>
      <c r="BT110">
        <v>4</v>
      </c>
      <c r="BU110">
        <v>2</v>
      </c>
      <c r="BV110">
        <f t="shared" si="33"/>
        <v>36</v>
      </c>
      <c r="BZ110">
        <v>109</v>
      </c>
      <c r="CA110">
        <f t="shared" si="34"/>
        <v>9.0483277125635588</v>
      </c>
      <c r="CB110">
        <f t="shared" si="35"/>
        <v>23</v>
      </c>
      <c r="CF110" s="136">
        <f t="shared" si="36"/>
        <v>14</v>
      </c>
      <c r="CJ110">
        <v>109</v>
      </c>
      <c r="CK110">
        <f t="shared" si="37"/>
        <v>20.365748272978475</v>
      </c>
      <c r="CL110">
        <f t="shared" si="40"/>
        <v>46</v>
      </c>
      <c r="CQ110">
        <f t="shared" si="25"/>
        <v>22</v>
      </c>
      <c r="CU110">
        <v>109</v>
      </c>
      <c r="CV110">
        <f t="shared" si="38"/>
        <v>23.979204830551975</v>
      </c>
      <c r="CW110">
        <f t="shared" si="39"/>
        <v>53</v>
      </c>
    </row>
    <row r="111" spans="1:101" x14ac:dyDescent="0.2">
      <c r="A111">
        <v>0</v>
      </c>
      <c r="B111">
        <v>5</v>
      </c>
      <c r="C111">
        <v>1</v>
      </c>
      <c r="D111">
        <v>5</v>
      </c>
      <c r="E111">
        <v>1</v>
      </c>
      <c r="F111">
        <v>4</v>
      </c>
      <c r="G111">
        <v>4</v>
      </c>
      <c r="H111">
        <v>3</v>
      </c>
      <c r="I111">
        <v>4</v>
      </c>
      <c r="J111">
        <v>1</v>
      </c>
      <c r="K111">
        <v>5</v>
      </c>
      <c r="L111">
        <v>5</v>
      </c>
      <c r="M111">
        <v>3</v>
      </c>
      <c r="N111">
        <f t="shared" si="26"/>
        <v>41</v>
      </c>
      <c r="BI111">
        <v>0</v>
      </c>
      <c r="BJ111">
        <v>5</v>
      </c>
      <c r="BK111">
        <v>2</v>
      </c>
      <c r="BL111">
        <v>5</v>
      </c>
      <c r="BM111">
        <v>4</v>
      </c>
      <c r="BN111">
        <v>5</v>
      </c>
      <c r="BO111">
        <v>5</v>
      </c>
      <c r="BP111">
        <v>4</v>
      </c>
      <c r="BQ111">
        <v>4</v>
      </c>
      <c r="BR111">
        <v>5</v>
      </c>
      <c r="BS111">
        <v>4</v>
      </c>
      <c r="BT111">
        <v>5</v>
      </c>
      <c r="BU111">
        <v>4</v>
      </c>
      <c r="BV111">
        <f t="shared" si="33"/>
        <v>52</v>
      </c>
      <c r="BZ111">
        <v>110</v>
      </c>
      <c r="CA111">
        <f t="shared" si="34"/>
        <v>9.188416946700114</v>
      </c>
      <c r="CB111">
        <f t="shared" si="35"/>
        <v>23</v>
      </c>
      <c r="CF111" s="136">
        <f t="shared" si="36"/>
        <v>23</v>
      </c>
      <c r="CJ111">
        <v>110</v>
      </c>
      <c r="CK111">
        <f t="shared" si="37"/>
        <v>20.595359696533137</v>
      </c>
      <c r="CL111">
        <f t="shared" si="40"/>
        <v>46</v>
      </c>
      <c r="CQ111">
        <f t="shared" si="25"/>
        <v>29</v>
      </c>
      <c r="CU111">
        <v>110</v>
      </c>
      <c r="CV111">
        <f t="shared" si="38"/>
        <v>24.261668154506122</v>
      </c>
      <c r="CW111">
        <f t="shared" si="39"/>
        <v>54</v>
      </c>
    </row>
    <row r="112" spans="1:101" x14ac:dyDescent="0.2">
      <c r="A112">
        <v>0</v>
      </c>
      <c r="B112">
        <v>5</v>
      </c>
      <c r="C112">
        <v>3</v>
      </c>
      <c r="D112">
        <v>5</v>
      </c>
      <c r="E112">
        <v>4</v>
      </c>
      <c r="F112">
        <v>4</v>
      </c>
      <c r="G112">
        <v>4</v>
      </c>
      <c r="H112">
        <v>4</v>
      </c>
      <c r="I112">
        <v>4</v>
      </c>
      <c r="J112">
        <v>4</v>
      </c>
      <c r="K112">
        <v>4</v>
      </c>
      <c r="L112">
        <v>5</v>
      </c>
      <c r="M112">
        <v>5</v>
      </c>
      <c r="N112">
        <f t="shared" si="26"/>
        <v>51</v>
      </c>
      <c r="BI112">
        <v>0</v>
      </c>
      <c r="BJ112">
        <v>4</v>
      </c>
      <c r="BK112">
        <v>3</v>
      </c>
      <c r="BL112">
        <v>4</v>
      </c>
      <c r="BM112">
        <v>4</v>
      </c>
      <c r="BN112">
        <v>2</v>
      </c>
      <c r="BO112">
        <v>4</v>
      </c>
      <c r="BP112">
        <v>4</v>
      </c>
      <c r="BQ112">
        <v>4</v>
      </c>
      <c r="BR112">
        <v>3</v>
      </c>
      <c r="BS112">
        <v>4</v>
      </c>
      <c r="BT112">
        <v>4</v>
      </c>
      <c r="BU112">
        <v>4</v>
      </c>
      <c r="BV112">
        <f t="shared" si="33"/>
        <v>44</v>
      </c>
      <c r="BZ112">
        <v>111</v>
      </c>
      <c r="CA112">
        <f t="shared" si="34"/>
        <v>9.3285061808366674</v>
      </c>
      <c r="CB112">
        <f t="shared" si="35"/>
        <v>24</v>
      </c>
      <c r="CF112" s="136">
        <f t="shared" si="36"/>
        <v>22</v>
      </c>
      <c r="CJ112">
        <v>111</v>
      </c>
      <c r="CK112">
        <f t="shared" si="37"/>
        <v>20.824971120087795</v>
      </c>
      <c r="CL112">
        <f t="shared" si="40"/>
        <v>47</v>
      </c>
      <c r="CQ112">
        <f t="shared" si="25"/>
        <v>22</v>
      </c>
      <c r="CU112">
        <v>111</v>
      </c>
      <c r="CV112">
        <f t="shared" si="38"/>
        <v>24.544131478460272</v>
      </c>
      <c r="CW112">
        <f t="shared" si="39"/>
        <v>54</v>
      </c>
    </row>
    <row r="113" spans="1:101" x14ac:dyDescent="0.2">
      <c r="A113">
        <v>0</v>
      </c>
      <c r="B113">
        <v>5</v>
      </c>
      <c r="C113">
        <v>4</v>
      </c>
      <c r="D113">
        <v>4</v>
      </c>
      <c r="E113">
        <v>4</v>
      </c>
      <c r="F113">
        <v>4</v>
      </c>
      <c r="G113">
        <v>4</v>
      </c>
      <c r="H113">
        <v>5</v>
      </c>
      <c r="I113">
        <v>4</v>
      </c>
      <c r="J113">
        <v>3</v>
      </c>
      <c r="K113">
        <v>5</v>
      </c>
      <c r="L113">
        <v>5</v>
      </c>
      <c r="M113">
        <v>4</v>
      </c>
      <c r="N113">
        <f t="shared" si="26"/>
        <v>51</v>
      </c>
      <c r="BI113">
        <v>0</v>
      </c>
      <c r="BJ113">
        <v>4</v>
      </c>
      <c r="BK113">
        <v>2</v>
      </c>
      <c r="BL113">
        <v>4</v>
      </c>
      <c r="BM113">
        <v>2</v>
      </c>
      <c r="BN113">
        <v>4</v>
      </c>
      <c r="BO113">
        <v>4</v>
      </c>
      <c r="BP113">
        <v>2</v>
      </c>
      <c r="BQ113">
        <v>3</v>
      </c>
      <c r="BR113">
        <v>2</v>
      </c>
      <c r="BS113">
        <v>4</v>
      </c>
      <c r="BT113">
        <v>4</v>
      </c>
      <c r="BU113">
        <v>2</v>
      </c>
      <c r="BV113">
        <f t="shared" si="33"/>
        <v>37</v>
      </c>
      <c r="BZ113">
        <v>112</v>
      </c>
      <c r="CA113">
        <f t="shared" si="34"/>
        <v>9.4685954149732208</v>
      </c>
      <c r="CB113">
        <f t="shared" si="35"/>
        <v>24</v>
      </c>
      <c r="CF113" s="136">
        <f t="shared" si="36"/>
        <v>13</v>
      </c>
      <c r="CJ113">
        <v>112</v>
      </c>
      <c r="CK113">
        <f t="shared" si="37"/>
        <v>21.054582543642457</v>
      </c>
      <c r="CL113">
        <f t="shared" si="40"/>
        <v>47</v>
      </c>
      <c r="CQ113">
        <f t="shared" si="25"/>
        <v>24</v>
      </c>
      <c r="CU113">
        <v>112</v>
      </c>
      <c r="CV113">
        <f t="shared" si="38"/>
        <v>24.826594802414419</v>
      </c>
      <c r="CW113">
        <f t="shared" si="39"/>
        <v>55</v>
      </c>
    </row>
    <row r="114" spans="1:101" x14ac:dyDescent="0.2">
      <c r="A114">
        <v>0</v>
      </c>
      <c r="B114">
        <v>4</v>
      </c>
      <c r="C114">
        <v>2</v>
      </c>
      <c r="D114">
        <v>4</v>
      </c>
      <c r="E114">
        <v>3</v>
      </c>
      <c r="F114">
        <v>3</v>
      </c>
      <c r="G114">
        <v>4</v>
      </c>
      <c r="H114">
        <v>3</v>
      </c>
      <c r="I114">
        <v>3</v>
      </c>
      <c r="J114">
        <v>2</v>
      </c>
      <c r="K114">
        <v>4</v>
      </c>
      <c r="L114">
        <v>4</v>
      </c>
      <c r="M114">
        <v>3</v>
      </c>
      <c r="N114">
        <f t="shared" si="26"/>
        <v>39</v>
      </c>
      <c r="BI114">
        <v>0</v>
      </c>
      <c r="BJ114">
        <v>3</v>
      </c>
      <c r="BK114">
        <v>4</v>
      </c>
      <c r="BL114">
        <v>4</v>
      </c>
      <c r="BM114">
        <v>2</v>
      </c>
      <c r="BN114">
        <v>4</v>
      </c>
      <c r="BO114">
        <v>2</v>
      </c>
      <c r="BP114">
        <v>4</v>
      </c>
      <c r="BQ114">
        <v>4</v>
      </c>
      <c r="BR114">
        <v>3</v>
      </c>
      <c r="BS114">
        <v>4</v>
      </c>
      <c r="BT114">
        <v>5</v>
      </c>
      <c r="BU114">
        <v>4</v>
      </c>
      <c r="BV114">
        <f t="shared" si="33"/>
        <v>43</v>
      </c>
      <c r="BZ114">
        <v>113</v>
      </c>
      <c r="CA114">
        <f t="shared" si="34"/>
        <v>9.6086846491097742</v>
      </c>
      <c r="CB114">
        <f t="shared" si="35"/>
        <v>24</v>
      </c>
      <c r="CF114" s="136">
        <f t="shared" si="36"/>
        <v>21</v>
      </c>
      <c r="CJ114">
        <v>113</v>
      </c>
      <c r="CK114">
        <f t="shared" si="37"/>
        <v>21.284193967197115</v>
      </c>
      <c r="CL114">
        <f t="shared" si="40"/>
        <v>48</v>
      </c>
      <c r="CQ114">
        <f t="shared" si="25"/>
        <v>22</v>
      </c>
      <c r="CU114">
        <v>113</v>
      </c>
      <c r="CV114">
        <f t="shared" si="38"/>
        <v>25.10905812636857</v>
      </c>
      <c r="CW114">
        <f t="shared" si="39"/>
        <v>55</v>
      </c>
    </row>
    <row r="115" spans="1:101" x14ac:dyDescent="0.2">
      <c r="A115">
        <v>0</v>
      </c>
      <c r="B115">
        <v>4</v>
      </c>
      <c r="C115">
        <v>4</v>
      </c>
      <c r="D115">
        <v>4</v>
      </c>
      <c r="E115">
        <v>3</v>
      </c>
      <c r="F115">
        <v>2</v>
      </c>
      <c r="G115">
        <v>4</v>
      </c>
      <c r="H115">
        <v>5</v>
      </c>
      <c r="I115">
        <v>3</v>
      </c>
      <c r="J115">
        <v>4</v>
      </c>
      <c r="K115">
        <v>4</v>
      </c>
      <c r="L115">
        <v>4</v>
      </c>
      <c r="M115">
        <v>4</v>
      </c>
      <c r="N115">
        <f t="shared" si="26"/>
        <v>45</v>
      </c>
      <c r="BI115">
        <v>0</v>
      </c>
      <c r="BJ115">
        <v>4</v>
      </c>
      <c r="BK115">
        <v>2</v>
      </c>
      <c r="BL115">
        <v>5</v>
      </c>
      <c r="BM115">
        <v>3</v>
      </c>
      <c r="BN115">
        <v>2</v>
      </c>
      <c r="BO115">
        <v>2</v>
      </c>
      <c r="BP115">
        <v>4</v>
      </c>
      <c r="BQ115">
        <v>4</v>
      </c>
      <c r="BR115">
        <v>2</v>
      </c>
      <c r="BS115">
        <v>5</v>
      </c>
      <c r="BT115">
        <v>4</v>
      </c>
      <c r="BU115">
        <v>4</v>
      </c>
      <c r="BV115">
        <f t="shared" si="33"/>
        <v>41</v>
      </c>
      <c r="BZ115">
        <v>114</v>
      </c>
      <c r="CA115">
        <f t="shared" si="34"/>
        <v>9.7487738832463275</v>
      </c>
      <c r="CB115">
        <f t="shared" si="35"/>
        <v>24</v>
      </c>
      <c r="CF115" s="136">
        <f t="shared" si="36"/>
        <v>19</v>
      </c>
      <c r="CJ115">
        <v>114</v>
      </c>
      <c r="CK115">
        <f t="shared" si="37"/>
        <v>21.513805390751777</v>
      </c>
      <c r="CL115">
        <f t="shared" si="40"/>
        <v>48</v>
      </c>
      <c r="CQ115">
        <f t="shared" si="25"/>
        <v>22</v>
      </c>
      <c r="CU115">
        <v>114</v>
      </c>
      <c r="CV115">
        <f t="shared" si="38"/>
        <v>25.391521450322717</v>
      </c>
      <c r="CW115">
        <f t="shared" si="39"/>
        <v>56</v>
      </c>
    </row>
    <row r="116" spans="1:101" x14ac:dyDescent="0.2">
      <c r="A116">
        <v>0</v>
      </c>
      <c r="B116">
        <v>4</v>
      </c>
      <c r="C116">
        <v>3</v>
      </c>
      <c r="D116">
        <v>4</v>
      </c>
      <c r="E116">
        <v>4</v>
      </c>
      <c r="F116">
        <v>5</v>
      </c>
      <c r="G116">
        <v>5</v>
      </c>
      <c r="H116">
        <v>4</v>
      </c>
      <c r="I116">
        <v>5</v>
      </c>
      <c r="J116">
        <v>3</v>
      </c>
      <c r="K116">
        <v>4</v>
      </c>
      <c r="L116">
        <v>4</v>
      </c>
      <c r="M116">
        <v>4</v>
      </c>
      <c r="N116">
        <f t="shared" si="26"/>
        <v>49</v>
      </c>
      <c r="BI116">
        <v>0</v>
      </c>
      <c r="BJ116">
        <v>3</v>
      </c>
      <c r="BK116">
        <v>2</v>
      </c>
      <c r="BL116">
        <v>4</v>
      </c>
      <c r="BM116">
        <v>3</v>
      </c>
      <c r="BN116">
        <v>3</v>
      </c>
      <c r="BO116">
        <v>3</v>
      </c>
      <c r="BP116">
        <v>3</v>
      </c>
      <c r="BQ116">
        <v>3</v>
      </c>
      <c r="BR116">
        <v>2</v>
      </c>
      <c r="BS116">
        <v>4</v>
      </c>
      <c r="BT116">
        <v>3</v>
      </c>
      <c r="BU116">
        <v>2</v>
      </c>
      <c r="BV116">
        <f t="shared" si="33"/>
        <v>35</v>
      </c>
      <c r="BZ116">
        <v>115</v>
      </c>
      <c r="CA116">
        <f t="shared" si="34"/>
        <v>9.8888631173828809</v>
      </c>
      <c r="CB116">
        <f t="shared" si="35"/>
        <v>25</v>
      </c>
      <c r="CF116" s="136">
        <f t="shared" si="36"/>
        <v>15</v>
      </c>
      <c r="CJ116">
        <v>115</v>
      </c>
      <c r="CK116">
        <f t="shared" si="37"/>
        <v>21.743416814306435</v>
      </c>
      <c r="CL116">
        <f t="shared" si="40"/>
        <v>48</v>
      </c>
      <c r="CQ116">
        <f t="shared" si="25"/>
        <v>20</v>
      </c>
      <c r="CU116">
        <v>115</v>
      </c>
      <c r="CV116">
        <f t="shared" si="38"/>
        <v>25.673984774276867</v>
      </c>
      <c r="CW116">
        <f t="shared" si="39"/>
        <v>56</v>
      </c>
    </row>
    <row r="117" spans="1:101" x14ac:dyDescent="0.2">
      <c r="A117">
        <v>0</v>
      </c>
      <c r="B117">
        <v>2</v>
      </c>
      <c r="C117">
        <v>1</v>
      </c>
      <c r="D117">
        <v>4</v>
      </c>
      <c r="E117">
        <v>2</v>
      </c>
      <c r="F117">
        <v>2</v>
      </c>
      <c r="G117">
        <v>2</v>
      </c>
      <c r="H117">
        <v>3</v>
      </c>
      <c r="I117">
        <v>2</v>
      </c>
      <c r="J117">
        <v>2</v>
      </c>
      <c r="K117">
        <v>4</v>
      </c>
      <c r="L117">
        <v>5</v>
      </c>
      <c r="M117">
        <v>2</v>
      </c>
      <c r="N117">
        <f t="shared" si="26"/>
        <v>31</v>
      </c>
      <c r="BI117">
        <v>0</v>
      </c>
      <c r="BJ117">
        <v>5</v>
      </c>
      <c r="BK117">
        <v>4</v>
      </c>
      <c r="BL117">
        <v>5</v>
      </c>
      <c r="BM117">
        <v>4</v>
      </c>
      <c r="BN117">
        <v>4</v>
      </c>
      <c r="BO117">
        <v>5</v>
      </c>
      <c r="BP117">
        <v>4</v>
      </c>
      <c r="BQ117">
        <v>5</v>
      </c>
      <c r="BR117">
        <v>5</v>
      </c>
      <c r="BS117">
        <v>5</v>
      </c>
      <c r="BT117">
        <v>5</v>
      </c>
      <c r="BU117">
        <v>5</v>
      </c>
      <c r="BV117">
        <f t="shared" si="33"/>
        <v>56</v>
      </c>
      <c r="BZ117">
        <v>116</v>
      </c>
      <c r="CA117">
        <f t="shared" si="34"/>
        <v>10.028952351519436</v>
      </c>
      <c r="CB117">
        <f t="shared" si="35"/>
        <v>25</v>
      </c>
      <c r="CF117" s="136">
        <f t="shared" si="36"/>
        <v>27</v>
      </c>
      <c r="CJ117">
        <v>116</v>
      </c>
      <c r="CK117">
        <f t="shared" si="37"/>
        <v>21.973028237861094</v>
      </c>
      <c r="CL117">
        <f t="shared" si="40"/>
        <v>49</v>
      </c>
      <c r="CQ117">
        <f t="shared" si="25"/>
        <v>29</v>
      </c>
      <c r="CU117">
        <v>116</v>
      </c>
      <c r="CV117">
        <f t="shared" si="38"/>
        <v>25.956448098231014</v>
      </c>
      <c r="CW117">
        <f t="shared" si="39"/>
        <v>57</v>
      </c>
    </row>
    <row r="118" spans="1:101" x14ac:dyDescent="0.2">
      <c r="A118">
        <v>0</v>
      </c>
      <c r="B118">
        <v>5</v>
      </c>
      <c r="C118">
        <v>5</v>
      </c>
      <c r="D118">
        <v>4</v>
      </c>
      <c r="E118">
        <v>4</v>
      </c>
      <c r="F118">
        <v>5</v>
      </c>
      <c r="G118">
        <v>3</v>
      </c>
      <c r="H118">
        <v>4</v>
      </c>
      <c r="I118">
        <v>4</v>
      </c>
      <c r="J118">
        <v>4</v>
      </c>
      <c r="K118">
        <v>5</v>
      </c>
      <c r="L118">
        <v>4</v>
      </c>
      <c r="M118">
        <v>4</v>
      </c>
      <c r="N118">
        <f t="shared" si="26"/>
        <v>51</v>
      </c>
      <c r="BI118">
        <v>0</v>
      </c>
      <c r="BJ118">
        <v>4</v>
      </c>
      <c r="BK118">
        <v>2</v>
      </c>
      <c r="BL118">
        <v>4</v>
      </c>
      <c r="BM118">
        <v>2</v>
      </c>
      <c r="BN118">
        <v>4</v>
      </c>
      <c r="BO118">
        <v>4</v>
      </c>
      <c r="BP118">
        <v>2</v>
      </c>
      <c r="BQ118">
        <v>2</v>
      </c>
      <c r="BR118">
        <v>2</v>
      </c>
      <c r="BS118">
        <v>4</v>
      </c>
      <c r="BT118">
        <v>4</v>
      </c>
      <c r="BU118">
        <v>4</v>
      </c>
      <c r="BV118">
        <f t="shared" si="33"/>
        <v>38</v>
      </c>
      <c r="BZ118">
        <v>117</v>
      </c>
      <c r="CA118">
        <f t="shared" si="34"/>
        <v>10.169041585655989</v>
      </c>
      <c r="CB118">
        <f t="shared" si="35"/>
        <v>25</v>
      </c>
      <c r="CF118" s="136">
        <f t="shared" si="36"/>
        <v>14</v>
      </c>
      <c r="CJ118">
        <v>117</v>
      </c>
      <c r="CK118">
        <f t="shared" si="37"/>
        <v>22.202639661415756</v>
      </c>
      <c r="CL118">
        <f t="shared" si="40"/>
        <v>49</v>
      </c>
      <c r="CQ118">
        <f t="shared" si="25"/>
        <v>24</v>
      </c>
      <c r="CU118">
        <v>117</v>
      </c>
      <c r="CV118">
        <f t="shared" si="38"/>
        <v>26.238911422185165</v>
      </c>
      <c r="CW118">
        <f t="shared" si="39"/>
        <v>57</v>
      </c>
    </row>
    <row r="119" spans="1:101" x14ac:dyDescent="0.2">
      <c r="A119">
        <v>0</v>
      </c>
      <c r="B119">
        <v>4</v>
      </c>
      <c r="C119">
        <v>4</v>
      </c>
      <c r="D119">
        <v>5</v>
      </c>
      <c r="E119">
        <v>4</v>
      </c>
      <c r="F119">
        <v>4</v>
      </c>
      <c r="G119">
        <v>4</v>
      </c>
      <c r="H119">
        <v>3</v>
      </c>
      <c r="I119">
        <v>4</v>
      </c>
      <c r="J119">
        <v>3</v>
      </c>
      <c r="K119">
        <v>4</v>
      </c>
      <c r="L119">
        <v>4</v>
      </c>
      <c r="M119">
        <v>3</v>
      </c>
      <c r="N119">
        <f t="shared" si="26"/>
        <v>46</v>
      </c>
      <c r="BI119">
        <v>0</v>
      </c>
      <c r="BJ119">
        <v>5</v>
      </c>
      <c r="BK119">
        <v>2</v>
      </c>
      <c r="BL119">
        <v>4</v>
      </c>
      <c r="BM119">
        <v>4</v>
      </c>
      <c r="BN119">
        <v>4</v>
      </c>
      <c r="BO119">
        <v>5</v>
      </c>
      <c r="BP119">
        <v>4</v>
      </c>
      <c r="BQ119">
        <v>4</v>
      </c>
      <c r="BR119">
        <v>5</v>
      </c>
      <c r="BS119">
        <v>4</v>
      </c>
      <c r="BT119">
        <v>4</v>
      </c>
      <c r="BU119">
        <v>4</v>
      </c>
      <c r="BV119">
        <f t="shared" si="33"/>
        <v>49</v>
      </c>
      <c r="BZ119">
        <v>118</v>
      </c>
      <c r="CA119">
        <f t="shared" si="34"/>
        <v>10.309130819792543</v>
      </c>
      <c r="CB119">
        <f t="shared" si="35"/>
        <v>26</v>
      </c>
      <c r="CF119" s="136">
        <f t="shared" si="36"/>
        <v>23</v>
      </c>
      <c r="CJ119">
        <v>118</v>
      </c>
      <c r="CK119">
        <f t="shared" si="37"/>
        <v>22.432251084970414</v>
      </c>
      <c r="CL119">
        <f t="shared" si="40"/>
        <v>50</v>
      </c>
      <c r="CQ119">
        <f t="shared" si="25"/>
        <v>26</v>
      </c>
      <c r="CU119">
        <v>118</v>
      </c>
      <c r="CV119">
        <f t="shared" si="38"/>
        <v>26.521374746139312</v>
      </c>
      <c r="CW119">
        <f t="shared" si="39"/>
        <v>58</v>
      </c>
    </row>
    <row r="120" spans="1:101" x14ac:dyDescent="0.2">
      <c r="A120">
        <v>0</v>
      </c>
      <c r="B120">
        <v>4</v>
      </c>
      <c r="C120">
        <v>3</v>
      </c>
      <c r="D120">
        <v>4</v>
      </c>
      <c r="E120">
        <v>5</v>
      </c>
      <c r="F120">
        <v>4</v>
      </c>
      <c r="G120">
        <v>4</v>
      </c>
      <c r="H120">
        <v>2</v>
      </c>
      <c r="I120">
        <v>4</v>
      </c>
      <c r="J120">
        <v>2</v>
      </c>
      <c r="K120">
        <v>4</v>
      </c>
      <c r="L120">
        <v>4</v>
      </c>
      <c r="M120">
        <v>3</v>
      </c>
      <c r="N120">
        <f t="shared" si="26"/>
        <v>43</v>
      </c>
      <c r="BI120">
        <v>0</v>
      </c>
      <c r="BJ120">
        <v>4</v>
      </c>
      <c r="BK120">
        <v>5</v>
      </c>
      <c r="BL120">
        <v>2</v>
      </c>
      <c r="BM120">
        <v>2</v>
      </c>
      <c r="BN120">
        <v>2</v>
      </c>
      <c r="BO120">
        <v>4</v>
      </c>
      <c r="BP120">
        <v>4</v>
      </c>
      <c r="BQ120">
        <v>4</v>
      </c>
      <c r="BR120">
        <v>2</v>
      </c>
      <c r="BS120">
        <v>2</v>
      </c>
      <c r="BT120">
        <v>2</v>
      </c>
      <c r="BU120">
        <v>4</v>
      </c>
      <c r="BV120">
        <f t="shared" si="33"/>
        <v>37</v>
      </c>
      <c r="BZ120">
        <v>119</v>
      </c>
      <c r="CA120">
        <f t="shared" si="34"/>
        <v>10.449220053929096</v>
      </c>
      <c r="CB120">
        <f t="shared" si="35"/>
        <v>26</v>
      </c>
      <c r="CF120" s="136">
        <f t="shared" si="36"/>
        <v>21</v>
      </c>
      <c r="CJ120">
        <v>119</v>
      </c>
      <c r="CK120">
        <f t="shared" si="37"/>
        <v>22.661862508525076</v>
      </c>
      <c r="CL120">
        <f t="shared" si="40"/>
        <v>50</v>
      </c>
      <c r="CQ120">
        <f t="shared" si="25"/>
        <v>16</v>
      </c>
      <c r="CU120">
        <v>119</v>
      </c>
      <c r="CV120">
        <f t="shared" si="38"/>
        <v>26.803838070093462</v>
      </c>
      <c r="CW120">
        <f t="shared" si="39"/>
        <v>59</v>
      </c>
    </row>
    <row r="121" spans="1:101" x14ac:dyDescent="0.2">
      <c r="A121">
        <v>0</v>
      </c>
      <c r="B121">
        <v>4</v>
      </c>
      <c r="C121">
        <v>2</v>
      </c>
      <c r="D121">
        <v>4</v>
      </c>
      <c r="E121">
        <v>4</v>
      </c>
      <c r="F121">
        <v>4</v>
      </c>
      <c r="G121">
        <v>4</v>
      </c>
      <c r="H121">
        <v>4</v>
      </c>
      <c r="I121">
        <v>4</v>
      </c>
      <c r="J121">
        <v>2</v>
      </c>
      <c r="K121">
        <v>4</v>
      </c>
      <c r="L121">
        <v>4</v>
      </c>
      <c r="M121">
        <v>4</v>
      </c>
      <c r="N121">
        <f t="shared" si="26"/>
        <v>44</v>
      </c>
      <c r="BI121">
        <v>0</v>
      </c>
      <c r="BJ121">
        <v>5</v>
      </c>
      <c r="BK121">
        <v>2</v>
      </c>
      <c r="BL121">
        <v>4</v>
      </c>
      <c r="BM121">
        <v>1</v>
      </c>
      <c r="BN121">
        <v>4</v>
      </c>
      <c r="BO121">
        <v>5</v>
      </c>
      <c r="BP121">
        <v>4</v>
      </c>
      <c r="BQ121">
        <v>4</v>
      </c>
      <c r="BR121">
        <v>4</v>
      </c>
      <c r="BS121">
        <v>5</v>
      </c>
      <c r="BT121">
        <v>4</v>
      </c>
      <c r="BU121">
        <v>3</v>
      </c>
      <c r="BV121">
        <f t="shared" si="33"/>
        <v>45</v>
      </c>
      <c r="BZ121">
        <v>120</v>
      </c>
      <c r="CA121">
        <f t="shared" si="34"/>
        <v>10.58930928806565</v>
      </c>
      <c r="CB121">
        <f t="shared" si="35"/>
        <v>26</v>
      </c>
      <c r="CF121" s="136">
        <f t="shared" si="36"/>
        <v>18</v>
      </c>
      <c r="CJ121">
        <v>120</v>
      </c>
      <c r="CK121">
        <f t="shared" si="37"/>
        <v>22.891473932079734</v>
      </c>
      <c r="CL121">
        <f t="shared" si="40"/>
        <v>51</v>
      </c>
      <c r="CQ121">
        <f t="shared" si="25"/>
        <v>27</v>
      </c>
      <c r="CU121">
        <v>120</v>
      </c>
      <c r="CV121">
        <f t="shared" si="38"/>
        <v>27.086301394047609</v>
      </c>
      <c r="CW121">
        <f t="shared" si="39"/>
        <v>59</v>
      </c>
    </row>
    <row r="122" spans="1:101" x14ac:dyDescent="0.2">
      <c r="A122">
        <v>0</v>
      </c>
      <c r="B122">
        <v>4</v>
      </c>
      <c r="C122">
        <v>1</v>
      </c>
      <c r="D122">
        <v>4</v>
      </c>
      <c r="E122">
        <v>3</v>
      </c>
      <c r="F122">
        <v>4</v>
      </c>
      <c r="G122">
        <v>4</v>
      </c>
      <c r="H122">
        <v>2</v>
      </c>
      <c r="I122">
        <v>4</v>
      </c>
      <c r="J122">
        <v>4</v>
      </c>
      <c r="K122">
        <v>4</v>
      </c>
      <c r="L122">
        <v>4</v>
      </c>
      <c r="M122">
        <v>4</v>
      </c>
      <c r="N122">
        <f t="shared" si="26"/>
        <v>42</v>
      </c>
      <c r="BI122">
        <v>0</v>
      </c>
      <c r="BJ122">
        <v>5</v>
      </c>
      <c r="BK122">
        <v>4</v>
      </c>
      <c r="BL122">
        <v>4</v>
      </c>
      <c r="BM122">
        <v>3</v>
      </c>
      <c r="BN122">
        <v>4</v>
      </c>
      <c r="BO122">
        <v>4</v>
      </c>
      <c r="BP122">
        <v>4</v>
      </c>
      <c r="BQ122">
        <v>4</v>
      </c>
      <c r="BR122">
        <v>4</v>
      </c>
      <c r="BS122">
        <v>5</v>
      </c>
      <c r="BT122">
        <v>4</v>
      </c>
      <c r="BU122">
        <v>4</v>
      </c>
      <c r="BV122">
        <f t="shared" si="33"/>
        <v>49</v>
      </c>
      <c r="BZ122">
        <v>121</v>
      </c>
      <c r="CA122">
        <f t="shared" si="34"/>
        <v>10.729398522202205</v>
      </c>
      <c r="CB122">
        <f t="shared" si="35"/>
        <v>26</v>
      </c>
      <c r="CF122" s="136">
        <f t="shared" si="36"/>
        <v>23</v>
      </c>
      <c r="CJ122">
        <v>121</v>
      </c>
      <c r="CK122">
        <f t="shared" si="37"/>
        <v>23.121085355634396</v>
      </c>
      <c r="CL122">
        <f t="shared" si="40"/>
        <v>51</v>
      </c>
      <c r="CQ122">
        <f t="shared" si="25"/>
        <v>26</v>
      </c>
      <c r="CU122">
        <v>121</v>
      </c>
      <c r="CV122">
        <f t="shared" si="38"/>
        <v>27.368764718001756</v>
      </c>
      <c r="CW122">
        <f t="shared" si="39"/>
        <v>60</v>
      </c>
    </row>
    <row r="123" spans="1:101" x14ac:dyDescent="0.2">
      <c r="A123">
        <v>0</v>
      </c>
      <c r="B123">
        <v>3</v>
      </c>
      <c r="C123">
        <v>4</v>
      </c>
      <c r="D123">
        <v>4</v>
      </c>
      <c r="E123">
        <v>4</v>
      </c>
      <c r="F123">
        <v>4</v>
      </c>
      <c r="G123">
        <v>4</v>
      </c>
      <c r="H123">
        <v>3</v>
      </c>
      <c r="I123">
        <v>4</v>
      </c>
      <c r="J123">
        <v>4</v>
      </c>
      <c r="K123">
        <v>4</v>
      </c>
      <c r="L123">
        <v>3</v>
      </c>
      <c r="M123">
        <v>4</v>
      </c>
      <c r="N123">
        <f t="shared" si="26"/>
        <v>45</v>
      </c>
      <c r="BI123">
        <v>0</v>
      </c>
      <c r="BJ123">
        <v>4</v>
      </c>
      <c r="BK123">
        <v>2</v>
      </c>
      <c r="BL123">
        <v>4</v>
      </c>
      <c r="BM123">
        <v>3</v>
      </c>
      <c r="BN123">
        <v>2</v>
      </c>
      <c r="BO123">
        <v>2</v>
      </c>
      <c r="BP123">
        <v>4</v>
      </c>
      <c r="BQ123">
        <v>4</v>
      </c>
      <c r="BR123">
        <v>3</v>
      </c>
      <c r="BS123">
        <v>4</v>
      </c>
      <c r="BT123">
        <v>4</v>
      </c>
      <c r="BU123">
        <v>4</v>
      </c>
      <c r="BV123">
        <f t="shared" si="33"/>
        <v>40</v>
      </c>
      <c r="BZ123">
        <v>122</v>
      </c>
      <c r="CA123">
        <f t="shared" si="34"/>
        <v>10.869487756338758</v>
      </c>
      <c r="CB123">
        <f t="shared" si="35"/>
        <v>27</v>
      </c>
      <c r="CF123" s="136">
        <f t="shared" si="36"/>
        <v>20</v>
      </c>
      <c r="CJ123">
        <v>122</v>
      </c>
      <c r="CK123">
        <f t="shared" si="37"/>
        <v>23.350696779189054</v>
      </c>
      <c r="CL123">
        <f t="shared" si="40"/>
        <v>52</v>
      </c>
      <c r="CQ123">
        <f t="shared" si="25"/>
        <v>20</v>
      </c>
      <c r="CU123">
        <v>122</v>
      </c>
      <c r="CV123">
        <f t="shared" si="38"/>
        <v>27.651228041955907</v>
      </c>
      <c r="CW123">
        <f t="shared" si="39"/>
        <v>60</v>
      </c>
    </row>
    <row r="124" spans="1:101" x14ac:dyDescent="0.2">
      <c r="A124">
        <v>0</v>
      </c>
      <c r="B124">
        <v>4</v>
      </c>
      <c r="C124">
        <v>2</v>
      </c>
      <c r="D124">
        <v>4</v>
      </c>
      <c r="E124">
        <v>4</v>
      </c>
      <c r="F124">
        <v>1</v>
      </c>
      <c r="G124">
        <v>4</v>
      </c>
      <c r="H124">
        <v>3</v>
      </c>
      <c r="I124">
        <v>4</v>
      </c>
      <c r="J124">
        <v>3</v>
      </c>
      <c r="K124">
        <v>4</v>
      </c>
      <c r="L124">
        <v>4</v>
      </c>
      <c r="M124">
        <v>3</v>
      </c>
      <c r="N124">
        <f t="shared" si="26"/>
        <v>40</v>
      </c>
      <c r="BI124">
        <v>0</v>
      </c>
      <c r="BJ124">
        <v>4</v>
      </c>
      <c r="BK124">
        <v>2</v>
      </c>
      <c r="BL124">
        <v>4</v>
      </c>
      <c r="BM124">
        <v>3</v>
      </c>
      <c r="BN124">
        <v>3</v>
      </c>
      <c r="BO124">
        <v>4</v>
      </c>
      <c r="BP124">
        <v>3</v>
      </c>
      <c r="BQ124">
        <v>3</v>
      </c>
      <c r="BR124">
        <v>2</v>
      </c>
      <c r="BS124">
        <v>4</v>
      </c>
      <c r="BT124">
        <v>4</v>
      </c>
      <c r="BU124">
        <v>3</v>
      </c>
      <c r="BV124">
        <f t="shared" si="33"/>
        <v>39</v>
      </c>
      <c r="BZ124">
        <v>123</v>
      </c>
      <c r="CA124">
        <f t="shared" si="34"/>
        <v>11.009576990475312</v>
      </c>
      <c r="CB124">
        <f t="shared" si="35"/>
        <v>27</v>
      </c>
      <c r="CF124" s="136">
        <f t="shared" si="36"/>
        <v>16</v>
      </c>
      <c r="CJ124">
        <v>123</v>
      </c>
      <c r="CK124">
        <f t="shared" si="37"/>
        <v>23.580308202743712</v>
      </c>
      <c r="CL124">
        <f t="shared" si="40"/>
        <v>52</v>
      </c>
      <c r="CQ124">
        <f t="shared" si="25"/>
        <v>23</v>
      </c>
      <c r="CU124">
        <v>123</v>
      </c>
      <c r="CV124">
        <f t="shared" si="38"/>
        <v>27.933691365910054</v>
      </c>
      <c r="CW124">
        <f t="shared" si="39"/>
        <v>61</v>
      </c>
    </row>
    <row r="125" spans="1:101" x14ac:dyDescent="0.2">
      <c r="A125">
        <v>0</v>
      </c>
      <c r="B125">
        <v>4</v>
      </c>
      <c r="C125">
        <v>3</v>
      </c>
      <c r="D125">
        <v>4</v>
      </c>
      <c r="E125">
        <v>3</v>
      </c>
      <c r="F125">
        <v>3</v>
      </c>
      <c r="G125">
        <v>4</v>
      </c>
      <c r="H125">
        <v>3</v>
      </c>
      <c r="I125">
        <v>3</v>
      </c>
      <c r="J125">
        <v>2</v>
      </c>
      <c r="K125">
        <v>4</v>
      </c>
      <c r="L125">
        <v>3</v>
      </c>
      <c r="M125">
        <v>3</v>
      </c>
      <c r="N125">
        <f t="shared" si="26"/>
        <v>39</v>
      </c>
      <c r="BI125">
        <v>0</v>
      </c>
      <c r="BJ125">
        <v>4</v>
      </c>
      <c r="BK125">
        <v>1</v>
      </c>
      <c r="BL125">
        <v>4</v>
      </c>
      <c r="BM125">
        <v>3</v>
      </c>
      <c r="BN125">
        <v>4</v>
      </c>
      <c r="BO125">
        <v>5</v>
      </c>
      <c r="BP125">
        <v>4</v>
      </c>
      <c r="BQ125">
        <v>4</v>
      </c>
      <c r="BR125">
        <v>4</v>
      </c>
      <c r="BS125">
        <v>4</v>
      </c>
      <c r="BT125">
        <v>5</v>
      </c>
      <c r="BU125">
        <v>3</v>
      </c>
      <c r="BV125">
        <f t="shared" si="33"/>
        <v>45</v>
      </c>
      <c r="BZ125">
        <v>124</v>
      </c>
      <c r="CA125">
        <f t="shared" si="34"/>
        <v>11.149666224611865</v>
      </c>
      <c r="CB125">
        <f t="shared" si="35"/>
        <v>27</v>
      </c>
      <c r="CF125" s="136">
        <f t="shared" si="36"/>
        <v>19</v>
      </c>
      <c r="CJ125">
        <v>124</v>
      </c>
      <c r="CK125">
        <f t="shared" si="37"/>
        <v>23.809919626298374</v>
      </c>
      <c r="CL125">
        <f t="shared" si="40"/>
        <v>53</v>
      </c>
      <c r="CQ125">
        <f t="shared" si="25"/>
        <v>26</v>
      </c>
      <c r="CU125">
        <v>124</v>
      </c>
      <c r="CV125">
        <f t="shared" si="38"/>
        <v>28.216154689864204</v>
      </c>
      <c r="CW125">
        <f t="shared" si="39"/>
        <v>61</v>
      </c>
    </row>
    <row r="126" spans="1:101" x14ac:dyDescent="0.2">
      <c r="A126">
        <v>0</v>
      </c>
      <c r="B126">
        <v>5</v>
      </c>
      <c r="C126">
        <v>5</v>
      </c>
      <c r="D126">
        <v>5</v>
      </c>
      <c r="E126">
        <v>5</v>
      </c>
      <c r="F126">
        <v>2</v>
      </c>
      <c r="G126">
        <v>5</v>
      </c>
      <c r="H126">
        <v>5</v>
      </c>
      <c r="I126">
        <v>5</v>
      </c>
      <c r="J126">
        <v>5</v>
      </c>
      <c r="K126">
        <v>5</v>
      </c>
      <c r="L126">
        <v>5</v>
      </c>
      <c r="M126">
        <v>5</v>
      </c>
      <c r="N126">
        <f t="shared" si="26"/>
        <v>57</v>
      </c>
      <c r="BI126">
        <v>0</v>
      </c>
      <c r="BJ126">
        <v>4</v>
      </c>
      <c r="BK126">
        <v>1</v>
      </c>
      <c r="BL126">
        <v>4</v>
      </c>
      <c r="BM126">
        <v>2</v>
      </c>
      <c r="BN126">
        <v>2</v>
      </c>
      <c r="BO126">
        <v>4</v>
      </c>
      <c r="BP126">
        <v>2</v>
      </c>
      <c r="BQ126">
        <v>4</v>
      </c>
      <c r="BR126">
        <v>1</v>
      </c>
      <c r="BS126">
        <v>4</v>
      </c>
      <c r="BT126">
        <v>4</v>
      </c>
      <c r="BU126">
        <v>2</v>
      </c>
      <c r="BV126">
        <f t="shared" si="33"/>
        <v>34</v>
      </c>
      <c r="BZ126">
        <v>125</v>
      </c>
      <c r="CA126">
        <f t="shared" si="34"/>
        <v>11.289755458748418</v>
      </c>
      <c r="CB126">
        <f t="shared" si="35"/>
        <v>28</v>
      </c>
      <c r="CF126" s="136">
        <f t="shared" si="36"/>
        <v>12</v>
      </c>
      <c r="CJ126">
        <v>125</v>
      </c>
      <c r="CK126">
        <f t="shared" si="37"/>
        <v>24.039531049853032</v>
      </c>
      <c r="CL126">
        <f t="shared" si="40"/>
        <v>53</v>
      </c>
      <c r="CQ126">
        <f t="shared" si="25"/>
        <v>22</v>
      </c>
      <c r="CU126">
        <v>125</v>
      </c>
      <c r="CV126">
        <f t="shared" si="38"/>
        <v>28.498618013818351</v>
      </c>
      <c r="CW126">
        <f t="shared" si="39"/>
        <v>62</v>
      </c>
    </row>
    <row r="127" spans="1:101" x14ac:dyDescent="0.2">
      <c r="A127">
        <v>1</v>
      </c>
      <c r="B127">
        <v>4</v>
      </c>
      <c r="C127">
        <v>2</v>
      </c>
      <c r="D127">
        <v>5</v>
      </c>
      <c r="E127">
        <v>3</v>
      </c>
      <c r="F127">
        <v>4</v>
      </c>
      <c r="G127">
        <v>3</v>
      </c>
      <c r="H127">
        <v>3</v>
      </c>
      <c r="I127">
        <v>4</v>
      </c>
      <c r="J127">
        <v>4</v>
      </c>
      <c r="K127">
        <v>4</v>
      </c>
      <c r="L127">
        <v>5</v>
      </c>
      <c r="M127">
        <v>4</v>
      </c>
      <c r="N127">
        <f t="shared" si="26"/>
        <v>45</v>
      </c>
      <c r="BI127">
        <v>0</v>
      </c>
      <c r="BJ127">
        <v>4</v>
      </c>
      <c r="BK127">
        <v>3</v>
      </c>
      <c r="BL127">
        <v>5</v>
      </c>
      <c r="BM127">
        <v>4</v>
      </c>
      <c r="BN127">
        <v>4</v>
      </c>
      <c r="BO127">
        <v>4</v>
      </c>
      <c r="BP127">
        <v>4</v>
      </c>
      <c r="BQ127">
        <v>5</v>
      </c>
      <c r="BR127">
        <v>5</v>
      </c>
      <c r="BS127">
        <v>4</v>
      </c>
      <c r="BT127">
        <v>5</v>
      </c>
      <c r="BU127">
        <v>4</v>
      </c>
      <c r="BV127">
        <f t="shared" si="33"/>
        <v>51</v>
      </c>
      <c r="BZ127">
        <v>126</v>
      </c>
      <c r="CA127">
        <f t="shared" si="34"/>
        <v>11.429844692884974</v>
      </c>
      <c r="CB127">
        <f t="shared" si="35"/>
        <v>28</v>
      </c>
      <c r="CF127" s="136">
        <f t="shared" si="36"/>
        <v>25</v>
      </c>
      <c r="CJ127">
        <v>126</v>
      </c>
      <c r="CK127">
        <f t="shared" si="37"/>
        <v>24.269142473407694</v>
      </c>
      <c r="CL127">
        <f t="shared" si="40"/>
        <v>54</v>
      </c>
      <c r="CQ127">
        <f t="shared" si="25"/>
        <v>26</v>
      </c>
      <c r="CU127">
        <v>126</v>
      </c>
      <c r="CV127">
        <f t="shared" si="38"/>
        <v>28.781081337772502</v>
      </c>
      <c r="CW127">
        <f t="shared" si="39"/>
        <v>63</v>
      </c>
    </row>
    <row r="128" spans="1:101" x14ac:dyDescent="0.2">
      <c r="A128">
        <v>1</v>
      </c>
      <c r="B128">
        <v>5</v>
      </c>
      <c r="C128">
        <v>5</v>
      </c>
      <c r="D128">
        <v>1</v>
      </c>
      <c r="E128">
        <v>4</v>
      </c>
      <c r="F128">
        <v>5</v>
      </c>
      <c r="G128">
        <v>4</v>
      </c>
      <c r="H128">
        <v>5</v>
      </c>
      <c r="I128">
        <v>5</v>
      </c>
      <c r="J128">
        <v>2</v>
      </c>
      <c r="K128">
        <v>5</v>
      </c>
      <c r="L128">
        <v>5</v>
      </c>
      <c r="M128">
        <v>4</v>
      </c>
      <c r="N128">
        <f t="shared" si="26"/>
        <v>50</v>
      </c>
      <c r="BI128">
        <v>0</v>
      </c>
      <c r="BJ128">
        <v>5</v>
      </c>
      <c r="BK128">
        <v>3</v>
      </c>
      <c r="BL128">
        <v>4</v>
      </c>
      <c r="BM128">
        <v>4</v>
      </c>
      <c r="BN128">
        <v>4</v>
      </c>
      <c r="BO128">
        <v>4</v>
      </c>
      <c r="BP128">
        <v>3</v>
      </c>
      <c r="BQ128">
        <v>4</v>
      </c>
      <c r="BR128">
        <v>3</v>
      </c>
      <c r="BS128">
        <v>4</v>
      </c>
      <c r="BT128">
        <v>4</v>
      </c>
      <c r="BU128">
        <v>3</v>
      </c>
      <c r="BV128">
        <f t="shared" si="33"/>
        <v>45</v>
      </c>
      <c r="BZ128">
        <v>127</v>
      </c>
      <c r="CA128">
        <f t="shared" si="34"/>
        <v>11.569933927021527</v>
      </c>
      <c r="CB128">
        <f t="shared" si="35"/>
        <v>28</v>
      </c>
      <c r="CF128" s="136">
        <f t="shared" si="36"/>
        <v>20</v>
      </c>
      <c r="CJ128">
        <v>127</v>
      </c>
      <c r="CK128">
        <f t="shared" si="37"/>
        <v>24.498753896962352</v>
      </c>
      <c r="CL128">
        <f t="shared" si="40"/>
        <v>54</v>
      </c>
      <c r="CQ128">
        <f t="shared" si="25"/>
        <v>25</v>
      </c>
      <c r="CU128">
        <v>127</v>
      </c>
      <c r="CV128">
        <f t="shared" si="38"/>
        <v>29.063544661726649</v>
      </c>
      <c r="CW128">
        <f t="shared" si="39"/>
        <v>63</v>
      </c>
    </row>
    <row r="129" spans="1:101" x14ac:dyDescent="0.2">
      <c r="A129">
        <v>0</v>
      </c>
      <c r="B129">
        <v>4</v>
      </c>
      <c r="C129">
        <v>3</v>
      </c>
      <c r="D129">
        <v>5</v>
      </c>
      <c r="E129">
        <v>4</v>
      </c>
      <c r="F129">
        <v>4</v>
      </c>
      <c r="G129">
        <v>4</v>
      </c>
      <c r="H129">
        <v>5</v>
      </c>
      <c r="I129">
        <v>5</v>
      </c>
      <c r="J129">
        <v>4</v>
      </c>
      <c r="K129">
        <v>5</v>
      </c>
      <c r="L129">
        <v>5</v>
      </c>
      <c r="M129">
        <v>4</v>
      </c>
      <c r="N129">
        <f t="shared" si="26"/>
        <v>52</v>
      </c>
      <c r="BI129">
        <v>0</v>
      </c>
      <c r="BJ129">
        <v>5</v>
      </c>
      <c r="BK129">
        <v>3</v>
      </c>
      <c r="BL129">
        <v>4</v>
      </c>
      <c r="BM129">
        <v>4</v>
      </c>
      <c r="BN129">
        <v>5</v>
      </c>
      <c r="BO129">
        <v>4</v>
      </c>
      <c r="BP129">
        <v>5</v>
      </c>
      <c r="BQ129">
        <v>4</v>
      </c>
      <c r="BR129">
        <v>4</v>
      </c>
      <c r="BS129">
        <v>4</v>
      </c>
      <c r="BT129">
        <v>4</v>
      </c>
      <c r="BU129">
        <v>5</v>
      </c>
      <c r="BV129">
        <f t="shared" si="33"/>
        <v>51</v>
      </c>
      <c r="BZ129">
        <v>128</v>
      </c>
      <c r="CA129">
        <f t="shared" si="34"/>
        <v>11.71002316115808</v>
      </c>
      <c r="CB129">
        <f t="shared" si="35"/>
        <v>28</v>
      </c>
      <c r="CF129" s="136">
        <f t="shared" si="36"/>
        <v>25</v>
      </c>
      <c r="CJ129">
        <v>128</v>
      </c>
      <c r="CK129">
        <f t="shared" si="37"/>
        <v>24.728365320517014</v>
      </c>
      <c r="CL129">
        <f t="shared" si="40"/>
        <v>54</v>
      </c>
      <c r="CQ129">
        <f t="shared" si="25"/>
        <v>26</v>
      </c>
      <c r="CU129">
        <v>128</v>
      </c>
      <c r="CV129">
        <f t="shared" si="38"/>
        <v>29.346007985680799</v>
      </c>
      <c r="CW129">
        <f t="shared" si="39"/>
        <v>64</v>
      </c>
    </row>
    <row r="130" spans="1:101" x14ac:dyDescent="0.2">
      <c r="A130">
        <v>0</v>
      </c>
      <c r="B130">
        <v>5</v>
      </c>
      <c r="C130">
        <v>3</v>
      </c>
      <c r="D130">
        <v>4</v>
      </c>
      <c r="E130">
        <v>4</v>
      </c>
      <c r="F130">
        <v>3</v>
      </c>
      <c r="G130">
        <v>3</v>
      </c>
      <c r="H130">
        <v>4</v>
      </c>
      <c r="I130">
        <v>4</v>
      </c>
      <c r="J130">
        <v>4</v>
      </c>
      <c r="K130">
        <v>4</v>
      </c>
      <c r="L130">
        <v>4</v>
      </c>
      <c r="M130">
        <v>5</v>
      </c>
      <c r="N130">
        <f t="shared" si="26"/>
        <v>47</v>
      </c>
      <c r="BI130">
        <v>0</v>
      </c>
      <c r="BJ130">
        <v>5</v>
      </c>
      <c r="BK130">
        <v>2</v>
      </c>
      <c r="BL130">
        <v>5</v>
      </c>
      <c r="BM130">
        <v>4</v>
      </c>
      <c r="BN130">
        <v>5</v>
      </c>
      <c r="BO130">
        <v>4</v>
      </c>
      <c r="BP130">
        <v>2</v>
      </c>
      <c r="BQ130">
        <v>4</v>
      </c>
      <c r="BR130">
        <v>2</v>
      </c>
      <c r="BS130">
        <v>4</v>
      </c>
      <c r="BT130">
        <v>5</v>
      </c>
      <c r="BU130">
        <v>4</v>
      </c>
      <c r="BV130">
        <f t="shared" si="33"/>
        <v>46</v>
      </c>
      <c r="BZ130">
        <v>129</v>
      </c>
      <c r="CA130">
        <f t="shared" si="34"/>
        <v>11.850112395294634</v>
      </c>
      <c r="CB130">
        <f t="shared" si="35"/>
        <v>29</v>
      </c>
      <c r="CF130" s="136">
        <f t="shared" si="36"/>
        <v>18</v>
      </c>
      <c r="CJ130">
        <v>129</v>
      </c>
      <c r="CK130">
        <f t="shared" si="37"/>
        <v>24.957976744071672</v>
      </c>
      <c r="CL130">
        <f t="shared" si="40"/>
        <v>55</v>
      </c>
      <c r="CQ130">
        <f t="shared" ref="CQ130:CQ193" si="41">SUM(BJ130,BL130,BN130:BO130,BS130:BT130)</f>
        <v>28</v>
      </c>
      <c r="CU130">
        <v>129</v>
      </c>
      <c r="CV130">
        <f t="shared" si="38"/>
        <v>29.628471309634946</v>
      </c>
      <c r="CW130">
        <f t="shared" si="39"/>
        <v>64</v>
      </c>
    </row>
    <row r="131" spans="1:101" x14ac:dyDescent="0.2">
      <c r="A131">
        <v>0</v>
      </c>
      <c r="B131">
        <v>4</v>
      </c>
      <c r="C131">
        <v>1</v>
      </c>
      <c r="D131">
        <v>4</v>
      </c>
      <c r="E131">
        <v>2</v>
      </c>
      <c r="F131">
        <v>4</v>
      </c>
      <c r="G131">
        <v>4</v>
      </c>
      <c r="H131">
        <v>3</v>
      </c>
      <c r="I131">
        <v>4</v>
      </c>
      <c r="J131">
        <v>2</v>
      </c>
      <c r="K131">
        <v>4</v>
      </c>
      <c r="L131">
        <v>4</v>
      </c>
      <c r="M131">
        <v>4</v>
      </c>
      <c r="N131">
        <f t="shared" ref="N131:N194" si="42">SUM(B131:M131)</f>
        <v>40</v>
      </c>
      <c r="BI131">
        <v>0</v>
      </c>
      <c r="BJ131">
        <v>4</v>
      </c>
      <c r="BK131">
        <v>2</v>
      </c>
      <c r="BL131">
        <v>4</v>
      </c>
      <c r="BM131">
        <v>4</v>
      </c>
      <c r="BN131">
        <v>4</v>
      </c>
      <c r="BO131">
        <v>5</v>
      </c>
      <c r="BP131">
        <v>4</v>
      </c>
      <c r="BQ131">
        <v>4</v>
      </c>
      <c r="BR131">
        <v>4</v>
      </c>
      <c r="BS131">
        <v>4</v>
      </c>
      <c r="BT131">
        <v>5</v>
      </c>
      <c r="BU131">
        <v>1</v>
      </c>
      <c r="BV131">
        <f t="shared" ref="BV131:BV194" si="43">SUM(BJ131:BU131)</f>
        <v>45</v>
      </c>
      <c r="BZ131">
        <v>130</v>
      </c>
      <c r="CA131">
        <f t="shared" ref="CA131:CA194" si="44">(BZ131-$BX$2)/$BX$3</f>
        <v>11.990201629431187</v>
      </c>
      <c r="CB131">
        <f t="shared" ref="CB131:CB194" si="45">ROUND(CA131*2+5,0)</f>
        <v>29</v>
      </c>
      <c r="CF131" s="136">
        <f t="shared" ref="CF131:CF194" si="46">SUM(BK131,BM131,BP131:BR131,BU131)</f>
        <v>19</v>
      </c>
      <c r="CJ131">
        <v>130</v>
      </c>
      <c r="CK131">
        <f t="shared" ref="CK131:CK194" si="47">(CJ131-$CH$2)/$CH$3</f>
        <v>25.187588167626334</v>
      </c>
      <c r="CL131">
        <f t="shared" si="40"/>
        <v>55</v>
      </c>
      <c r="CQ131">
        <f t="shared" si="41"/>
        <v>26</v>
      </c>
      <c r="CU131">
        <v>130</v>
      </c>
      <c r="CV131">
        <f t="shared" ref="CV131:CV194" si="48">(CU131-$CS$2)/$CS$3</f>
        <v>29.910934633589097</v>
      </c>
      <c r="CW131">
        <f t="shared" ref="CW131:CW194" si="49">ROUND(CV131*2+5,0)</f>
        <v>65</v>
      </c>
    </row>
    <row r="132" spans="1:101" x14ac:dyDescent="0.2">
      <c r="A132">
        <v>0</v>
      </c>
      <c r="B132">
        <v>4</v>
      </c>
      <c r="C132">
        <v>1</v>
      </c>
      <c r="D132">
        <v>4</v>
      </c>
      <c r="E132">
        <v>2</v>
      </c>
      <c r="F132">
        <v>3</v>
      </c>
      <c r="G132">
        <v>2</v>
      </c>
      <c r="H132">
        <v>4</v>
      </c>
      <c r="I132">
        <v>4</v>
      </c>
      <c r="J132">
        <v>2</v>
      </c>
      <c r="K132">
        <v>4</v>
      </c>
      <c r="L132">
        <v>4</v>
      </c>
      <c r="M132">
        <v>2</v>
      </c>
      <c r="N132">
        <f t="shared" si="42"/>
        <v>36</v>
      </c>
      <c r="BI132">
        <v>0</v>
      </c>
      <c r="BJ132">
        <v>5</v>
      </c>
      <c r="BK132">
        <v>4</v>
      </c>
      <c r="BL132">
        <v>5</v>
      </c>
      <c r="BM132">
        <v>4</v>
      </c>
      <c r="BN132">
        <v>5</v>
      </c>
      <c r="BO132">
        <v>5</v>
      </c>
      <c r="BP132">
        <v>5</v>
      </c>
      <c r="BQ132">
        <v>5</v>
      </c>
      <c r="BR132">
        <v>4</v>
      </c>
      <c r="BS132">
        <v>5</v>
      </c>
      <c r="BT132">
        <v>5</v>
      </c>
      <c r="BU132">
        <v>5</v>
      </c>
      <c r="BV132">
        <f t="shared" si="43"/>
        <v>57</v>
      </c>
      <c r="BZ132">
        <v>131</v>
      </c>
      <c r="CA132">
        <f t="shared" si="44"/>
        <v>12.13029086356774</v>
      </c>
      <c r="CB132">
        <f t="shared" si="45"/>
        <v>29</v>
      </c>
      <c r="CF132" s="136">
        <f t="shared" si="46"/>
        <v>27</v>
      </c>
      <c r="CJ132">
        <v>131</v>
      </c>
      <c r="CK132">
        <f t="shared" si="47"/>
        <v>25.417199591180992</v>
      </c>
      <c r="CL132">
        <f t="shared" si="40"/>
        <v>56</v>
      </c>
      <c r="CQ132">
        <f t="shared" si="41"/>
        <v>30</v>
      </c>
      <c r="CU132">
        <v>131</v>
      </c>
      <c r="CV132">
        <f t="shared" si="48"/>
        <v>30.193397957543244</v>
      </c>
      <c r="CW132">
        <f t="shared" si="49"/>
        <v>65</v>
      </c>
    </row>
    <row r="133" spans="1:101" x14ac:dyDescent="0.2">
      <c r="A133">
        <v>1</v>
      </c>
      <c r="B133">
        <v>4</v>
      </c>
      <c r="C133">
        <v>2</v>
      </c>
      <c r="D133">
        <v>4</v>
      </c>
      <c r="E133">
        <v>3</v>
      </c>
      <c r="F133">
        <v>4</v>
      </c>
      <c r="G133">
        <v>4</v>
      </c>
      <c r="H133">
        <v>4</v>
      </c>
      <c r="I133">
        <v>5</v>
      </c>
      <c r="J133">
        <v>1</v>
      </c>
      <c r="K133">
        <v>5</v>
      </c>
      <c r="L133">
        <v>5</v>
      </c>
      <c r="M133">
        <v>4</v>
      </c>
      <c r="N133">
        <f t="shared" si="42"/>
        <v>45</v>
      </c>
      <c r="BI133">
        <v>0</v>
      </c>
      <c r="BJ133">
        <v>4</v>
      </c>
      <c r="BK133">
        <v>3</v>
      </c>
      <c r="BL133">
        <v>4</v>
      </c>
      <c r="BM133">
        <v>4</v>
      </c>
      <c r="BN133">
        <v>4</v>
      </c>
      <c r="BO133">
        <v>4</v>
      </c>
      <c r="BP133">
        <v>3</v>
      </c>
      <c r="BQ133">
        <v>4</v>
      </c>
      <c r="BR133">
        <v>4</v>
      </c>
      <c r="BS133">
        <v>4</v>
      </c>
      <c r="BT133">
        <v>4</v>
      </c>
      <c r="BU133">
        <v>3</v>
      </c>
      <c r="BV133">
        <f t="shared" si="43"/>
        <v>45</v>
      </c>
      <c r="BZ133">
        <v>132</v>
      </c>
      <c r="CA133">
        <f t="shared" si="44"/>
        <v>12.270380097704296</v>
      </c>
      <c r="CB133">
        <f t="shared" si="45"/>
        <v>30</v>
      </c>
      <c r="CF133" s="136">
        <f t="shared" si="46"/>
        <v>21</v>
      </c>
      <c r="CJ133">
        <v>132</v>
      </c>
      <c r="CK133">
        <f t="shared" si="47"/>
        <v>25.646811014735651</v>
      </c>
      <c r="CL133">
        <f t="shared" si="40"/>
        <v>56</v>
      </c>
      <c r="CQ133">
        <f t="shared" si="41"/>
        <v>24</v>
      </c>
      <c r="CU133">
        <v>132</v>
      </c>
      <c r="CV133">
        <f t="shared" si="48"/>
        <v>30.475861281497394</v>
      </c>
      <c r="CW133">
        <f t="shared" si="49"/>
        <v>66</v>
      </c>
    </row>
    <row r="134" spans="1:101" x14ac:dyDescent="0.2">
      <c r="A134">
        <v>0</v>
      </c>
      <c r="B134">
        <v>5</v>
      </c>
      <c r="C134">
        <v>5</v>
      </c>
      <c r="D134">
        <v>5</v>
      </c>
      <c r="E134">
        <v>4</v>
      </c>
      <c r="F134">
        <v>5</v>
      </c>
      <c r="G134">
        <v>5</v>
      </c>
      <c r="H134">
        <v>4</v>
      </c>
      <c r="I134">
        <v>4</v>
      </c>
      <c r="J134">
        <v>4</v>
      </c>
      <c r="K134">
        <v>5</v>
      </c>
      <c r="L134">
        <v>5</v>
      </c>
      <c r="M134">
        <v>4</v>
      </c>
      <c r="N134">
        <f t="shared" si="42"/>
        <v>55</v>
      </c>
      <c r="BI134">
        <v>0</v>
      </c>
      <c r="BJ134">
        <v>4</v>
      </c>
      <c r="BK134">
        <v>4</v>
      </c>
      <c r="BL134">
        <v>4</v>
      </c>
      <c r="BM134">
        <v>3</v>
      </c>
      <c r="BN134">
        <v>3</v>
      </c>
      <c r="BO134">
        <v>4</v>
      </c>
      <c r="BP134">
        <v>3</v>
      </c>
      <c r="BQ134">
        <v>3</v>
      </c>
      <c r="BR134">
        <v>2</v>
      </c>
      <c r="BS134">
        <v>4</v>
      </c>
      <c r="BT134">
        <v>5</v>
      </c>
      <c r="BU134">
        <v>2</v>
      </c>
      <c r="BV134">
        <f t="shared" si="43"/>
        <v>41</v>
      </c>
      <c r="BZ134">
        <v>133</v>
      </c>
      <c r="CA134">
        <f t="shared" si="44"/>
        <v>12.410469331840849</v>
      </c>
      <c r="CB134">
        <f t="shared" si="45"/>
        <v>30</v>
      </c>
      <c r="CF134" s="136">
        <f t="shared" si="46"/>
        <v>17</v>
      </c>
      <c r="CJ134">
        <v>133</v>
      </c>
      <c r="CK134">
        <f t="shared" si="47"/>
        <v>25.876422438290312</v>
      </c>
      <c r="CL134">
        <f t="shared" si="40"/>
        <v>57</v>
      </c>
      <c r="CQ134">
        <f t="shared" si="41"/>
        <v>24</v>
      </c>
      <c r="CU134">
        <v>133</v>
      </c>
      <c r="CV134">
        <f t="shared" si="48"/>
        <v>30.758324605451541</v>
      </c>
      <c r="CW134">
        <f t="shared" si="49"/>
        <v>67</v>
      </c>
    </row>
    <row r="135" spans="1:101" x14ac:dyDescent="0.2">
      <c r="A135">
        <v>0</v>
      </c>
      <c r="B135">
        <v>4</v>
      </c>
      <c r="C135">
        <v>4</v>
      </c>
      <c r="D135">
        <v>4</v>
      </c>
      <c r="E135">
        <v>4</v>
      </c>
      <c r="F135">
        <v>4</v>
      </c>
      <c r="G135">
        <v>4</v>
      </c>
      <c r="H135">
        <v>4</v>
      </c>
      <c r="I135">
        <v>4</v>
      </c>
      <c r="J135">
        <v>4</v>
      </c>
      <c r="K135">
        <v>4</v>
      </c>
      <c r="L135">
        <v>4</v>
      </c>
      <c r="M135">
        <v>4</v>
      </c>
      <c r="N135">
        <f t="shared" si="42"/>
        <v>48</v>
      </c>
      <c r="BI135">
        <v>0</v>
      </c>
      <c r="BJ135">
        <v>5</v>
      </c>
      <c r="BK135">
        <v>1</v>
      </c>
      <c r="BL135">
        <v>5</v>
      </c>
      <c r="BM135">
        <v>5</v>
      </c>
      <c r="BN135">
        <v>5</v>
      </c>
      <c r="BO135">
        <v>5</v>
      </c>
      <c r="BP135">
        <v>4</v>
      </c>
      <c r="BQ135">
        <v>4</v>
      </c>
      <c r="BR135">
        <v>5</v>
      </c>
      <c r="BS135">
        <v>5</v>
      </c>
      <c r="BT135">
        <v>5</v>
      </c>
      <c r="BU135">
        <v>4</v>
      </c>
      <c r="BV135">
        <f t="shared" si="43"/>
        <v>53</v>
      </c>
      <c r="BZ135">
        <v>134</v>
      </c>
      <c r="CA135">
        <f t="shared" si="44"/>
        <v>12.550558565977402</v>
      </c>
      <c r="CB135">
        <f t="shared" si="45"/>
        <v>30</v>
      </c>
      <c r="CF135" s="136">
        <f t="shared" si="46"/>
        <v>23</v>
      </c>
      <c r="CJ135">
        <v>134</v>
      </c>
      <c r="CK135">
        <f t="shared" si="47"/>
        <v>26.106033861844971</v>
      </c>
      <c r="CL135">
        <f t="shared" si="40"/>
        <v>57</v>
      </c>
      <c r="CQ135">
        <f t="shared" si="41"/>
        <v>30</v>
      </c>
      <c r="CU135">
        <v>134</v>
      </c>
      <c r="CV135">
        <f t="shared" si="48"/>
        <v>31.040787929405692</v>
      </c>
      <c r="CW135">
        <f t="shared" si="49"/>
        <v>67</v>
      </c>
    </row>
    <row r="136" spans="1:101" x14ac:dyDescent="0.2">
      <c r="A136">
        <v>0</v>
      </c>
      <c r="B136">
        <v>4</v>
      </c>
      <c r="C136">
        <v>4</v>
      </c>
      <c r="D136">
        <v>4</v>
      </c>
      <c r="E136">
        <v>4</v>
      </c>
      <c r="F136">
        <v>4</v>
      </c>
      <c r="G136">
        <v>4</v>
      </c>
      <c r="H136">
        <v>4</v>
      </c>
      <c r="I136">
        <v>4</v>
      </c>
      <c r="J136">
        <v>3</v>
      </c>
      <c r="K136">
        <v>4</v>
      </c>
      <c r="L136">
        <v>4</v>
      </c>
      <c r="M136">
        <v>4</v>
      </c>
      <c r="N136">
        <f t="shared" si="42"/>
        <v>47</v>
      </c>
      <c r="BI136">
        <v>0</v>
      </c>
      <c r="BJ136">
        <v>3</v>
      </c>
      <c r="BK136">
        <v>1</v>
      </c>
      <c r="BL136">
        <v>3</v>
      </c>
      <c r="BM136">
        <v>2</v>
      </c>
      <c r="BN136">
        <v>2</v>
      </c>
      <c r="BO136">
        <v>2</v>
      </c>
      <c r="BP136">
        <v>2</v>
      </c>
      <c r="BQ136">
        <v>2</v>
      </c>
      <c r="BR136">
        <v>1</v>
      </c>
      <c r="BS136">
        <v>2</v>
      </c>
      <c r="BT136">
        <v>2</v>
      </c>
      <c r="BU136">
        <v>2</v>
      </c>
      <c r="BV136">
        <f t="shared" si="43"/>
        <v>24</v>
      </c>
      <c r="BZ136">
        <v>135</v>
      </c>
      <c r="CA136">
        <f t="shared" si="44"/>
        <v>12.690647800113956</v>
      </c>
      <c r="CB136">
        <f t="shared" si="45"/>
        <v>30</v>
      </c>
      <c r="CF136" s="136">
        <f t="shared" si="46"/>
        <v>10</v>
      </c>
      <c r="CJ136">
        <v>135</v>
      </c>
      <c r="CK136">
        <f t="shared" si="47"/>
        <v>26.335645285399632</v>
      </c>
      <c r="CL136">
        <f t="shared" si="40"/>
        <v>58</v>
      </c>
      <c r="CQ136">
        <f t="shared" si="41"/>
        <v>14</v>
      </c>
      <c r="CU136">
        <v>135</v>
      </c>
      <c r="CV136">
        <f t="shared" si="48"/>
        <v>31.323251253359839</v>
      </c>
      <c r="CW136">
        <f t="shared" si="49"/>
        <v>68</v>
      </c>
    </row>
    <row r="137" spans="1:101" x14ac:dyDescent="0.2">
      <c r="A137">
        <v>0</v>
      </c>
      <c r="B137">
        <v>4</v>
      </c>
      <c r="C137">
        <v>1</v>
      </c>
      <c r="D137">
        <v>3</v>
      </c>
      <c r="E137">
        <v>1</v>
      </c>
      <c r="F137">
        <v>2</v>
      </c>
      <c r="G137">
        <v>4</v>
      </c>
      <c r="H137">
        <v>4</v>
      </c>
      <c r="I137">
        <v>4</v>
      </c>
      <c r="J137">
        <v>2</v>
      </c>
      <c r="K137">
        <v>2</v>
      </c>
      <c r="L137">
        <v>1</v>
      </c>
      <c r="M137">
        <v>4</v>
      </c>
      <c r="N137">
        <f t="shared" si="42"/>
        <v>32</v>
      </c>
      <c r="BI137">
        <v>0</v>
      </c>
      <c r="BJ137">
        <v>4</v>
      </c>
      <c r="BK137">
        <v>1</v>
      </c>
      <c r="BL137">
        <v>5</v>
      </c>
      <c r="BM137">
        <v>2</v>
      </c>
      <c r="BN137">
        <v>3</v>
      </c>
      <c r="BO137">
        <v>3</v>
      </c>
      <c r="BP137">
        <v>2</v>
      </c>
      <c r="BQ137">
        <v>2</v>
      </c>
      <c r="BR137">
        <v>2</v>
      </c>
      <c r="BS137">
        <v>4</v>
      </c>
      <c r="BT137">
        <v>5</v>
      </c>
      <c r="BU137">
        <v>3</v>
      </c>
      <c r="BV137">
        <f t="shared" si="43"/>
        <v>36</v>
      </c>
      <c r="BZ137">
        <v>136</v>
      </c>
      <c r="CA137">
        <f t="shared" si="44"/>
        <v>12.830737034250509</v>
      </c>
      <c r="CB137">
        <f t="shared" si="45"/>
        <v>31</v>
      </c>
      <c r="CF137" s="136">
        <f t="shared" si="46"/>
        <v>12</v>
      </c>
      <c r="CJ137">
        <v>136</v>
      </c>
      <c r="CK137">
        <f t="shared" si="47"/>
        <v>26.565256708954291</v>
      </c>
      <c r="CL137">
        <f t="shared" si="40"/>
        <v>58</v>
      </c>
      <c r="CQ137">
        <f t="shared" si="41"/>
        <v>24</v>
      </c>
      <c r="CU137">
        <v>136</v>
      </c>
      <c r="CV137">
        <f t="shared" si="48"/>
        <v>31.605714577313989</v>
      </c>
      <c r="CW137">
        <f t="shared" si="49"/>
        <v>68</v>
      </c>
    </row>
    <row r="138" spans="1:101" x14ac:dyDescent="0.2">
      <c r="A138">
        <v>1</v>
      </c>
      <c r="B138">
        <v>4</v>
      </c>
      <c r="C138">
        <v>2</v>
      </c>
      <c r="D138">
        <v>4</v>
      </c>
      <c r="E138">
        <v>3</v>
      </c>
      <c r="F138">
        <v>4</v>
      </c>
      <c r="G138">
        <v>4</v>
      </c>
      <c r="H138">
        <v>4</v>
      </c>
      <c r="I138">
        <v>4</v>
      </c>
      <c r="J138">
        <v>4</v>
      </c>
      <c r="K138">
        <v>4</v>
      </c>
      <c r="L138">
        <v>5</v>
      </c>
      <c r="M138">
        <v>4</v>
      </c>
      <c r="N138">
        <f t="shared" si="42"/>
        <v>46</v>
      </c>
      <c r="BI138">
        <v>0</v>
      </c>
      <c r="BJ138">
        <v>4</v>
      </c>
      <c r="BK138">
        <v>2</v>
      </c>
      <c r="BL138">
        <v>4</v>
      </c>
      <c r="BM138">
        <v>2</v>
      </c>
      <c r="BN138">
        <v>4</v>
      </c>
      <c r="BO138">
        <v>4</v>
      </c>
      <c r="BP138">
        <v>4</v>
      </c>
      <c r="BQ138">
        <v>4</v>
      </c>
      <c r="BR138">
        <v>2</v>
      </c>
      <c r="BS138">
        <v>4</v>
      </c>
      <c r="BT138">
        <v>4</v>
      </c>
      <c r="BU138">
        <v>4</v>
      </c>
      <c r="BV138">
        <f t="shared" si="43"/>
        <v>42</v>
      </c>
      <c r="BZ138">
        <v>137</v>
      </c>
      <c r="CA138">
        <f t="shared" si="44"/>
        <v>12.970826268387064</v>
      </c>
      <c r="CB138">
        <f t="shared" si="45"/>
        <v>31</v>
      </c>
      <c r="CF138" s="136">
        <f t="shared" si="46"/>
        <v>18</v>
      </c>
      <c r="CJ138">
        <v>137</v>
      </c>
      <c r="CK138">
        <f t="shared" si="47"/>
        <v>26.794868132508952</v>
      </c>
      <c r="CL138">
        <f t="shared" si="40"/>
        <v>59</v>
      </c>
      <c r="CQ138">
        <f t="shared" si="41"/>
        <v>24</v>
      </c>
      <c r="CU138">
        <v>137</v>
      </c>
      <c r="CV138">
        <f t="shared" si="48"/>
        <v>31.888177901268136</v>
      </c>
      <c r="CW138">
        <f t="shared" si="49"/>
        <v>69</v>
      </c>
    </row>
    <row r="139" spans="1:101" x14ac:dyDescent="0.2">
      <c r="A139">
        <v>0</v>
      </c>
      <c r="B139">
        <v>4</v>
      </c>
      <c r="C139">
        <v>3</v>
      </c>
      <c r="D139">
        <v>4</v>
      </c>
      <c r="E139">
        <v>4</v>
      </c>
      <c r="F139">
        <v>4</v>
      </c>
      <c r="G139">
        <v>4</v>
      </c>
      <c r="H139">
        <v>4</v>
      </c>
      <c r="I139">
        <v>4</v>
      </c>
      <c r="J139">
        <v>4</v>
      </c>
      <c r="K139">
        <v>4</v>
      </c>
      <c r="L139">
        <v>4</v>
      </c>
      <c r="M139">
        <v>4</v>
      </c>
      <c r="N139">
        <f t="shared" si="42"/>
        <v>47</v>
      </c>
      <c r="BI139">
        <v>0</v>
      </c>
      <c r="BJ139">
        <v>4</v>
      </c>
      <c r="BK139">
        <v>4</v>
      </c>
      <c r="BL139">
        <v>4</v>
      </c>
      <c r="BM139">
        <v>3</v>
      </c>
      <c r="BN139">
        <v>5</v>
      </c>
      <c r="BO139">
        <v>3</v>
      </c>
      <c r="BP139">
        <v>4</v>
      </c>
      <c r="BQ139">
        <v>4</v>
      </c>
      <c r="BR139">
        <v>2</v>
      </c>
      <c r="BS139">
        <v>4</v>
      </c>
      <c r="BT139">
        <v>4</v>
      </c>
      <c r="BU139">
        <v>2</v>
      </c>
      <c r="BV139">
        <f t="shared" si="43"/>
        <v>43</v>
      </c>
      <c r="BZ139">
        <v>138</v>
      </c>
      <c r="CA139">
        <f t="shared" si="44"/>
        <v>13.110915502523618</v>
      </c>
      <c r="CB139">
        <f t="shared" si="45"/>
        <v>31</v>
      </c>
      <c r="CF139" s="136">
        <f t="shared" si="46"/>
        <v>19</v>
      </c>
      <c r="CJ139">
        <v>138</v>
      </c>
      <c r="CK139">
        <f t="shared" si="47"/>
        <v>27.024479556063611</v>
      </c>
      <c r="CL139">
        <f t="shared" si="40"/>
        <v>59</v>
      </c>
      <c r="CQ139">
        <f t="shared" si="41"/>
        <v>24</v>
      </c>
      <c r="CU139">
        <v>138</v>
      </c>
      <c r="CV139">
        <f t="shared" si="48"/>
        <v>32.170641225222283</v>
      </c>
      <c r="CW139">
        <f t="shared" si="49"/>
        <v>69</v>
      </c>
    </row>
    <row r="140" spans="1:101" x14ac:dyDescent="0.2">
      <c r="A140">
        <v>0</v>
      </c>
      <c r="B140">
        <v>4</v>
      </c>
      <c r="C140">
        <v>1</v>
      </c>
      <c r="D140">
        <v>5</v>
      </c>
      <c r="E140">
        <v>4</v>
      </c>
      <c r="F140">
        <v>4</v>
      </c>
      <c r="G140">
        <v>3</v>
      </c>
      <c r="H140">
        <v>4</v>
      </c>
      <c r="I140">
        <v>4</v>
      </c>
      <c r="J140">
        <v>2</v>
      </c>
      <c r="K140">
        <v>4</v>
      </c>
      <c r="L140">
        <v>4</v>
      </c>
      <c r="M140">
        <v>4</v>
      </c>
      <c r="N140">
        <f t="shared" si="42"/>
        <v>43</v>
      </c>
      <c r="BI140">
        <v>0</v>
      </c>
      <c r="BJ140">
        <v>3</v>
      </c>
      <c r="BK140">
        <v>1</v>
      </c>
      <c r="BL140">
        <v>4</v>
      </c>
      <c r="BM140">
        <v>2</v>
      </c>
      <c r="BN140">
        <v>1</v>
      </c>
      <c r="BO140">
        <v>4</v>
      </c>
      <c r="BP140">
        <v>2</v>
      </c>
      <c r="BQ140">
        <v>2</v>
      </c>
      <c r="BR140">
        <v>1</v>
      </c>
      <c r="BS140">
        <v>4</v>
      </c>
      <c r="BT140">
        <v>4</v>
      </c>
      <c r="BU140">
        <v>4</v>
      </c>
      <c r="BV140">
        <f t="shared" si="43"/>
        <v>32</v>
      </c>
      <c r="BZ140">
        <v>139</v>
      </c>
      <c r="CA140">
        <f t="shared" si="44"/>
        <v>13.251004736660171</v>
      </c>
      <c r="CB140">
        <f t="shared" si="45"/>
        <v>32</v>
      </c>
      <c r="CF140" s="136">
        <f t="shared" si="46"/>
        <v>12</v>
      </c>
      <c r="CJ140">
        <v>139</v>
      </c>
      <c r="CK140">
        <f t="shared" si="47"/>
        <v>27.254090979618269</v>
      </c>
      <c r="CL140">
        <f t="shared" ref="CL140:CL203" si="50">ROUND(CK140*2+5,0)</f>
        <v>60</v>
      </c>
      <c r="CQ140">
        <f t="shared" si="41"/>
        <v>20</v>
      </c>
      <c r="CU140">
        <v>139</v>
      </c>
      <c r="CV140">
        <f t="shared" si="48"/>
        <v>32.45310454917643</v>
      </c>
      <c r="CW140">
        <f t="shared" si="49"/>
        <v>70</v>
      </c>
    </row>
    <row r="141" spans="1:101" x14ac:dyDescent="0.2">
      <c r="A141">
        <v>1</v>
      </c>
      <c r="B141">
        <v>5</v>
      </c>
      <c r="C141">
        <v>5</v>
      </c>
      <c r="D141">
        <v>5</v>
      </c>
      <c r="E141">
        <v>5</v>
      </c>
      <c r="F141">
        <v>5</v>
      </c>
      <c r="G141">
        <v>5</v>
      </c>
      <c r="H141">
        <v>5</v>
      </c>
      <c r="I141">
        <v>5</v>
      </c>
      <c r="J141">
        <v>5</v>
      </c>
      <c r="K141">
        <v>5</v>
      </c>
      <c r="L141">
        <v>5</v>
      </c>
      <c r="M141">
        <v>5</v>
      </c>
      <c r="N141">
        <f t="shared" si="42"/>
        <v>60</v>
      </c>
      <c r="BI141">
        <v>0</v>
      </c>
      <c r="BJ141">
        <v>2</v>
      </c>
      <c r="BK141">
        <v>3</v>
      </c>
      <c r="BL141">
        <v>3</v>
      </c>
      <c r="BM141">
        <v>2</v>
      </c>
      <c r="BN141">
        <v>1</v>
      </c>
      <c r="BO141">
        <v>4</v>
      </c>
      <c r="BP141">
        <v>2</v>
      </c>
      <c r="BQ141">
        <v>4</v>
      </c>
      <c r="BR141">
        <v>2</v>
      </c>
      <c r="BS141">
        <v>4</v>
      </c>
      <c r="BT141">
        <v>2</v>
      </c>
      <c r="BU141">
        <v>3</v>
      </c>
      <c r="BV141">
        <f t="shared" si="43"/>
        <v>32</v>
      </c>
      <c r="BZ141">
        <v>140</v>
      </c>
      <c r="CA141">
        <f t="shared" si="44"/>
        <v>13.391093970796724</v>
      </c>
      <c r="CB141">
        <f t="shared" si="45"/>
        <v>32</v>
      </c>
      <c r="CF141" s="136">
        <f t="shared" si="46"/>
        <v>16</v>
      </c>
      <c r="CJ141">
        <v>140</v>
      </c>
      <c r="CK141">
        <f t="shared" si="47"/>
        <v>27.483702403172931</v>
      </c>
      <c r="CL141">
        <f t="shared" si="50"/>
        <v>60</v>
      </c>
      <c r="CQ141">
        <f t="shared" si="41"/>
        <v>16</v>
      </c>
      <c r="CU141">
        <v>140</v>
      </c>
      <c r="CV141">
        <f t="shared" si="48"/>
        <v>32.735567873130584</v>
      </c>
      <c r="CW141">
        <f t="shared" si="49"/>
        <v>70</v>
      </c>
    </row>
    <row r="142" spans="1:101" x14ac:dyDescent="0.2">
      <c r="A142">
        <v>0</v>
      </c>
      <c r="B142">
        <v>3</v>
      </c>
      <c r="C142">
        <v>3</v>
      </c>
      <c r="D142">
        <v>3</v>
      </c>
      <c r="E142">
        <v>3</v>
      </c>
      <c r="F142">
        <v>3</v>
      </c>
      <c r="G142">
        <v>4</v>
      </c>
      <c r="H142">
        <v>4</v>
      </c>
      <c r="I142">
        <v>3</v>
      </c>
      <c r="J142">
        <v>3</v>
      </c>
      <c r="K142">
        <v>3</v>
      </c>
      <c r="L142">
        <v>3</v>
      </c>
      <c r="M142">
        <v>3</v>
      </c>
      <c r="N142">
        <f t="shared" si="42"/>
        <v>38</v>
      </c>
      <c r="BI142">
        <v>0</v>
      </c>
      <c r="BJ142">
        <v>5</v>
      </c>
      <c r="BK142">
        <v>5</v>
      </c>
      <c r="BL142">
        <v>5</v>
      </c>
      <c r="BM142">
        <v>4</v>
      </c>
      <c r="BN142">
        <v>5</v>
      </c>
      <c r="BO142">
        <v>5</v>
      </c>
      <c r="BP142">
        <v>5</v>
      </c>
      <c r="BQ142">
        <v>5</v>
      </c>
      <c r="BR142">
        <v>4</v>
      </c>
      <c r="BS142">
        <v>5</v>
      </c>
      <c r="BT142">
        <v>5</v>
      </c>
      <c r="BU142">
        <v>5</v>
      </c>
      <c r="BV142">
        <f t="shared" si="43"/>
        <v>58</v>
      </c>
      <c r="BZ142">
        <v>141</v>
      </c>
      <c r="CA142">
        <f t="shared" si="44"/>
        <v>13.531183204933278</v>
      </c>
      <c r="CB142">
        <f t="shared" si="45"/>
        <v>32</v>
      </c>
      <c r="CF142" s="136">
        <f t="shared" si="46"/>
        <v>28</v>
      </c>
      <c r="CJ142">
        <v>141</v>
      </c>
      <c r="CK142">
        <f t="shared" si="47"/>
        <v>27.713313826727589</v>
      </c>
      <c r="CL142">
        <f t="shared" si="50"/>
        <v>60</v>
      </c>
      <c r="CQ142">
        <f t="shared" si="41"/>
        <v>30</v>
      </c>
      <c r="CU142">
        <v>141</v>
      </c>
      <c r="CV142">
        <f t="shared" si="48"/>
        <v>33.018031197084731</v>
      </c>
      <c r="CW142">
        <f t="shared" si="49"/>
        <v>71</v>
      </c>
    </row>
    <row r="143" spans="1:101" x14ac:dyDescent="0.2">
      <c r="A143">
        <v>0</v>
      </c>
      <c r="B143">
        <v>4</v>
      </c>
      <c r="C143">
        <v>2</v>
      </c>
      <c r="D143">
        <v>4</v>
      </c>
      <c r="E143">
        <v>4</v>
      </c>
      <c r="F143">
        <v>4</v>
      </c>
      <c r="G143">
        <v>2</v>
      </c>
      <c r="H143">
        <v>3</v>
      </c>
      <c r="I143">
        <v>3</v>
      </c>
      <c r="J143">
        <v>4</v>
      </c>
      <c r="K143">
        <v>4</v>
      </c>
      <c r="L143">
        <v>4</v>
      </c>
      <c r="M143">
        <v>4</v>
      </c>
      <c r="N143">
        <f t="shared" si="42"/>
        <v>42</v>
      </c>
      <c r="BI143">
        <v>0</v>
      </c>
      <c r="BJ143">
        <v>5</v>
      </c>
      <c r="BK143">
        <v>3</v>
      </c>
      <c r="BL143">
        <v>5</v>
      </c>
      <c r="BM143">
        <v>4</v>
      </c>
      <c r="BN143">
        <v>4</v>
      </c>
      <c r="BO143">
        <v>4</v>
      </c>
      <c r="BP143">
        <v>2</v>
      </c>
      <c r="BQ143">
        <v>4</v>
      </c>
      <c r="BR143">
        <v>2</v>
      </c>
      <c r="BS143">
        <v>4</v>
      </c>
      <c r="BT143">
        <v>4</v>
      </c>
      <c r="BU143">
        <v>4</v>
      </c>
      <c r="BV143">
        <f t="shared" si="43"/>
        <v>45</v>
      </c>
      <c r="BZ143">
        <v>142</v>
      </c>
      <c r="CA143">
        <f t="shared" si="44"/>
        <v>13.671272439069831</v>
      </c>
      <c r="CB143">
        <f t="shared" si="45"/>
        <v>32</v>
      </c>
      <c r="CF143" s="136">
        <f t="shared" si="46"/>
        <v>19</v>
      </c>
      <c r="CJ143">
        <v>142</v>
      </c>
      <c r="CK143">
        <f t="shared" si="47"/>
        <v>27.942925250282251</v>
      </c>
      <c r="CL143">
        <f t="shared" si="50"/>
        <v>61</v>
      </c>
      <c r="CQ143">
        <f t="shared" si="41"/>
        <v>26</v>
      </c>
      <c r="CU143">
        <v>142</v>
      </c>
      <c r="CV143">
        <f t="shared" si="48"/>
        <v>33.300494521038878</v>
      </c>
      <c r="CW143">
        <f t="shared" si="49"/>
        <v>72</v>
      </c>
    </row>
    <row r="144" spans="1:101" x14ac:dyDescent="0.2">
      <c r="A144">
        <v>1</v>
      </c>
      <c r="B144">
        <v>5</v>
      </c>
      <c r="C144">
        <v>2</v>
      </c>
      <c r="D144">
        <v>4</v>
      </c>
      <c r="E144">
        <v>3</v>
      </c>
      <c r="F144">
        <v>4</v>
      </c>
      <c r="G144">
        <v>4</v>
      </c>
      <c r="H144">
        <v>2</v>
      </c>
      <c r="I144">
        <v>3</v>
      </c>
      <c r="J144">
        <v>4</v>
      </c>
      <c r="K144">
        <v>4</v>
      </c>
      <c r="L144">
        <v>5</v>
      </c>
      <c r="M144">
        <v>3</v>
      </c>
      <c r="N144">
        <f t="shared" si="42"/>
        <v>43</v>
      </c>
      <c r="BI144">
        <v>0</v>
      </c>
      <c r="BJ144">
        <v>3</v>
      </c>
      <c r="BK144">
        <v>4</v>
      </c>
      <c r="BL144">
        <v>3</v>
      </c>
      <c r="BM144">
        <v>4</v>
      </c>
      <c r="BN144">
        <v>5</v>
      </c>
      <c r="BO144">
        <v>4</v>
      </c>
      <c r="BP144">
        <v>4</v>
      </c>
      <c r="BQ144">
        <v>4</v>
      </c>
      <c r="BR144">
        <v>4</v>
      </c>
      <c r="BS144">
        <v>2</v>
      </c>
      <c r="BT144">
        <v>3</v>
      </c>
      <c r="BU144">
        <v>3</v>
      </c>
      <c r="BV144">
        <f t="shared" si="43"/>
        <v>43</v>
      </c>
      <c r="BZ144">
        <v>143</v>
      </c>
      <c r="CA144">
        <f t="shared" si="44"/>
        <v>13.811361673206386</v>
      </c>
      <c r="CB144">
        <f t="shared" si="45"/>
        <v>33</v>
      </c>
      <c r="CF144" s="136">
        <f t="shared" si="46"/>
        <v>23</v>
      </c>
      <c r="CJ144">
        <v>143</v>
      </c>
      <c r="CK144">
        <f t="shared" si="47"/>
        <v>28.172536673836909</v>
      </c>
      <c r="CL144">
        <f t="shared" si="50"/>
        <v>61</v>
      </c>
      <c r="CQ144">
        <f t="shared" si="41"/>
        <v>20</v>
      </c>
      <c r="CU144">
        <v>143</v>
      </c>
      <c r="CV144">
        <f t="shared" si="48"/>
        <v>33.582957844993025</v>
      </c>
      <c r="CW144">
        <f t="shared" si="49"/>
        <v>72</v>
      </c>
    </row>
    <row r="145" spans="1:101" x14ac:dyDescent="0.2">
      <c r="A145">
        <v>0</v>
      </c>
      <c r="B145">
        <v>4</v>
      </c>
      <c r="C145">
        <v>1</v>
      </c>
      <c r="D145">
        <v>4</v>
      </c>
      <c r="E145">
        <v>4</v>
      </c>
      <c r="F145">
        <v>4</v>
      </c>
      <c r="G145">
        <v>2</v>
      </c>
      <c r="H145">
        <v>4</v>
      </c>
      <c r="I145">
        <v>4</v>
      </c>
      <c r="J145">
        <v>4</v>
      </c>
      <c r="K145">
        <v>4</v>
      </c>
      <c r="L145">
        <v>4</v>
      </c>
      <c r="M145">
        <v>2</v>
      </c>
      <c r="N145">
        <f t="shared" si="42"/>
        <v>41</v>
      </c>
      <c r="BI145">
        <v>0</v>
      </c>
      <c r="BJ145">
        <v>4</v>
      </c>
      <c r="BK145">
        <v>3</v>
      </c>
      <c r="BL145">
        <v>4</v>
      </c>
      <c r="BM145">
        <v>2</v>
      </c>
      <c r="BN145">
        <v>4</v>
      </c>
      <c r="BO145">
        <v>3</v>
      </c>
      <c r="BP145">
        <v>3</v>
      </c>
      <c r="BQ145">
        <v>4</v>
      </c>
      <c r="BR145">
        <v>2</v>
      </c>
      <c r="BS145">
        <v>4</v>
      </c>
      <c r="BT145">
        <v>5</v>
      </c>
      <c r="BU145">
        <v>3</v>
      </c>
      <c r="BV145">
        <f t="shared" si="43"/>
        <v>41</v>
      </c>
      <c r="BZ145">
        <v>144</v>
      </c>
      <c r="CA145">
        <f t="shared" si="44"/>
        <v>13.95145090734294</v>
      </c>
      <c r="CB145">
        <f t="shared" si="45"/>
        <v>33</v>
      </c>
      <c r="CF145" s="136">
        <f t="shared" si="46"/>
        <v>17</v>
      </c>
      <c r="CJ145">
        <v>144</v>
      </c>
      <c r="CK145">
        <f t="shared" si="47"/>
        <v>28.402148097391571</v>
      </c>
      <c r="CL145">
        <f t="shared" si="50"/>
        <v>62</v>
      </c>
      <c r="CQ145">
        <f t="shared" si="41"/>
        <v>24</v>
      </c>
      <c r="CU145">
        <v>144</v>
      </c>
      <c r="CV145">
        <f t="shared" si="48"/>
        <v>33.865421168947179</v>
      </c>
      <c r="CW145">
        <f t="shared" si="49"/>
        <v>73</v>
      </c>
    </row>
    <row r="146" spans="1:101" x14ac:dyDescent="0.2">
      <c r="A146">
        <v>0</v>
      </c>
      <c r="B146">
        <v>4</v>
      </c>
      <c r="C146">
        <v>5</v>
      </c>
      <c r="D146">
        <v>5</v>
      </c>
      <c r="E146">
        <v>4</v>
      </c>
      <c r="F146">
        <v>4</v>
      </c>
      <c r="G146">
        <v>4</v>
      </c>
      <c r="H146">
        <v>4</v>
      </c>
      <c r="I146">
        <v>4</v>
      </c>
      <c r="J146">
        <v>4</v>
      </c>
      <c r="K146">
        <v>5</v>
      </c>
      <c r="L146">
        <v>5</v>
      </c>
      <c r="M146">
        <v>4</v>
      </c>
      <c r="N146">
        <f t="shared" si="42"/>
        <v>52</v>
      </c>
      <c r="BI146">
        <v>0</v>
      </c>
      <c r="BJ146">
        <v>4</v>
      </c>
      <c r="BK146">
        <v>4</v>
      </c>
      <c r="BL146">
        <v>4</v>
      </c>
      <c r="BM146">
        <v>4</v>
      </c>
      <c r="BN146">
        <v>2</v>
      </c>
      <c r="BO146">
        <v>2</v>
      </c>
      <c r="BP146">
        <v>4</v>
      </c>
      <c r="BQ146">
        <v>4</v>
      </c>
      <c r="BR146">
        <v>2</v>
      </c>
      <c r="BS146">
        <v>4</v>
      </c>
      <c r="BT146">
        <v>4</v>
      </c>
      <c r="BU146">
        <v>4</v>
      </c>
      <c r="BV146">
        <f t="shared" si="43"/>
        <v>42</v>
      </c>
      <c r="BZ146">
        <v>145</v>
      </c>
      <c r="CA146">
        <f t="shared" si="44"/>
        <v>14.091540141479493</v>
      </c>
      <c r="CB146">
        <f t="shared" si="45"/>
        <v>33</v>
      </c>
      <c r="CF146" s="136">
        <f t="shared" si="46"/>
        <v>22</v>
      </c>
      <c r="CJ146">
        <v>145</v>
      </c>
      <c r="CK146">
        <f t="shared" si="47"/>
        <v>28.631759520946229</v>
      </c>
      <c r="CL146">
        <f t="shared" si="50"/>
        <v>62</v>
      </c>
      <c r="CQ146">
        <f t="shared" si="41"/>
        <v>20</v>
      </c>
      <c r="CU146">
        <v>145</v>
      </c>
      <c r="CV146">
        <f t="shared" si="48"/>
        <v>34.147884492901326</v>
      </c>
      <c r="CW146">
        <f t="shared" si="49"/>
        <v>73</v>
      </c>
    </row>
    <row r="147" spans="1:101" x14ac:dyDescent="0.2">
      <c r="A147">
        <v>0</v>
      </c>
      <c r="B147">
        <v>5</v>
      </c>
      <c r="C147">
        <v>3</v>
      </c>
      <c r="D147">
        <v>5</v>
      </c>
      <c r="E147">
        <v>3</v>
      </c>
      <c r="F147">
        <v>4</v>
      </c>
      <c r="G147">
        <v>4</v>
      </c>
      <c r="H147">
        <v>4</v>
      </c>
      <c r="I147">
        <v>4</v>
      </c>
      <c r="J147">
        <v>5</v>
      </c>
      <c r="K147">
        <v>4</v>
      </c>
      <c r="L147">
        <v>5</v>
      </c>
      <c r="M147">
        <v>4</v>
      </c>
      <c r="N147">
        <f t="shared" si="42"/>
        <v>50</v>
      </c>
      <c r="BI147">
        <v>0</v>
      </c>
      <c r="BJ147">
        <v>4</v>
      </c>
      <c r="BK147">
        <v>1</v>
      </c>
      <c r="BL147">
        <v>4</v>
      </c>
      <c r="BM147">
        <v>4</v>
      </c>
      <c r="BN147">
        <v>4</v>
      </c>
      <c r="BO147">
        <v>4</v>
      </c>
      <c r="BP147">
        <v>4</v>
      </c>
      <c r="BQ147">
        <v>4</v>
      </c>
      <c r="BR147">
        <v>3</v>
      </c>
      <c r="BS147">
        <v>4</v>
      </c>
      <c r="BT147">
        <v>4</v>
      </c>
      <c r="BU147">
        <v>3</v>
      </c>
      <c r="BV147">
        <f t="shared" si="43"/>
        <v>43</v>
      </c>
      <c r="BZ147">
        <v>146</v>
      </c>
      <c r="CA147">
        <f t="shared" si="44"/>
        <v>14.231629375616047</v>
      </c>
      <c r="CB147">
        <f t="shared" si="45"/>
        <v>33</v>
      </c>
      <c r="CF147" s="136">
        <f t="shared" si="46"/>
        <v>19</v>
      </c>
      <c r="CJ147">
        <v>146</v>
      </c>
      <c r="CK147">
        <f t="shared" si="47"/>
        <v>28.861370944500887</v>
      </c>
      <c r="CL147">
        <f t="shared" si="50"/>
        <v>63</v>
      </c>
      <c r="CQ147">
        <f t="shared" si="41"/>
        <v>24</v>
      </c>
      <c r="CU147">
        <v>146</v>
      </c>
      <c r="CV147">
        <f t="shared" si="48"/>
        <v>34.430347816855473</v>
      </c>
      <c r="CW147">
        <f t="shared" si="49"/>
        <v>74</v>
      </c>
    </row>
    <row r="148" spans="1:101" x14ac:dyDescent="0.2">
      <c r="A148">
        <v>0</v>
      </c>
      <c r="B148">
        <v>5</v>
      </c>
      <c r="C148">
        <v>2</v>
      </c>
      <c r="D148">
        <v>5</v>
      </c>
      <c r="E148">
        <v>3</v>
      </c>
      <c r="F148">
        <v>5</v>
      </c>
      <c r="G148">
        <v>4</v>
      </c>
      <c r="H148">
        <v>3</v>
      </c>
      <c r="I148">
        <v>4</v>
      </c>
      <c r="J148">
        <v>2</v>
      </c>
      <c r="K148">
        <v>4</v>
      </c>
      <c r="L148">
        <v>5</v>
      </c>
      <c r="M148">
        <v>3</v>
      </c>
      <c r="N148">
        <f t="shared" si="42"/>
        <v>45</v>
      </c>
      <c r="BI148">
        <v>0</v>
      </c>
      <c r="BJ148">
        <v>4</v>
      </c>
      <c r="BK148">
        <v>3</v>
      </c>
      <c r="BL148">
        <v>4</v>
      </c>
      <c r="BM148">
        <v>3</v>
      </c>
      <c r="BN148">
        <v>4</v>
      </c>
      <c r="BO148">
        <v>3</v>
      </c>
      <c r="BP148">
        <v>4</v>
      </c>
      <c r="BQ148">
        <v>4</v>
      </c>
      <c r="BR148">
        <v>4</v>
      </c>
      <c r="BS148">
        <v>4</v>
      </c>
      <c r="BT148">
        <v>4</v>
      </c>
      <c r="BU148">
        <v>4</v>
      </c>
      <c r="BV148">
        <f t="shared" si="43"/>
        <v>45</v>
      </c>
      <c r="BZ148">
        <v>147</v>
      </c>
      <c r="CA148">
        <f t="shared" si="44"/>
        <v>14.3717186097526</v>
      </c>
      <c r="CB148">
        <f t="shared" si="45"/>
        <v>34</v>
      </c>
      <c r="CF148" s="136">
        <f t="shared" si="46"/>
        <v>22</v>
      </c>
      <c r="CJ148">
        <v>147</v>
      </c>
      <c r="CK148">
        <f t="shared" si="47"/>
        <v>29.090982368055549</v>
      </c>
      <c r="CL148">
        <f t="shared" si="50"/>
        <v>63</v>
      </c>
      <c r="CQ148">
        <f t="shared" si="41"/>
        <v>23</v>
      </c>
      <c r="CU148">
        <v>147</v>
      </c>
      <c r="CV148">
        <f t="shared" si="48"/>
        <v>34.71281114080962</v>
      </c>
      <c r="CW148">
        <f t="shared" si="49"/>
        <v>74</v>
      </c>
    </row>
    <row r="149" spans="1:101" x14ac:dyDescent="0.2">
      <c r="A149">
        <v>0</v>
      </c>
      <c r="B149">
        <v>5</v>
      </c>
      <c r="C149">
        <v>3</v>
      </c>
      <c r="D149">
        <v>4</v>
      </c>
      <c r="E149">
        <v>2</v>
      </c>
      <c r="F149">
        <v>4</v>
      </c>
      <c r="G149">
        <v>3</v>
      </c>
      <c r="H149">
        <v>3</v>
      </c>
      <c r="I149">
        <v>3</v>
      </c>
      <c r="J149">
        <v>3</v>
      </c>
      <c r="K149">
        <v>4</v>
      </c>
      <c r="L149">
        <v>3</v>
      </c>
      <c r="M149">
        <v>3</v>
      </c>
      <c r="N149">
        <f t="shared" si="42"/>
        <v>40</v>
      </c>
      <c r="BI149">
        <v>0</v>
      </c>
      <c r="BJ149">
        <v>2</v>
      </c>
      <c r="BK149">
        <v>1</v>
      </c>
      <c r="BL149">
        <v>1</v>
      </c>
      <c r="BM149">
        <v>1</v>
      </c>
      <c r="BN149">
        <v>1</v>
      </c>
      <c r="BO149">
        <v>1</v>
      </c>
      <c r="BP149">
        <v>1</v>
      </c>
      <c r="BQ149">
        <v>2</v>
      </c>
      <c r="BR149">
        <v>1</v>
      </c>
      <c r="BS149">
        <v>4</v>
      </c>
      <c r="BT149">
        <v>2</v>
      </c>
      <c r="BU149">
        <v>1</v>
      </c>
      <c r="BV149">
        <f t="shared" si="43"/>
        <v>18</v>
      </c>
      <c r="BZ149">
        <v>148</v>
      </c>
      <c r="CA149">
        <f t="shared" si="44"/>
        <v>14.511807843889155</v>
      </c>
      <c r="CB149">
        <f t="shared" si="45"/>
        <v>34</v>
      </c>
      <c r="CF149" s="136">
        <f t="shared" si="46"/>
        <v>7</v>
      </c>
      <c r="CJ149">
        <v>148</v>
      </c>
      <c r="CK149">
        <f t="shared" si="47"/>
        <v>29.320593791610207</v>
      </c>
      <c r="CL149">
        <f t="shared" si="50"/>
        <v>64</v>
      </c>
      <c r="CQ149">
        <f t="shared" si="41"/>
        <v>11</v>
      </c>
      <c r="CU149">
        <v>148</v>
      </c>
      <c r="CV149">
        <f t="shared" si="48"/>
        <v>34.995274464763774</v>
      </c>
      <c r="CW149">
        <f t="shared" si="49"/>
        <v>75</v>
      </c>
    </row>
    <row r="150" spans="1:101" x14ac:dyDescent="0.2">
      <c r="A150">
        <v>0</v>
      </c>
      <c r="B150">
        <v>3</v>
      </c>
      <c r="C150">
        <v>1</v>
      </c>
      <c r="D150">
        <v>5</v>
      </c>
      <c r="E150">
        <v>2</v>
      </c>
      <c r="F150">
        <v>2</v>
      </c>
      <c r="G150">
        <v>4</v>
      </c>
      <c r="H150">
        <v>3</v>
      </c>
      <c r="I150">
        <v>4</v>
      </c>
      <c r="J150">
        <v>4</v>
      </c>
      <c r="K150">
        <v>5</v>
      </c>
      <c r="L150">
        <v>5</v>
      </c>
      <c r="M150">
        <v>4</v>
      </c>
      <c r="N150">
        <f t="shared" si="42"/>
        <v>42</v>
      </c>
      <c r="BI150">
        <v>0</v>
      </c>
      <c r="BJ150">
        <v>5</v>
      </c>
      <c r="BK150">
        <v>5</v>
      </c>
      <c r="BL150">
        <v>5</v>
      </c>
      <c r="BM150">
        <v>4</v>
      </c>
      <c r="BN150">
        <v>4</v>
      </c>
      <c r="BO150">
        <v>5</v>
      </c>
      <c r="BP150">
        <v>4</v>
      </c>
      <c r="BQ150">
        <v>5</v>
      </c>
      <c r="BR150">
        <v>5</v>
      </c>
      <c r="BS150">
        <v>5</v>
      </c>
      <c r="BT150">
        <v>5</v>
      </c>
      <c r="BU150">
        <v>5</v>
      </c>
      <c r="BV150">
        <f t="shared" si="43"/>
        <v>57</v>
      </c>
      <c r="BZ150">
        <v>149</v>
      </c>
      <c r="CA150">
        <f t="shared" si="44"/>
        <v>14.651897078025709</v>
      </c>
      <c r="CB150">
        <f t="shared" si="45"/>
        <v>34</v>
      </c>
      <c r="CF150" s="136">
        <f t="shared" si="46"/>
        <v>28</v>
      </c>
      <c r="CJ150">
        <v>149</v>
      </c>
      <c r="CK150">
        <f t="shared" si="47"/>
        <v>29.550205215164873</v>
      </c>
      <c r="CL150">
        <f t="shared" si="50"/>
        <v>64</v>
      </c>
      <c r="CQ150">
        <f t="shared" si="41"/>
        <v>29</v>
      </c>
      <c r="CU150">
        <v>149</v>
      </c>
      <c r="CV150">
        <f t="shared" si="48"/>
        <v>35.277737788717921</v>
      </c>
      <c r="CW150">
        <f t="shared" si="49"/>
        <v>76</v>
      </c>
    </row>
    <row r="151" spans="1:101" x14ac:dyDescent="0.2">
      <c r="A151">
        <v>0</v>
      </c>
      <c r="B151">
        <v>4</v>
      </c>
      <c r="C151">
        <v>3</v>
      </c>
      <c r="D151">
        <v>5</v>
      </c>
      <c r="E151">
        <v>3</v>
      </c>
      <c r="F151">
        <v>4</v>
      </c>
      <c r="G151">
        <v>4</v>
      </c>
      <c r="H151">
        <v>5</v>
      </c>
      <c r="I151">
        <v>4</v>
      </c>
      <c r="J151">
        <v>4</v>
      </c>
      <c r="K151">
        <v>5</v>
      </c>
      <c r="L151">
        <v>4</v>
      </c>
      <c r="M151">
        <v>4</v>
      </c>
      <c r="N151">
        <f t="shared" si="42"/>
        <v>49</v>
      </c>
      <c r="BI151">
        <v>0</v>
      </c>
      <c r="BJ151">
        <v>2</v>
      </c>
      <c r="BK151">
        <v>1</v>
      </c>
      <c r="BL151">
        <v>4</v>
      </c>
      <c r="BM151">
        <v>1</v>
      </c>
      <c r="BN151">
        <v>1</v>
      </c>
      <c r="BO151">
        <v>1</v>
      </c>
      <c r="BP151">
        <v>4</v>
      </c>
      <c r="BQ151">
        <v>4</v>
      </c>
      <c r="BR151">
        <v>4</v>
      </c>
      <c r="BS151">
        <v>5</v>
      </c>
      <c r="BT151">
        <v>3</v>
      </c>
      <c r="BU151">
        <v>4</v>
      </c>
      <c r="BV151">
        <f t="shared" si="43"/>
        <v>34</v>
      </c>
      <c r="BZ151">
        <v>150</v>
      </c>
      <c r="CA151">
        <f t="shared" si="44"/>
        <v>14.791986312162262</v>
      </c>
      <c r="CB151">
        <f t="shared" si="45"/>
        <v>35</v>
      </c>
      <c r="CF151" s="136">
        <f t="shared" si="46"/>
        <v>18</v>
      </c>
      <c r="CJ151">
        <v>150</v>
      </c>
      <c r="CK151">
        <f t="shared" si="47"/>
        <v>29.779816638719531</v>
      </c>
      <c r="CL151">
        <f t="shared" si="50"/>
        <v>65</v>
      </c>
      <c r="CQ151">
        <f t="shared" si="41"/>
        <v>16</v>
      </c>
      <c r="CU151">
        <v>150</v>
      </c>
      <c r="CV151">
        <f t="shared" si="48"/>
        <v>35.560201112672068</v>
      </c>
      <c r="CW151">
        <f t="shared" si="49"/>
        <v>76</v>
      </c>
    </row>
    <row r="152" spans="1:101" x14ac:dyDescent="0.2">
      <c r="A152">
        <v>1</v>
      </c>
      <c r="B152">
        <v>5</v>
      </c>
      <c r="C152">
        <v>2</v>
      </c>
      <c r="D152">
        <v>3</v>
      </c>
      <c r="E152">
        <v>3</v>
      </c>
      <c r="F152">
        <v>4</v>
      </c>
      <c r="G152">
        <v>4</v>
      </c>
      <c r="H152">
        <v>4</v>
      </c>
      <c r="I152">
        <v>4</v>
      </c>
      <c r="J152">
        <v>4</v>
      </c>
      <c r="K152">
        <v>4</v>
      </c>
      <c r="L152">
        <v>4</v>
      </c>
      <c r="M152">
        <v>5</v>
      </c>
      <c r="N152">
        <f t="shared" si="42"/>
        <v>46</v>
      </c>
      <c r="BI152">
        <v>0</v>
      </c>
      <c r="BJ152">
        <v>4</v>
      </c>
      <c r="BK152">
        <v>3</v>
      </c>
      <c r="BL152">
        <v>4</v>
      </c>
      <c r="BM152">
        <v>2</v>
      </c>
      <c r="BN152">
        <v>4</v>
      </c>
      <c r="BO152">
        <v>4</v>
      </c>
      <c r="BP152">
        <v>4</v>
      </c>
      <c r="BQ152">
        <v>4</v>
      </c>
      <c r="BR152">
        <v>4</v>
      </c>
      <c r="BS152">
        <v>4</v>
      </c>
      <c r="BT152">
        <v>4</v>
      </c>
      <c r="BU152">
        <v>4</v>
      </c>
      <c r="BV152">
        <f t="shared" si="43"/>
        <v>45</v>
      </c>
      <c r="BZ152">
        <v>151</v>
      </c>
      <c r="CA152">
        <f t="shared" si="44"/>
        <v>14.932075546298815</v>
      </c>
      <c r="CB152">
        <f t="shared" si="45"/>
        <v>35</v>
      </c>
      <c r="CF152" s="136">
        <f t="shared" si="46"/>
        <v>21</v>
      </c>
      <c r="CJ152">
        <v>151</v>
      </c>
      <c r="CK152">
        <f t="shared" si="47"/>
        <v>30.009428062274193</v>
      </c>
      <c r="CL152">
        <f t="shared" si="50"/>
        <v>65</v>
      </c>
      <c r="CQ152">
        <f t="shared" si="41"/>
        <v>24</v>
      </c>
      <c r="CU152">
        <v>151</v>
      </c>
      <c r="CV152">
        <f t="shared" si="48"/>
        <v>35.842664436626215</v>
      </c>
      <c r="CW152">
        <f t="shared" si="49"/>
        <v>77</v>
      </c>
    </row>
    <row r="153" spans="1:101" x14ac:dyDescent="0.2">
      <c r="A153">
        <v>1</v>
      </c>
      <c r="B153">
        <v>4</v>
      </c>
      <c r="C153">
        <v>4</v>
      </c>
      <c r="D153">
        <v>4</v>
      </c>
      <c r="E153">
        <v>3</v>
      </c>
      <c r="F153">
        <v>3</v>
      </c>
      <c r="G153">
        <v>4</v>
      </c>
      <c r="H153">
        <v>4</v>
      </c>
      <c r="I153">
        <v>5</v>
      </c>
      <c r="J153">
        <v>4</v>
      </c>
      <c r="K153">
        <v>4</v>
      </c>
      <c r="L153">
        <v>5</v>
      </c>
      <c r="M153">
        <v>4</v>
      </c>
      <c r="N153">
        <f t="shared" si="42"/>
        <v>48</v>
      </c>
      <c r="BI153">
        <v>0</v>
      </c>
      <c r="BJ153">
        <v>4</v>
      </c>
      <c r="BK153">
        <v>4</v>
      </c>
      <c r="BL153">
        <v>4</v>
      </c>
      <c r="BM153">
        <v>4</v>
      </c>
      <c r="BN153">
        <v>4</v>
      </c>
      <c r="BO153">
        <v>4</v>
      </c>
      <c r="BP153">
        <v>4</v>
      </c>
      <c r="BQ153">
        <v>4</v>
      </c>
      <c r="BR153">
        <v>4</v>
      </c>
      <c r="BS153">
        <v>4</v>
      </c>
      <c r="BT153">
        <v>4</v>
      </c>
      <c r="BU153">
        <v>4</v>
      </c>
      <c r="BV153">
        <f t="shared" si="43"/>
        <v>48</v>
      </c>
      <c r="BZ153">
        <v>152</v>
      </c>
      <c r="CA153">
        <f t="shared" si="44"/>
        <v>15.072164780435369</v>
      </c>
      <c r="CB153">
        <f t="shared" si="45"/>
        <v>35</v>
      </c>
      <c r="CF153" s="136">
        <f t="shared" si="46"/>
        <v>24</v>
      </c>
      <c r="CJ153">
        <v>152</v>
      </c>
      <c r="CK153">
        <f t="shared" si="47"/>
        <v>30.239039485828851</v>
      </c>
      <c r="CL153">
        <f t="shared" si="50"/>
        <v>65</v>
      </c>
      <c r="CQ153">
        <f t="shared" si="41"/>
        <v>24</v>
      </c>
      <c r="CU153">
        <v>152</v>
      </c>
      <c r="CV153">
        <f t="shared" si="48"/>
        <v>36.125127760580362</v>
      </c>
      <c r="CW153">
        <f t="shared" si="49"/>
        <v>77</v>
      </c>
    </row>
    <row r="154" spans="1:101" x14ac:dyDescent="0.2">
      <c r="A154">
        <v>0</v>
      </c>
      <c r="B154">
        <v>4</v>
      </c>
      <c r="C154">
        <v>2</v>
      </c>
      <c r="D154">
        <v>4</v>
      </c>
      <c r="E154">
        <v>4</v>
      </c>
      <c r="F154">
        <v>4</v>
      </c>
      <c r="G154">
        <v>4</v>
      </c>
      <c r="H154">
        <v>4</v>
      </c>
      <c r="I154">
        <v>4</v>
      </c>
      <c r="J154">
        <v>4</v>
      </c>
      <c r="K154">
        <v>5</v>
      </c>
      <c r="L154">
        <v>5</v>
      </c>
      <c r="M154">
        <v>3</v>
      </c>
      <c r="N154">
        <f t="shared" si="42"/>
        <v>47</v>
      </c>
      <c r="BI154">
        <v>0</v>
      </c>
      <c r="BJ154">
        <v>5</v>
      </c>
      <c r="BK154">
        <v>1</v>
      </c>
      <c r="BL154">
        <v>4</v>
      </c>
      <c r="BM154">
        <v>2</v>
      </c>
      <c r="BN154">
        <v>4</v>
      </c>
      <c r="BO154">
        <v>4</v>
      </c>
      <c r="BP154">
        <v>4</v>
      </c>
      <c r="BQ154">
        <v>4</v>
      </c>
      <c r="BR154">
        <v>2</v>
      </c>
      <c r="BS154">
        <v>4</v>
      </c>
      <c r="BT154">
        <v>5</v>
      </c>
      <c r="BU154">
        <v>4</v>
      </c>
      <c r="BV154">
        <f t="shared" si="43"/>
        <v>43</v>
      </c>
      <c r="BZ154">
        <v>153</v>
      </c>
      <c r="CA154">
        <f t="shared" si="44"/>
        <v>15.212254014571924</v>
      </c>
      <c r="CB154">
        <f t="shared" si="45"/>
        <v>35</v>
      </c>
      <c r="CF154" s="136">
        <f t="shared" si="46"/>
        <v>17</v>
      </c>
      <c r="CJ154">
        <v>153</v>
      </c>
      <c r="CK154">
        <f t="shared" si="47"/>
        <v>30.468650909383509</v>
      </c>
      <c r="CL154">
        <f t="shared" si="50"/>
        <v>66</v>
      </c>
      <c r="CQ154">
        <f t="shared" si="41"/>
        <v>26</v>
      </c>
      <c r="CU154">
        <v>153</v>
      </c>
      <c r="CV154">
        <f t="shared" si="48"/>
        <v>36.407591084534516</v>
      </c>
      <c r="CW154">
        <f t="shared" si="49"/>
        <v>78</v>
      </c>
    </row>
    <row r="155" spans="1:101" x14ac:dyDescent="0.2">
      <c r="A155">
        <v>0</v>
      </c>
      <c r="B155">
        <v>5</v>
      </c>
      <c r="C155">
        <v>2</v>
      </c>
      <c r="D155">
        <v>5</v>
      </c>
      <c r="E155">
        <v>3</v>
      </c>
      <c r="F155">
        <v>5</v>
      </c>
      <c r="G155">
        <v>4</v>
      </c>
      <c r="H155">
        <v>4</v>
      </c>
      <c r="I155">
        <v>4</v>
      </c>
      <c r="J155">
        <v>2</v>
      </c>
      <c r="K155">
        <v>4</v>
      </c>
      <c r="L155">
        <v>5</v>
      </c>
      <c r="M155">
        <v>4</v>
      </c>
      <c r="N155">
        <f t="shared" si="42"/>
        <v>47</v>
      </c>
      <c r="BI155">
        <v>0</v>
      </c>
      <c r="BJ155">
        <v>3</v>
      </c>
      <c r="BK155">
        <v>3</v>
      </c>
      <c r="BL155">
        <v>4</v>
      </c>
      <c r="BM155">
        <v>3</v>
      </c>
      <c r="BN155">
        <v>3</v>
      </c>
      <c r="BO155">
        <v>3</v>
      </c>
      <c r="BP155">
        <v>3</v>
      </c>
      <c r="BQ155">
        <v>3</v>
      </c>
      <c r="BR155">
        <v>2</v>
      </c>
      <c r="BS155">
        <v>4</v>
      </c>
      <c r="BT155">
        <v>4</v>
      </c>
      <c r="BU155">
        <v>4</v>
      </c>
      <c r="BV155">
        <f t="shared" si="43"/>
        <v>39</v>
      </c>
      <c r="BZ155">
        <v>154</v>
      </c>
      <c r="CA155">
        <f t="shared" si="44"/>
        <v>15.352343248708477</v>
      </c>
      <c r="CB155">
        <f t="shared" si="45"/>
        <v>36</v>
      </c>
      <c r="CF155" s="136">
        <f t="shared" si="46"/>
        <v>18</v>
      </c>
      <c r="CJ155">
        <v>154</v>
      </c>
      <c r="CK155">
        <f t="shared" si="47"/>
        <v>30.698262332938171</v>
      </c>
      <c r="CL155">
        <f t="shared" si="50"/>
        <v>66</v>
      </c>
      <c r="CQ155">
        <f t="shared" si="41"/>
        <v>21</v>
      </c>
      <c r="CU155">
        <v>154</v>
      </c>
      <c r="CV155">
        <f t="shared" si="48"/>
        <v>36.690054408488663</v>
      </c>
      <c r="CW155">
        <f t="shared" si="49"/>
        <v>78</v>
      </c>
    </row>
    <row r="156" spans="1:101" x14ac:dyDescent="0.2">
      <c r="A156">
        <v>0</v>
      </c>
      <c r="B156">
        <v>4</v>
      </c>
      <c r="C156">
        <v>2</v>
      </c>
      <c r="D156">
        <v>4</v>
      </c>
      <c r="E156">
        <v>2</v>
      </c>
      <c r="F156">
        <v>4</v>
      </c>
      <c r="G156">
        <v>2</v>
      </c>
      <c r="H156">
        <v>3</v>
      </c>
      <c r="I156">
        <v>4</v>
      </c>
      <c r="J156">
        <v>1</v>
      </c>
      <c r="K156">
        <v>4</v>
      </c>
      <c r="L156">
        <v>4</v>
      </c>
      <c r="M156">
        <v>2</v>
      </c>
      <c r="N156">
        <f t="shared" si="42"/>
        <v>36</v>
      </c>
      <c r="BI156">
        <v>0</v>
      </c>
      <c r="BJ156">
        <v>5</v>
      </c>
      <c r="BK156">
        <v>5</v>
      </c>
      <c r="BL156">
        <v>4</v>
      </c>
      <c r="BM156">
        <v>5</v>
      </c>
      <c r="BN156">
        <v>5</v>
      </c>
      <c r="BO156">
        <v>5</v>
      </c>
      <c r="BP156">
        <v>4</v>
      </c>
      <c r="BQ156">
        <v>4</v>
      </c>
      <c r="BR156">
        <v>3</v>
      </c>
      <c r="BS156">
        <v>5</v>
      </c>
      <c r="BT156">
        <v>4</v>
      </c>
      <c r="BU156">
        <v>4</v>
      </c>
      <c r="BV156">
        <f t="shared" si="43"/>
        <v>53</v>
      </c>
      <c r="BZ156">
        <v>155</v>
      </c>
      <c r="CA156">
        <f t="shared" si="44"/>
        <v>15.492432482845031</v>
      </c>
      <c r="CB156">
        <f t="shared" si="45"/>
        <v>36</v>
      </c>
      <c r="CF156" s="136">
        <f t="shared" si="46"/>
        <v>25</v>
      </c>
      <c r="CJ156">
        <v>155</v>
      </c>
      <c r="CK156">
        <f t="shared" si="47"/>
        <v>30.927873756492829</v>
      </c>
      <c r="CL156">
        <f t="shared" si="50"/>
        <v>67</v>
      </c>
      <c r="CQ156">
        <f t="shared" si="41"/>
        <v>28</v>
      </c>
      <c r="CU156">
        <v>155</v>
      </c>
      <c r="CV156">
        <f t="shared" si="48"/>
        <v>36.97251773244281</v>
      </c>
      <c r="CW156">
        <f t="shared" si="49"/>
        <v>79</v>
      </c>
    </row>
    <row r="157" spans="1:101" x14ac:dyDescent="0.2">
      <c r="A157">
        <v>0</v>
      </c>
      <c r="B157">
        <v>5</v>
      </c>
      <c r="C157">
        <v>2</v>
      </c>
      <c r="D157">
        <v>5</v>
      </c>
      <c r="E157">
        <v>4</v>
      </c>
      <c r="F157">
        <v>5</v>
      </c>
      <c r="G157">
        <v>5</v>
      </c>
      <c r="H157">
        <v>4</v>
      </c>
      <c r="I157">
        <v>4</v>
      </c>
      <c r="J157">
        <v>5</v>
      </c>
      <c r="K157">
        <v>4</v>
      </c>
      <c r="L157">
        <v>5</v>
      </c>
      <c r="M157">
        <v>4</v>
      </c>
      <c r="N157">
        <f t="shared" si="42"/>
        <v>52</v>
      </c>
      <c r="BI157">
        <v>0</v>
      </c>
      <c r="BJ157">
        <v>4</v>
      </c>
      <c r="BK157">
        <v>4</v>
      </c>
      <c r="BL157">
        <v>4</v>
      </c>
      <c r="BM157">
        <v>4</v>
      </c>
      <c r="BN157">
        <v>4</v>
      </c>
      <c r="BO157">
        <v>4</v>
      </c>
      <c r="BP157">
        <v>4</v>
      </c>
      <c r="BQ157">
        <v>4</v>
      </c>
      <c r="BR157">
        <v>4</v>
      </c>
      <c r="BS157">
        <v>4</v>
      </c>
      <c r="BT157">
        <v>5</v>
      </c>
      <c r="BU157">
        <v>4</v>
      </c>
      <c r="BV157">
        <f t="shared" si="43"/>
        <v>49</v>
      </c>
      <c r="BZ157">
        <v>156</v>
      </c>
      <c r="CA157">
        <f t="shared" si="44"/>
        <v>15.632521716981584</v>
      </c>
      <c r="CB157">
        <f t="shared" si="45"/>
        <v>36</v>
      </c>
      <c r="CF157" s="136">
        <f t="shared" si="46"/>
        <v>24</v>
      </c>
      <c r="CJ157">
        <v>156</v>
      </c>
      <c r="CK157">
        <f t="shared" si="47"/>
        <v>31.157485180047491</v>
      </c>
      <c r="CL157">
        <f t="shared" si="50"/>
        <v>67</v>
      </c>
      <c r="CQ157">
        <f t="shared" si="41"/>
        <v>25</v>
      </c>
      <c r="CU157">
        <v>156</v>
      </c>
      <c r="CV157">
        <f t="shared" si="48"/>
        <v>37.254981056396957</v>
      </c>
      <c r="CW157">
        <f t="shared" si="49"/>
        <v>80</v>
      </c>
    </row>
    <row r="158" spans="1:101" x14ac:dyDescent="0.2">
      <c r="A158">
        <v>0</v>
      </c>
      <c r="B158">
        <v>4</v>
      </c>
      <c r="C158">
        <v>3</v>
      </c>
      <c r="D158">
        <v>4</v>
      </c>
      <c r="E158">
        <v>4</v>
      </c>
      <c r="F158">
        <v>2</v>
      </c>
      <c r="G158">
        <v>4</v>
      </c>
      <c r="H158">
        <v>4</v>
      </c>
      <c r="I158">
        <v>4</v>
      </c>
      <c r="J158">
        <v>3</v>
      </c>
      <c r="K158">
        <v>4</v>
      </c>
      <c r="L158">
        <v>4</v>
      </c>
      <c r="M158">
        <v>4</v>
      </c>
      <c r="N158">
        <f t="shared" si="42"/>
        <v>44</v>
      </c>
      <c r="BI158">
        <v>0</v>
      </c>
      <c r="BJ158">
        <v>3</v>
      </c>
      <c r="BK158">
        <v>2</v>
      </c>
      <c r="BL158">
        <v>4</v>
      </c>
      <c r="BM158">
        <v>2</v>
      </c>
      <c r="BN158">
        <v>3</v>
      </c>
      <c r="BO158">
        <v>3</v>
      </c>
      <c r="BP158">
        <v>4</v>
      </c>
      <c r="BQ158">
        <v>4</v>
      </c>
      <c r="BR158">
        <v>3</v>
      </c>
      <c r="BS158">
        <v>5</v>
      </c>
      <c r="BT158">
        <v>3</v>
      </c>
      <c r="BU158">
        <v>4</v>
      </c>
      <c r="BV158">
        <f t="shared" si="43"/>
        <v>40</v>
      </c>
      <c r="BZ158">
        <v>157</v>
      </c>
      <c r="CA158">
        <f t="shared" si="44"/>
        <v>15.772610951118137</v>
      </c>
      <c r="CB158">
        <f t="shared" si="45"/>
        <v>37</v>
      </c>
      <c r="CF158" s="136">
        <f t="shared" si="46"/>
        <v>19</v>
      </c>
      <c r="CJ158">
        <v>157</v>
      </c>
      <c r="CK158">
        <f t="shared" si="47"/>
        <v>31.387096603602149</v>
      </c>
      <c r="CL158">
        <f t="shared" si="50"/>
        <v>68</v>
      </c>
      <c r="CQ158">
        <f t="shared" si="41"/>
        <v>21</v>
      </c>
      <c r="CU158">
        <v>157</v>
      </c>
      <c r="CV158">
        <f t="shared" si="48"/>
        <v>37.537444380351111</v>
      </c>
      <c r="CW158">
        <f t="shared" si="49"/>
        <v>80</v>
      </c>
    </row>
    <row r="159" spans="1:101" x14ac:dyDescent="0.2">
      <c r="A159">
        <v>0</v>
      </c>
      <c r="B159">
        <v>4</v>
      </c>
      <c r="C159">
        <v>2</v>
      </c>
      <c r="D159">
        <v>4</v>
      </c>
      <c r="E159">
        <v>2</v>
      </c>
      <c r="F159">
        <v>4</v>
      </c>
      <c r="G159">
        <v>4</v>
      </c>
      <c r="H159">
        <v>2</v>
      </c>
      <c r="I159">
        <v>3</v>
      </c>
      <c r="J159">
        <v>2</v>
      </c>
      <c r="K159">
        <v>4</v>
      </c>
      <c r="L159">
        <v>4</v>
      </c>
      <c r="M159">
        <v>2</v>
      </c>
      <c r="N159">
        <f t="shared" si="42"/>
        <v>37</v>
      </c>
      <c r="BI159">
        <v>0</v>
      </c>
      <c r="BJ159">
        <v>3</v>
      </c>
      <c r="BK159">
        <v>3</v>
      </c>
      <c r="BL159">
        <v>3</v>
      </c>
      <c r="BM159">
        <v>3</v>
      </c>
      <c r="BN159">
        <v>3</v>
      </c>
      <c r="BO159">
        <v>3</v>
      </c>
      <c r="BP159">
        <v>3</v>
      </c>
      <c r="BQ159">
        <v>3</v>
      </c>
      <c r="BR159">
        <v>3</v>
      </c>
      <c r="BS159">
        <v>3</v>
      </c>
      <c r="BT159">
        <v>3</v>
      </c>
      <c r="BU159">
        <v>3</v>
      </c>
      <c r="BV159">
        <f t="shared" si="43"/>
        <v>36</v>
      </c>
      <c r="BZ159">
        <v>158</v>
      </c>
      <c r="CA159">
        <f t="shared" si="44"/>
        <v>15.912700185254691</v>
      </c>
      <c r="CB159">
        <f t="shared" si="45"/>
        <v>37</v>
      </c>
      <c r="CF159" s="136">
        <f t="shared" si="46"/>
        <v>18</v>
      </c>
      <c r="CJ159">
        <v>158</v>
      </c>
      <c r="CK159">
        <f t="shared" si="47"/>
        <v>31.616708027156811</v>
      </c>
      <c r="CL159">
        <f t="shared" si="50"/>
        <v>68</v>
      </c>
      <c r="CQ159">
        <f t="shared" si="41"/>
        <v>18</v>
      </c>
      <c r="CU159">
        <v>158</v>
      </c>
      <c r="CV159">
        <f t="shared" si="48"/>
        <v>37.819907704305258</v>
      </c>
      <c r="CW159">
        <f t="shared" si="49"/>
        <v>81</v>
      </c>
    </row>
    <row r="160" spans="1:101" x14ac:dyDescent="0.2">
      <c r="A160">
        <v>0</v>
      </c>
      <c r="B160">
        <v>3</v>
      </c>
      <c r="C160">
        <v>4</v>
      </c>
      <c r="D160">
        <v>4</v>
      </c>
      <c r="E160">
        <v>2</v>
      </c>
      <c r="F160">
        <v>4</v>
      </c>
      <c r="G160">
        <v>2</v>
      </c>
      <c r="H160">
        <v>4</v>
      </c>
      <c r="I160">
        <v>4</v>
      </c>
      <c r="J160">
        <v>3</v>
      </c>
      <c r="K160">
        <v>4</v>
      </c>
      <c r="L160">
        <v>5</v>
      </c>
      <c r="M160">
        <v>4</v>
      </c>
      <c r="N160">
        <f t="shared" si="42"/>
        <v>43</v>
      </c>
      <c r="BI160">
        <v>0</v>
      </c>
      <c r="BJ160">
        <v>4</v>
      </c>
      <c r="BK160">
        <v>3</v>
      </c>
      <c r="BL160">
        <v>4</v>
      </c>
      <c r="BM160">
        <v>3</v>
      </c>
      <c r="BN160">
        <v>3</v>
      </c>
      <c r="BO160">
        <v>4</v>
      </c>
      <c r="BP160">
        <v>4</v>
      </c>
      <c r="BQ160">
        <v>4</v>
      </c>
      <c r="BR160">
        <v>3</v>
      </c>
      <c r="BS160">
        <v>5</v>
      </c>
      <c r="BT160">
        <v>4</v>
      </c>
      <c r="BU160">
        <v>4</v>
      </c>
      <c r="BV160">
        <f t="shared" si="43"/>
        <v>45</v>
      </c>
      <c r="BZ160">
        <v>159</v>
      </c>
      <c r="CA160">
        <f t="shared" si="44"/>
        <v>16.052789419391246</v>
      </c>
      <c r="CB160">
        <f t="shared" si="45"/>
        <v>37</v>
      </c>
      <c r="CF160" s="136">
        <f t="shared" si="46"/>
        <v>21</v>
      </c>
      <c r="CJ160">
        <v>159</v>
      </c>
      <c r="CK160">
        <f t="shared" si="47"/>
        <v>31.846319450711469</v>
      </c>
      <c r="CL160">
        <f t="shared" si="50"/>
        <v>69</v>
      </c>
      <c r="CQ160">
        <f t="shared" si="41"/>
        <v>24</v>
      </c>
      <c r="CU160">
        <v>159</v>
      </c>
      <c r="CV160">
        <f t="shared" si="48"/>
        <v>38.102371028259405</v>
      </c>
      <c r="CW160">
        <f t="shared" si="49"/>
        <v>81</v>
      </c>
    </row>
    <row r="161" spans="1:101" x14ac:dyDescent="0.2">
      <c r="A161">
        <v>0</v>
      </c>
      <c r="B161">
        <v>4</v>
      </c>
      <c r="C161">
        <v>2</v>
      </c>
      <c r="D161">
        <v>5</v>
      </c>
      <c r="E161">
        <v>3</v>
      </c>
      <c r="F161">
        <v>2</v>
      </c>
      <c r="G161">
        <v>2</v>
      </c>
      <c r="H161">
        <v>4</v>
      </c>
      <c r="I161">
        <v>4</v>
      </c>
      <c r="J161">
        <v>2</v>
      </c>
      <c r="K161">
        <v>5</v>
      </c>
      <c r="L161">
        <v>4</v>
      </c>
      <c r="M161">
        <v>4</v>
      </c>
      <c r="N161">
        <f t="shared" si="42"/>
        <v>41</v>
      </c>
      <c r="BI161">
        <v>0</v>
      </c>
      <c r="BJ161">
        <v>5</v>
      </c>
      <c r="BK161">
        <v>3</v>
      </c>
      <c r="BL161">
        <v>4</v>
      </c>
      <c r="BM161">
        <v>2</v>
      </c>
      <c r="BN161">
        <v>4</v>
      </c>
      <c r="BO161">
        <v>5</v>
      </c>
      <c r="BP161">
        <v>4</v>
      </c>
      <c r="BQ161">
        <v>2</v>
      </c>
      <c r="BR161">
        <v>2</v>
      </c>
      <c r="BS161">
        <v>5</v>
      </c>
      <c r="BT161">
        <v>5</v>
      </c>
      <c r="BU161">
        <v>4</v>
      </c>
      <c r="BV161">
        <f t="shared" si="43"/>
        <v>45</v>
      </c>
      <c r="BZ161">
        <v>160</v>
      </c>
      <c r="CA161">
        <f t="shared" si="44"/>
        <v>16.192878653527799</v>
      </c>
      <c r="CB161">
        <f t="shared" si="45"/>
        <v>37</v>
      </c>
      <c r="CF161" s="136">
        <f t="shared" si="46"/>
        <v>17</v>
      </c>
      <c r="CJ161">
        <v>160</v>
      </c>
      <c r="CK161">
        <f t="shared" si="47"/>
        <v>32.075930874266128</v>
      </c>
      <c r="CL161">
        <f t="shared" si="50"/>
        <v>69</v>
      </c>
      <c r="CQ161">
        <f t="shared" si="41"/>
        <v>28</v>
      </c>
      <c r="CU161">
        <v>160</v>
      </c>
      <c r="CV161">
        <f t="shared" si="48"/>
        <v>38.384834352213552</v>
      </c>
      <c r="CW161">
        <f t="shared" si="49"/>
        <v>82</v>
      </c>
    </row>
    <row r="162" spans="1:101" x14ac:dyDescent="0.2">
      <c r="A162">
        <v>1</v>
      </c>
      <c r="B162">
        <v>4</v>
      </c>
      <c r="C162">
        <v>3</v>
      </c>
      <c r="D162">
        <v>5</v>
      </c>
      <c r="E162">
        <v>2</v>
      </c>
      <c r="F162">
        <v>4</v>
      </c>
      <c r="G162">
        <v>4</v>
      </c>
      <c r="H162">
        <v>4</v>
      </c>
      <c r="I162">
        <v>4</v>
      </c>
      <c r="J162">
        <v>4</v>
      </c>
      <c r="K162">
        <v>5</v>
      </c>
      <c r="L162">
        <v>5</v>
      </c>
      <c r="M162">
        <v>4</v>
      </c>
      <c r="N162">
        <f t="shared" si="42"/>
        <v>48</v>
      </c>
      <c r="BI162">
        <v>0</v>
      </c>
      <c r="BJ162">
        <v>5</v>
      </c>
      <c r="BK162">
        <v>3</v>
      </c>
      <c r="BL162">
        <v>4</v>
      </c>
      <c r="BM162">
        <v>3</v>
      </c>
      <c r="BN162">
        <v>4</v>
      </c>
      <c r="BO162">
        <v>4</v>
      </c>
      <c r="BP162">
        <v>4</v>
      </c>
      <c r="BQ162">
        <v>4</v>
      </c>
      <c r="BR162">
        <v>2</v>
      </c>
      <c r="BS162">
        <v>4</v>
      </c>
      <c r="BT162">
        <v>4</v>
      </c>
      <c r="BU162">
        <v>3</v>
      </c>
      <c r="BV162">
        <f t="shared" si="43"/>
        <v>44</v>
      </c>
      <c r="BZ162">
        <v>161</v>
      </c>
      <c r="CA162">
        <f t="shared" si="44"/>
        <v>16.332967887664353</v>
      </c>
      <c r="CB162">
        <f t="shared" si="45"/>
        <v>38</v>
      </c>
      <c r="CF162" s="136">
        <f t="shared" si="46"/>
        <v>19</v>
      </c>
      <c r="CJ162">
        <v>161</v>
      </c>
      <c r="CK162">
        <f t="shared" si="47"/>
        <v>32.305542297820786</v>
      </c>
      <c r="CL162">
        <f t="shared" si="50"/>
        <v>70</v>
      </c>
      <c r="CQ162">
        <f t="shared" si="41"/>
        <v>25</v>
      </c>
      <c r="CU162">
        <v>161</v>
      </c>
      <c r="CV162">
        <f t="shared" si="48"/>
        <v>38.667297676167706</v>
      </c>
      <c r="CW162">
        <f t="shared" si="49"/>
        <v>82</v>
      </c>
    </row>
    <row r="163" spans="1:101" x14ac:dyDescent="0.2">
      <c r="A163">
        <v>0</v>
      </c>
      <c r="B163">
        <v>3</v>
      </c>
      <c r="C163">
        <v>2</v>
      </c>
      <c r="D163">
        <v>4</v>
      </c>
      <c r="E163">
        <v>3</v>
      </c>
      <c r="F163">
        <v>3</v>
      </c>
      <c r="G163">
        <v>3</v>
      </c>
      <c r="H163">
        <v>3</v>
      </c>
      <c r="I163">
        <v>3</v>
      </c>
      <c r="J163">
        <v>2</v>
      </c>
      <c r="K163">
        <v>4</v>
      </c>
      <c r="L163">
        <v>3</v>
      </c>
      <c r="M163">
        <v>2</v>
      </c>
      <c r="N163">
        <f t="shared" si="42"/>
        <v>35</v>
      </c>
      <c r="BI163">
        <v>0</v>
      </c>
      <c r="BJ163">
        <v>5</v>
      </c>
      <c r="BK163">
        <v>4</v>
      </c>
      <c r="BL163">
        <v>5</v>
      </c>
      <c r="BM163">
        <v>5</v>
      </c>
      <c r="BN163">
        <v>5</v>
      </c>
      <c r="BO163">
        <v>5</v>
      </c>
      <c r="BP163">
        <v>4</v>
      </c>
      <c r="BQ163">
        <v>4</v>
      </c>
      <c r="BR163">
        <v>4</v>
      </c>
      <c r="BS163">
        <v>5</v>
      </c>
      <c r="BT163">
        <v>5</v>
      </c>
      <c r="BU163">
        <v>4</v>
      </c>
      <c r="BV163">
        <f t="shared" si="43"/>
        <v>55</v>
      </c>
      <c r="BZ163">
        <v>162</v>
      </c>
      <c r="CA163">
        <f t="shared" si="44"/>
        <v>16.473057121800906</v>
      </c>
      <c r="CB163">
        <f t="shared" si="45"/>
        <v>38</v>
      </c>
      <c r="CF163" s="136">
        <f t="shared" si="46"/>
        <v>25</v>
      </c>
      <c r="CJ163">
        <v>162</v>
      </c>
      <c r="CK163">
        <f t="shared" si="47"/>
        <v>32.535153721375451</v>
      </c>
      <c r="CL163">
        <f t="shared" si="50"/>
        <v>70</v>
      </c>
      <c r="CQ163">
        <f t="shared" si="41"/>
        <v>30</v>
      </c>
      <c r="CU163">
        <v>162</v>
      </c>
      <c r="CV163">
        <f t="shared" si="48"/>
        <v>38.949761000121853</v>
      </c>
      <c r="CW163">
        <f t="shared" si="49"/>
        <v>83</v>
      </c>
    </row>
    <row r="164" spans="1:101" x14ac:dyDescent="0.2">
      <c r="A164">
        <v>1</v>
      </c>
      <c r="B164">
        <v>4</v>
      </c>
      <c r="C164">
        <v>3</v>
      </c>
      <c r="D164">
        <v>4</v>
      </c>
      <c r="E164">
        <v>4</v>
      </c>
      <c r="F164">
        <v>3</v>
      </c>
      <c r="G164">
        <v>4</v>
      </c>
      <c r="H164">
        <v>4</v>
      </c>
      <c r="I164">
        <v>4</v>
      </c>
      <c r="J164">
        <v>4</v>
      </c>
      <c r="K164">
        <v>4</v>
      </c>
      <c r="L164">
        <v>4</v>
      </c>
      <c r="M164">
        <v>4</v>
      </c>
      <c r="N164">
        <f t="shared" si="42"/>
        <v>46</v>
      </c>
      <c r="BI164">
        <v>0</v>
      </c>
      <c r="BJ164">
        <v>5</v>
      </c>
      <c r="BK164">
        <v>5</v>
      </c>
      <c r="BL164">
        <v>5</v>
      </c>
      <c r="BM164">
        <v>5</v>
      </c>
      <c r="BN164">
        <v>5</v>
      </c>
      <c r="BO164">
        <v>5</v>
      </c>
      <c r="BP164">
        <v>5</v>
      </c>
      <c r="BQ164">
        <v>5</v>
      </c>
      <c r="BR164">
        <v>5</v>
      </c>
      <c r="BS164">
        <v>5</v>
      </c>
      <c r="BT164">
        <v>5</v>
      </c>
      <c r="BU164">
        <v>5</v>
      </c>
      <c r="BV164">
        <f t="shared" si="43"/>
        <v>60</v>
      </c>
      <c r="BZ164">
        <v>163</v>
      </c>
      <c r="CA164">
        <f t="shared" si="44"/>
        <v>16.613146355937459</v>
      </c>
      <c r="CB164">
        <f t="shared" si="45"/>
        <v>38</v>
      </c>
      <c r="CF164" s="136">
        <f t="shared" si="46"/>
        <v>30</v>
      </c>
      <c r="CJ164">
        <v>163</v>
      </c>
      <c r="CK164">
        <f t="shared" si="47"/>
        <v>32.764765144930109</v>
      </c>
      <c r="CL164">
        <f t="shared" si="50"/>
        <v>71</v>
      </c>
      <c r="CQ164">
        <f t="shared" si="41"/>
        <v>30</v>
      </c>
      <c r="CU164">
        <v>163</v>
      </c>
      <c r="CV164">
        <f t="shared" si="48"/>
        <v>39.232224324076</v>
      </c>
      <c r="CW164">
        <f t="shared" si="49"/>
        <v>83</v>
      </c>
    </row>
    <row r="165" spans="1:101" x14ac:dyDescent="0.2">
      <c r="A165">
        <v>1</v>
      </c>
      <c r="B165">
        <v>4</v>
      </c>
      <c r="C165">
        <v>2</v>
      </c>
      <c r="D165">
        <v>4</v>
      </c>
      <c r="E165">
        <v>4</v>
      </c>
      <c r="F165">
        <v>3</v>
      </c>
      <c r="G165">
        <v>3</v>
      </c>
      <c r="H165">
        <v>4</v>
      </c>
      <c r="I165">
        <v>4</v>
      </c>
      <c r="J165">
        <v>5</v>
      </c>
      <c r="K165">
        <v>5</v>
      </c>
      <c r="L165">
        <v>5</v>
      </c>
      <c r="M165">
        <v>4</v>
      </c>
      <c r="N165">
        <f t="shared" si="42"/>
        <v>47</v>
      </c>
      <c r="BI165">
        <v>0</v>
      </c>
      <c r="BJ165">
        <v>4</v>
      </c>
      <c r="BK165">
        <v>4</v>
      </c>
      <c r="BL165">
        <v>4</v>
      </c>
      <c r="BM165">
        <v>3</v>
      </c>
      <c r="BN165">
        <v>2</v>
      </c>
      <c r="BO165">
        <v>4</v>
      </c>
      <c r="BP165">
        <v>4</v>
      </c>
      <c r="BQ165">
        <v>4</v>
      </c>
      <c r="BR165">
        <v>4</v>
      </c>
      <c r="BS165">
        <v>4</v>
      </c>
      <c r="BT165">
        <v>4</v>
      </c>
      <c r="BU165">
        <v>4</v>
      </c>
      <c r="BV165">
        <f t="shared" si="43"/>
        <v>45</v>
      </c>
      <c r="BZ165">
        <v>164</v>
      </c>
      <c r="CA165">
        <f t="shared" si="44"/>
        <v>16.753235590074013</v>
      </c>
      <c r="CB165">
        <f t="shared" si="45"/>
        <v>39</v>
      </c>
      <c r="CF165" s="136">
        <f t="shared" si="46"/>
        <v>23</v>
      </c>
      <c r="CJ165">
        <v>164</v>
      </c>
      <c r="CK165">
        <f t="shared" si="47"/>
        <v>32.994376568484768</v>
      </c>
      <c r="CL165">
        <f t="shared" si="50"/>
        <v>71</v>
      </c>
      <c r="CQ165">
        <f t="shared" si="41"/>
        <v>22</v>
      </c>
      <c r="CU165">
        <v>164</v>
      </c>
      <c r="CV165">
        <f t="shared" si="48"/>
        <v>39.514687648030147</v>
      </c>
      <c r="CW165">
        <f t="shared" si="49"/>
        <v>84</v>
      </c>
    </row>
    <row r="166" spans="1:101" x14ac:dyDescent="0.2">
      <c r="A166">
        <v>0</v>
      </c>
      <c r="B166">
        <v>5</v>
      </c>
      <c r="C166">
        <v>4</v>
      </c>
      <c r="D166">
        <v>5</v>
      </c>
      <c r="E166">
        <v>4</v>
      </c>
      <c r="F166">
        <v>4</v>
      </c>
      <c r="G166">
        <v>5</v>
      </c>
      <c r="H166">
        <v>4</v>
      </c>
      <c r="I166">
        <v>5</v>
      </c>
      <c r="J166">
        <v>5</v>
      </c>
      <c r="K166">
        <v>5</v>
      </c>
      <c r="L166">
        <v>5</v>
      </c>
      <c r="M166">
        <v>5</v>
      </c>
      <c r="N166">
        <f t="shared" si="42"/>
        <v>56</v>
      </c>
      <c r="BI166">
        <v>0</v>
      </c>
      <c r="BJ166">
        <v>4</v>
      </c>
      <c r="BK166">
        <v>1</v>
      </c>
      <c r="BL166">
        <v>2</v>
      </c>
      <c r="BM166">
        <v>2</v>
      </c>
      <c r="BN166">
        <v>2</v>
      </c>
      <c r="BO166">
        <v>1</v>
      </c>
      <c r="BP166">
        <v>2</v>
      </c>
      <c r="BQ166">
        <v>2</v>
      </c>
      <c r="BR166">
        <v>2</v>
      </c>
      <c r="BS166">
        <v>4</v>
      </c>
      <c r="BT166">
        <v>4</v>
      </c>
      <c r="BU166">
        <v>2</v>
      </c>
      <c r="BV166">
        <f t="shared" si="43"/>
        <v>28</v>
      </c>
      <c r="BZ166">
        <v>165</v>
      </c>
      <c r="CA166">
        <f t="shared" si="44"/>
        <v>16.893324824210566</v>
      </c>
      <c r="CB166">
        <f t="shared" si="45"/>
        <v>39</v>
      </c>
      <c r="CF166" s="136">
        <f t="shared" si="46"/>
        <v>11</v>
      </c>
      <c r="CJ166">
        <v>165</v>
      </c>
      <c r="CK166">
        <f t="shared" si="47"/>
        <v>33.223987992039426</v>
      </c>
      <c r="CL166">
        <f t="shared" si="50"/>
        <v>71</v>
      </c>
      <c r="CQ166">
        <f t="shared" si="41"/>
        <v>17</v>
      </c>
      <c r="CU166">
        <v>165</v>
      </c>
      <c r="CV166">
        <f t="shared" si="48"/>
        <v>39.797150971984301</v>
      </c>
      <c r="CW166">
        <f t="shared" si="49"/>
        <v>85</v>
      </c>
    </row>
    <row r="167" spans="1:101" x14ac:dyDescent="0.2">
      <c r="A167">
        <v>0</v>
      </c>
      <c r="B167">
        <v>4</v>
      </c>
      <c r="C167">
        <v>2</v>
      </c>
      <c r="D167">
        <v>4</v>
      </c>
      <c r="E167">
        <v>2</v>
      </c>
      <c r="F167">
        <v>4</v>
      </c>
      <c r="G167">
        <v>4</v>
      </c>
      <c r="H167">
        <v>2</v>
      </c>
      <c r="I167">
        <v>2</v>
      </c>
      <c r="J167">
        <v>2</v>
      </c>
      <c r="K167">
        <v>4</v>
      </c>
      <c r="L167">
        <v>4</v>
      </c>
      <c r="M167">
        <v>4</v>
      </c>
      <c r="N167">
        <f t="shared" si="42"/>
        <v>38</v>
      </c>
      <c r="BI167">
        <v>0</v>
      </c>
      <c r="BJ167">
        <v>2</v>
      </c>
      <c r="BK167">
        <v>1</v>
      </c>
      <c r="BL167">
        <v>1</v>
      </c>
      <c r="BM167">
        <v>1</v>
      </c>
      <c r="BN167">
        <v>1</v>
      </c>
      <c r="BO167">
        <v>2</v>
      </c>
      <c r="BP167">
        <v>1</v>
      </c>
      <c r="BQ167">
        <v>1</v>
      </c>
      <c r="BR167">
        <v>1</v>
      </c>
      <c r="BS167">
        <v>1</v>
      </c>
      <c r="BT167">
        <v>4</v>
      </c>
      <c r="BU167">
        <v>2</v>
      </c>
      <c r="BV167">
        <f t="shared" si="43"/>
        <v>18</v>
      </c>
      <c r="BZ167">
        <v>166</v>
      </c>
      <c r="CA167">
        <f t="shared" si="44"/>
        <v>17.03341405834712</v>
      </c>
      <c r="CB167">
        <f t="shared" si="45"/>
        <v>39</v>
      </c>
      <c r="CF167" s="136">
        <f t="shared" si="46"/>
        <v>7</v>
      </c>
      <c r="CJ167">
        <v>166</v>
      </c>
      <c r="CK167">
        <f t="shared" si="47"/>
        <v>33.453599415594091</v>
      </c>
      <c r="CL167">
        <f t="shared" si="50"/>
        <v>72</v>
      </c>
      <c r="CQ167">
        <f t="shared" si="41"/>
        <v>11</v>
      </c>
      <c r="CU167">
        <v>166</v>
      </c>
      <c r="CV167">
        <f t="shared" si="48"/>
        <v>40.079614295938448</v>
      </c>
      <c r="CW167">
        <f t="shared" si="49"/>
        <v>85</v>
      </c>
    </row>
    <row r="168" spans="1:101" x14ac:dyDescent="0.2">
      <c r="A168">
        <v>0</v>
      </c>
      <c r="B168">
        <v>5</v>
      </c>
      <c r="C168">
        <v>2</v>
      </c>
      <c r="D168">
        <v>4</v>
      </c>
      <c r="E168">
        <v>4</v>
      </c>
      <c r="F168">
        <v>4</v>
      </c>
      <c r="G168">
        <v>5</v>
      </c>
      <c r="H168">
        <v>4</v>
      </c>
      <c r="I168">
        <v>4</v>
      </c>
      <c r="J168">
        <v>5</v>
      </c>
      <c r="K168">
        <v>4</v>
      </c>
      <c r="L168">
        <v>4</v>
      </c>
      <c r="M168">
        <v>4</v>
      </c>
      <c r="N168">
        <f t="shared" si="42"/>
        <v>49</v>
      </c>
      <c r="BI168">
        <v>0</v>
      </c>
      <c r="BJ168">
        <v>4</v>
      </c>
      <c r="BK168">
        <v>2</v>
      </c>
      <c r="BL168">
        <v>4</v>
      </c>
      <c r="BM168">
        <v>4</v>
      </c>
      <c r="BN168">
        <v>4</v>
      </c>
      <c r="BO168">
        <v>4</v>
      </c>
      <c r="BP168">
        <v>4</v>
      </c>
      <c r="BQ168">
        <v>4</v>
      </c>
      <c r="BR168">
        <v>4</v>
      </c>
      <c r="BS168">
        <v>4</v>
      </c>
      <c r="BT168">
        <v>5</v>
      </c>
      <c r="BU168">
        <v>4</v>
      </c>
      <c r="BV168">
        <f t="shared" si="43"/>
        <v>47</v>
      </c>
      <c r="BZ168">
        <v>167</v>
      </c>
      <c r="CA168">
        <f t="shared" si="44"/>
        <v>17.173503292483677</v>
      </c>
      <c r="CB168">
        <f t="shared" si="45"/>
        <v>39</v>
      </c>
      <c r="CF168" s="136">
        <f t="shared" si="46"/>
        <v>22</v>
      </c>
      <c r="CJ168">
        <v>167</v>
      </c>
      <c r="CK168">
        <f t="shared" si="47"/>
        <v>33.683210839148749</v>
      </c>
      <c r="CL168">
        <f t="shared" si="50"/>
        <v>72</v>
      </c>
      <c r="CQ168">
        <f t="shared" si="41"/>
        <v>25</v>
      </c>
      <c r="CU168">
        <v>167</v>
      </c>
      <c r="CV168">
        <f t="shared" si="48"/>
        <v>40.362077619892595</v>
      </c>
      <c r="CW168">
        <f t="shared" si="49"/>
        <v>86</v>
      </c>
    </row>
    <row r="169" spans="1:101" x14ac:dyDescent="0.2">
      <c r="A169">
        <v>0</v>
      </c>
      <c r="B169">
        <v>4</v>
      </c>
      <c r="C169">
        <v>5</v>
      </c>
      <c r="D169">
        <v>2</v>
      </c>
      <c r="E169">
        <v>2</v>
      </c>
      <c r="F169">
        <v>2</v>
      </c>
      <c r="G169">
        <v>4</v>
      </c>
      <c r="H169">
        <v>4</v>
      </c>
      <c r="I169">
        <v>4</v>
      </c>
      <c r="J169">
        <v>2</v>
      </c>
      <c r="K169">
        <v>2</v>
      </c>
      <c r="L169">
        <v>2</v>
      </c>
      <c r="M169">
        <v>4</v>
      </c>
      <c r="N169">
        <f t="shared" si="42"/>
        <v>37</v>
      </c>
      <c r="BI169">
        <v>0</v>
      </c>
      <c r="BJ169">
        <v>4</v>
      </c>
      <c r="BK169">
        <v>3</v>
      </c>
      <c r="BL169">
        <v>4</v>
      </c>
      <c r="BM169">
        <v>4</v>
      </c>
      <c r="BN169">
        <v>4</v>
      </c>
      <c r="BO169">
        <v>4</v>
      </c>
      <c r="BP169">
        <v>4</v>
      </c>
      <c r="BQ169">
        <v>4</v>
      </c>
      <c r="BR169">
        <v>2</v>
      </c>
      <c r="BS169">
        <v>4</v>
      </c>
      <c r="BT169">
        <v>5</v>
      </c>
      <c r="BU169">
        <v>4</v>
      </c>
      <c r="BV169">
        <f t="shared" si="43"/>
        <v>46</v>
      </c>
      <c r="BZ169">
        <v>168</v>
      </c>
      <c r="CA169">
        <f t="shared" si="44"/>
        <v>17.31359252662023</v>
      </c>
      <c r="CB169">
        <f t="shared" si="45"/>
        <v>40</v>
      </c>
      <c r="CF169" s="136">
        <f t="shared" si="46"/>
        <v>21</v>
      </c>
      <c r="CJ169">
        <v>168</v>
      </c>
      <c r="CK169">
        <f t="shared" si="47"/>
        <v>33.912822262703408</v>
      </c>
      <c r="CL169">
        <f t="shared" si="50"/>
        <v>73</v>
      </c>
      <c r="CQ169">
        <f t="shared" si="41"/>
        <v>25</v>
      </c>
      <c r="CU169">
        <v>168</v>
      </c>
      <c r="CV169">
        <f t="shared" si="48"/>
        <v>40.644540943846742</v>
      </c>
      <c r="CW169">
        <f t="shared" si="49"/>
        <v>86</v>
      </c>
    </row>
    <row r="170" spans="1:101" x14ac:dyDescent="0.2">
      <c r="A170">
        <v>0</v>
      </c>
      <c r="B170">
        <v>5</v>
      </c>
      <c r="C170">
        <v>2</v>
      </c>
      <c r="D170">
        <v>4</v>
      </c>
      <c r="E170">
        <v>1</v>
      </c>
      <c r="F170">
        <v>4</v>
      </c>
      <c r="G170">
        <v>5</v>
      </c>
      <c r="H170">
        <v>4</v>
      </c>
      <c r="I170">
        <v>4</v>
      </c>
      <c r="J170">
        <v>4</v>
      </c>
      <c r="K170">
        <v>5</v>
      </c>
      <c r="L170">
        <v>4</v>
      </c>
      <c r="M170">
        <v>3</v>
      </c>
      <c r="N170">
        <f t="shared" si="42"/>
        <v>45</v>
      </c>
      <c r="BI170">
        <v>0</v>
      </c>
      <c r="BJ170">
        <v>4</v>
      </c>
      <c r="BK170">
        <v>2</v>
      </c>
      <c r="BL170">
        <v>4</v>
      </c>
      <c r="BM170">
        <v>3</v>
      </c>
      <c r="BN170">
        <v>5</v>
      </c>
      <c r="BO170">
        <v>4</v>
      </c>
      <c r="BP170">
        <v>4</v>
      </c>
      <c r="BQ170">
        <v>4</v>
      </c>
      <c r="BR170">
        <v>4</v>
      </c>
      <c r="BS170">
        <v>4</v>
      </c>
      <c r="BT170">
        <v>4</v>
      </c>
      <c r="BU170">
        <v>4</v>
      </c>
      <c r="BV170">
        <f t="shared" si="43"/>
        <v>46</v>
      </c>
      <c r="BZ170">
        <v>169</v>
      </c>
      <c r="CA170">
        <f t="shared" si="44"/>
        <v>17.453681760756783</v>
      </c>
      <c r="CB170">
        <f t="shared" si="45"/>
        <v>40</v>
      </c>
      <c r="CF170" s="136">
        <f t="shared" si="46"/>
        <v>21</v>
      </c>
      <c r="CJ170">
        <v>169</v>
      </c>
      <c r="CK170">
        <f t="shared" si="47"/>
        <v>34.142433686258066</v>
      </c>
      <c r="CL170">
        <f t="shared" si="50"/>
        <v>73</v>
      </c>
      <c r="CQ170">
        <f t="shared" si="41"/>
        <v>25</v>
      </c>
      <c r="CU170">
        <v>169</v>
      </c>
      <c r="CV170">
        <f t="shared" si="48"/>
        <v>40.927004267800889</v>
      </c>
      <c r="CW170">
        <f t="shared" si="49"/>
        <v>87</v>
      </c>
    </row>
    <row r="171" spans="1:101" x14ac:dyDescent="0.2">
      <c r="A171">
        <v>0</v>
      </c>
      <c r="B171">
        <v>5</v>
      </c>
      <c r="C171">
        <v>4</v>
      </c>
      <c r="D171">
        <v>4</v>
      </c>
      <c r="E171">
        <v>3</v>
      </c>
      <c r="F171">
        <v>4</v>
      </c>
      <c r="G171">
        <v>4</v>
      </c>
      <c r="H171">
        <v>4</v>
      </c>
      <c r="I171">
        <v>4</v>
      </c>
      <c r="J171">
        <v>4</v>
      </c>
      <c r="K171">
        <v>5</v>
      </c>
      <c r="L171">
        <v>4</v>
      </c>
      <c r="M171">
        <v>4</v>
      </c>
      <c r="N171">
        <f t="shared" si="42"/>
        <v>49</v>
      </c>
      <c r="BI171">
        <v>0</v>
      </c>
      <c r="BJ171">
        <v>2</v>
      </c>
      <c r="BK171">
        <v>2</v>
      </c>
      <c r="BL171">
        <v>2</v>
      </c>
      <c r="BM171">
        <v>2</v>
      </c>
      <c r="BN171">
        <v>2</v>
      </c>
      <c r="BO171">
        <v>2</v>
      </c>
      <c r="BP171">
        <v>2</v>
      </c>
      <c r="BQ171">
        <v>4</v>
      </c>
      <c r="BR171">
        <v>2</v>
      </c>
      <c r="BS171">
        <v>2</v>
      </c>
      <c r="BT171">
        <v>4</v>
      </c>
      <c r="BU171">
        <v>2</v>
      </c>
      <c r="BV171">
        <f t="shared" si="43"/>
        <v>28</v>
      </c>
      <c r="BZ171">
        <v>170</v>
      </c>
      <c r="CA171">
        <f t="shared" si="44"/>
        <v>17.593770994893337</v>
      </c>
      <c r="CB171">
        <f t="shared" si="45"/>
        <v>40</v>
      </c>
      <c r="CF171" s="136">
        <f t="shared" si="46"/>
        <v>14</v>
      </c>
      <c r="CJ171">
        <v>170</v>
      </c>
      <c r="CK171">
        <f t="shared" si="47"/>
        <v>34.372045109812724</v>
      </c>
      <c r="CL171">
        <f t="shared" si="50"/>
        <v>74</v>
      </c>
      <c r="CQ171">
        <f t="shared" si="41"/>
        <v>14</v>
      </c>
      <c r="CU171">
        <v>170</v>
      </c>
      <c r="CV171">
        <f t="shared" si="48"/>
        <v>41.209467591755043</v>
      </c>
      <c r="CW171">
        <f t="shared" si="49"/>
        <v>87</v>
      </c>
    </row>
    <row r="172" spans="1:101" x14ac:dyDescent="0.2">
      <c r="A172">
        <v>1</v>
      </c>
      <c r="B172">
        <v>3</v>
      </c>
      <c r="C172">
        <v>3</v>
      </c>
      <c r="D172">
        <v>4</v>
      </c>
      <c r="E172">
        <v>2</v>
      </c>
      <c r="F172">
        <v>3</v>
      </c>
      <c r="G172">
        <v>4</v>
      </c>
      <c r="H172">
        <v>3</v>
      </c>
      <c r="I172">
        <v>4</v>
      </c>
      <c r="J172">
        <v>4</v>
      </c>
      <c r="K172">
        <v>4</v>
      </c>
      <c r="L172">
        <v>4</v>
      </c>
      <c r="M172">
        <v>3</v>
      </c>
      <c r="N172">
        <f t="shared" si="42"/>
        <v>41</v>
      </c>
      <c r="BI172">
        <v>0</v>
      </c>
      <c r="BJ172">
        <v>4</v>
      </c>
      <c r="BK172">
        <v>3</v>
      </c>
      <c r="BL172">
        <v>5</v>
      </c>
      <c r="BM172">
        <v>3</v>
      </c>
      <c r="BN172">
        <v>4</v>
      </c>
      <c r="BO172">
        <v>4</v>
      </c>
      <c r="BP172">
        <v>4</v>
      </c>
      <c r="BQ172">
        <v>4</v>
      </c>
      <c r="BR172">
        <v>4</v>
      </c>
      <c r="BS172">
        <v>5</v>
      </c>
      <c r="BT172">
        <v>4</v>
      </c>
      <c r="BU172">
        <v>4</v>
      </c>
      <c r="BV172">
        <f t="shared" si="43"/>
        <v>48</v>
      </c>
      <c r="BZ172">
        <v>171</v>
      </c>
      <c r="CA172">
        <f t="shared" si="44"/>
        <v>17.73386022902989</v>
      </c>
      <c r="CB172">
        <f t="shared" si="45"/>
        <v>40</v>
      </c>
      <c r="CF172" s="136">
        <f t="shared" si="46"/>
        <v>22</v>
      </c>
      <c r="CJ172">
        <v>171</v>
      </c>
      <c r="CK172">
        <f t="shared" si="47"/>
        <v>34.60165653336739</v>
      </c>
      <c r="CL172">
        <f t="shared" si="50"/>
        <v>74</v>
      </c>
      <c r="CQ172">
        <f t="shared" si="41"/>
        <v>26</v>
      </c>
      <c r="CU172">
        <v>171</v>
      </c>
      <c r="CV172">
        <f t="shared" si="48"/>
        <v>41.49193091570919</v>
      </c>
      <c r="CW172">
        <f t="shared" si="49"/>
        <v>88</v>
      </c>
    </row>
    <row r="173" spans="1:101" x14ac:dyDescent="0.2">
      <c r="A173">
        <v>0</v>
      </c>
      <c r="B173">
        <v>4</v>
      </c>
      <c r="C173">
        <v>2</v>
      </c>
      <c r="D173">
        <v>4</v>
      </c>
      <c r="E173">
        <v>3</v>
      </c>
      <c r="F173">
        <v>2</v>
      </c>
      <c r="G173">
        <v>2</v>
      </c>
      <c r="H173">
        <v>4</v>
      </c>
      <c r="I173">
        <v>4</v>
      </c>
      <c r="J173">
        <v>3</v>
      </c>
      <c r="K173">
        <v>4</v>
      </c>
      <c r="L173">
        <v>4</v>
      </c>
      <c r="M173">
        <v>4</v>
      </c>
      <c r="N173">
        <f t="shared" si="42"/>
        <v>40</v>
      </c>
      <c r="BI173">
        <v>0</v>
      </c>
      <c r="BJ173">
        <v>5</v>
      </c>
      <c r="BK173">
        <v>2</v>
      </c>
      <c r="BL173">
        <v>4</v>
      </c>
      <c r="BM173">
        <v>4</v>
      </c>
      <c r="BN173">
        <v>4</v>
      </c>
      <c r="BO173">
        <v>5</v>
      </c>
      <c r="BP173">
        <v>4</v>
      </c>
      <c r="BQ173">
        <v>5</v>
      </c>
      <c r="BR173">
        <v>1</v>
      </c>
      <c r="BS173">
        <v>4</v>
      </c>
      <c r="BT173">
        <v>4</v>
      </c>
      <c r="BU173">
        <v>4</v>
      </c>
      <c r="BV173">
        <f t="shared" si="43"/>
        <v>46</v>
      </c>
      <c r="BZ173">
        <v>172</v>
      </c>
      <c r="CA173">
        <f t="shared" si="44"/>
        <v>17.873949463166444</v>
      </c>
      <c r="CB173">
        <f t="shared" si="45"/>
        <v>41</v>
      </c>
      <c r="CF173" s="136">
        <f t="shared" si="46"/>
        <v>20</v>
      </c>
      <c r="CJ173">
        <v>172</v>
      </c>
      <c r="CK173">
        <f t="shared" si="47"/>
        <v>34.831267956922048</v>
      </c>
      <c r="CL173">
        <f t="shared" si="50"/>
        <v>75</v>
      </c>
      <c r="CQ173">
        <f t="shared" si="41"/>
        <v>26</v>
      </c>
      <c r="CU173">
        <v>172</v>
      </c>
      <c r="CV173">
        <f t="shared" si="48"/>
        <v>41.774394239663337</v>
      </c>
      <c r="CW173">
        <f t="shared" si="49"/>
        <v>89</v>
      </c>
    </row>
    <row r="174" spans="1:101" x14ac:dyDescent="0.2">
      <c r="A174">
        <v>1</v>
      </c>
      <c r="B174">
        <v>5</v>
      </c>
      <c r="C174">
        <v>5</v>
      </c>
      <c r="D174">
        <v>5</v>
      </c>
      <c r="E174">
        <v>5</v>
      </c>
      <c r="F174">
        <v>5</v>
      </c>
      <c r="G174">
        <v>5</v>
      </c>
      <c r="H174">
        <v>5</v>
      </c>
      <c r="I174">
        <v>5</v>
      </c>
      <c r="J174">
        <v>5</v>
      </c>
      <c r="K174">
        <v>5</v>
      </c>
      <c r="L174">
        <v>5</v>
      </c>
      <c r="M174">
        <v>5</v>
      </c>
      <c r="N174">
        <f t="shared" si="42"/>
        <v>60</v>
      </c>
      <c r="BI174">
        <v>0</v>
      </c>
      <c r="BJ174">
        <v>3</v>
      </c>
      <c r="BK174">
        <v>1</v>
      </c>
      <c r="BL174">
        <v>2</v>
      </c>
      <c r="BM174">
        <v>3</v>
      </c>
      <c r="BN174">
        <v>3</v>
      </c>
      <c r="BO174">
        <v>4</v>
      </c>
      <c r="BP174">
        <v>3</v>
      </c>
      <c r="BQ174">
        <v>3</v>
      </c>
      <c r="BR174">
        <v>4</v>
      </c>
      <c r="BS174">
        <v>5</v>
      </c>
      <c r="BT174">
        <v>5</v>
      </c>
      <c r="BU174">
        <v>5</v>
      </c>
      <c r="BV174">
        <f t="shared" si="43"/>
        <v>41</v>
      </c>
      <c r="BZ174">
        <v>173</v>
      </c>
      <c r="CA174">
        <f t="shared" si="44"/>
        <v>18.014038697302997</v>
      </c>
      <c r="CB174">
        <f t="shared" si="45"/>
        <v>41</v>
      </c>
      <c r="CF174" s="136">
        <f t="shared" si="46"/>
        <v>19</v>
      </c>
      <c r="CJ174">
        <v>173</v>
      </c>
      <c r="CK174">
        <f t="shared" si="47"/>
        <v>35.060879380476706</v>
      </c>
      <c r="CL174">
        <f t="shared" si="50"/>
        <v>75</v>
      </c>
      <c r="CQ174">
        <f t="shared" si="41"/>
        <v>22</v>
      </c>
      <c r="CU174">
        <v>173</v>
      </c>
      <c r="CV174">
        <f t="shared" si="48"/>
        <v>42.056857563617484</v>
      </c>
      <c r="CW174">
        <f t="shared" si="49"/>
        <v>89</v>
      </c>
    </row>
    <row r="175" spans="1:101" x14ac:dyDescent="0.2">
      <c r="A175">
        <v>0</v>
      </c>
      <c r="B175">
        <v>4</v>
      </c>
      <c r="C175">
        <v>2</v>
      </c>
      <c r="D175">
        <v>4</v>
      </c>
      <c r="E175">
        <v>3</v>
      </c>
      <c r="F175">
        <v>3</v>
      </c>
      <c r="G175">
        <v>4</v>
      </c>
      <c r="H175">
        <v>3</v>
      </c>
      <c r="I175">
        <v>3</v>
      </c>
      <c r="J175">
        <v>2</v>
      </c>
      <c r="K175">
        <v>4</v>
      </c>
      <c r="L175">
        <v>4</v>
      </c>
      <c r="M175">
        <v>3</v>
      </c>
      <c r="N175">
        <f t="shared" si="42"/>
        <v>39</v>
      </c>
      <c r="BI175">
        <v>0</v>
      </c>
      <c r="BJ175">
        <v>4</v>
      </c>
      <c r="BK175">
        <v>2</v>
      </c>
      <c r="BL175">
        <v>4</v>
      </c>
      <c r="BM175">
        <v>3</v>
      </c>
      <c r="BN175">
        <v>2</v>
      </c>
      <c r="BO175">
        <v>4</v>
      </c>
      <c r="BP175">
        <v>3</v>
      </c>
      <c r="BQ175">
        <v>4</v>
      </c>
      <c r="BR175">
        <v>2</v>
      </c>
      <c r="BS175">
        <v>4</v>
      </c>
      <c r="BT175">
        <v>5</v>
      </c>
      <c r="BU175">
        <v>3</v>
      </c>
      <c r="BV175">
        <f t="shared" si="43"/>
        <v>40</v>
      </c>
      <c r="BZ175">
        <v>174</v>
      </c>
      <c r="CA175">
        <f t="shared" si="44"/>
        <v>18.15412793143955</v>
      </c>
      <c r="CB175">
        <f t="shared" si="45"/>
        <v>41</v>
      </c>
      <c r="CF175" s="136">
        <f t="shared" si="46"/>
        <v>17</v>
      </c>
      <c r="CJ175">
        <v>174</v>
      </c>
      <c r="CK175">
        <f t="shared" si="47"/>
        <v>35.290490804031364</v>
      </c>
      <c r="CL175">
        <f t="shared" si="50"/>
        <v>76</v>
      </c>
      <c r="CQ175">
        <f t="shared" si="41"/>
        <v>23</v>
      </c>
      <c r="CU175">
        <v>174</v>
      </c>
      <c r="CV175">
        <f t="shared" si="48"/>
        <v>42.339320887571638</v>
      </c>
      <c r="CW175">
        <f t="shared" si="49"/>
        <v>90</v>
      </c>
    </row>
    <row r="176" spans="1:101" x14ac:dyDescent="0.2">
      <c r="A176">
        <v>0</v>
      </c>
      <c r="B176">
        <v>4</v>
      </c>
      <c r="C176">
        <v>1</v>
      </c>
      <c r="D176">
        <v>4</v>
      </c>
      <c r="E176">
        <v>3</v>
      </c>
      <c r="F176">
        <v>4</v>
      </c>
      <c r="G176">
        <v>5</v>
      </c>
      <c r="H176">
        <v>4</v>
      </c>
      <c r="I176">
        <v>4</v>
      </c>
      <c r="J176">
        <v>4</v>
      </c>
      <c r="K176">
        <v>4</v>
      </c>
      <c r="L176">
        <v>5</v>
      </c>
      <c r="M176">
        <v>3</v>
      </c>
      <c r="N176">
        <f t="shared" si="42"/>
        <v>45</v>
      </c>
      <c r="BI176">
        <v>0</v>
      </c>
      <c r="BJ176">
        <v>5</v>
      </c>
      <c r="BK176">
        <v>2</v>
      </c>
      <c r="BL176">
        <v>3</v>
      </c>
      <c r="BM176">
        <v>3</v>
      </c>
      <c r="BN176">
        <v>3</v>
      </c>
      <c r="BO176">
        <v>4</v>
      </c>
      <c r="BP176">
        <v>4</v>
      </c>
      <c r="BQ176">
        <v>4</v>
      </c>
      <c r="BR176">
        <v>4</v>
      </c>
      <c r="BS176">
        <v>5</v>
      </c>
      <c r="BT176">
        <v>4</v>
      </c>
      <c r="BU176">
        <v>4</v>
      </c>
      <c r="BV176">
        <f t="shared" si="43"/>
        <v>45</v>
      </c>
      <c r="BZ176">
        <v>175</v>
      </c>
      <c r="CA176">
        <f t="shared" si="44"/>
        <v>18.294217165576104</v>
      </c>
      <c r="CB176">
        <f t="shared" si="45"/>
        <v>42</v>
      </c>
      <c r="CF176" s="136">
        <f t="shared" si="46"/>
        <v>21</v>
      </c>
      <c r="CJ176">
        <v>175</v>
      </c>
      <c r="CK176">
        <f t="shared" si="47"/>
        <v>35.520102227586023</v>
      </c>
      <c r="CL176">
        <f t="shared" si="50"/>
        <v>76</v>
      </c>
      <c r="CQ176">
        <f t="shared" si="41"/>
        <v>24</v>
      </c>
      <c r="CU176">
        <v>175</v>
      </c>
      <c r="CV176">
        <f t="shared" si="48"/>
        <v>42.621784211525785</v>
      </c>
      <c r="CW176">
        <f t="shared" si="49"/>
        <v>90</v>
      </c>
    </row>
    <row r="177" spans="1:101" x14ac:dyDescent="0.2">
      <c r="A177">
        <v>1</v>
      </c>
      <c r="B177">
        <v>3</v>
      </c>
      <c r="C177">
        <v>1</v>
      </c>
      <c r="D177">
        <v>2</v>
      </c>
      <c r="E177">
        <v>3</v>
      </c>
      <c r="F177">
        <v>3</v>
      </c>
      <c r="G177">
        <v>1</v>
      </c>
      <c r="H177">
        <v>3</v>
      </c>
      <c r="I177">
        <v>4</v>
      </c>
      <c r="J177">
        <v>5</v>
      </c>
      <c r="K177">
        <v>5</v>
      </c>
      <c r="L177">
        <v>5</v>
      </c>
      <c r="M177">
        <v>5</v>
      </c>
      <c r="N177">
        <f t="shared" si="42"/>
        <v>40</v>
      </c>
      <c r="BI177">
        <v>0</v>
      </c>
      <c r="BJ177">
        <v>2</v>
      </c>
      <c r="BK177">
        <v>2</v>
      </c>
      <c r="BL177">
        <v>4</v>
      </c>
      <c r="BM177">
        <v>2</v>
      </c>
      <c r="BN177">
        <v>2</v>
      </c>
      <c r="BO177">
        <v>2</v>
      </c>
      <c r="BP177">
        <v>2</v>
      </c>
      <c r="BQ177">
        <v>3</v>
      </c>
      <c r="BR177">
        <v>3</v>
      </c>
      <c r="BS177">
        <v>4</v>
      </c>
      <c r="BT177">
        <v>3</v>
      </c>
      <c r="BU177">
        <v>4</v>
      </c>
      <c r="BV177">
        <f t="shared" si="43"/>
        <v>33</v>
      </c>
      <c r="BZ177">
        <v>176</v>
      </c>
      <c r="CA177">
        <f t="shared" si="44"/>
        <v>18.434306399712657</v>
      </c>
      <c r="CB177">
        <f t="shared" si="45"/>
        <v>42</v>
      </c>
      <c r="CF177" s="136">
        <f t="shared" si="46"/>
        <v>16</v>
      </c>
      <c r="CJ177">
        <v>176</v>
      </c>
      <c r="CK177">
        <f t="shared" si="47"/>
        <v>35.749713651140688</v>
      </c>
      <c r="CL177">
        <f t="shared" si="50"/>
        <v>76</v>
      </c>
      <c r="CQ177">
        <f t="shared" si="41"/>
        <v>17</v>
      </c>
      <c r="CU177">
        <v>176</v>
      </c>
      <c r="CV177">
        <f t="shared" si="48"/>
        <v>42.904247535479932</v>
      </c>
      <c r="CW177">
        <f t="shared" si="49"/>
        <v>91</v>
      </c>
    </row>
    <row r="178" spans="1:101" x14ac:dyDescent="0.2">
      <c r="A178">
        <v>0</v>
      </c>
      <c r="B178">
        <v>4</v>
      </c>
      <c r="C178">
        <v>1</v>
      </c>
      <c r="D178">
        <v>4</v>
      </c>
      <c r="E178">
        <v>2</v>
      </c>
      <c r="F178">
        <v>2</v>
      </c>
      <c r="G178">
        <v>4</v>
      </c>
      <c r="H178">
        <v>2</v>
      </c>
      <c r="I178">
        <v>4</v>
      </c>
      <c r="J178">
        <v>1</v>
      </c>
      <c r="K178">
        <v>4</v>
      </c>
      <c r="L178">
        <v>4</v>
      </c>
      <c r="M178">
        <v>2</v>
      </c>
      <c r="N178">
        <f t="shared" si="42"/>
        <v>34</v>
      </c>
      <c r="BI178">
        <v>0</v>
      </c>
      <c r="BJ178">
        <v>5</v>
      </c>
      <c r="BK178">
        <v>4</v>
      </c>
      <c r="BL178">
        <v>5</v>
      </c>
      <c r="BM178">
        <v>4</v>
      </c>
      <c r="BN178">
        <v>4</v>
      </c>
      <c r="BO178">
        <v>4</v>
      </c>
      <c r="BP178">
        <v>3</v>
      </c>
      <c r="BQ178">
        <v>4</v>
      </c>
      <c r="BR178">
        <v>5</v>
      </c>
      <c r="BS178">
        <v>5</v>
      </c>
      <c r="BT178">
        <v>5</v>
      </c>
      <c r="BU178">
        <v>4</v>
      </c>
      <c r="BV178">
        <f t="shared" si="43"/>
        <v>52</v>
      </c>
      <c r="BZ178">
        <v>177</v>
      </c>
      <c r="CA178">
        <f t="shared" si="44"/>
        <v>18.57439563384921</v>
      </c>
      <c r="CB178">
        <f t="shared" si="45"/>
        <v>42</v>
      </c>
      <c r="CF178" s="136">
        <f t="shared" si="46"/>
        <v>24</v>
      </c>
      <c r="CJ178">
        <v>177</v>
      </c>
      <c r="CK178">
        <f t="shared" si="47"/>
        <v>35.979325074695346</v>
      </c>
      <c r="CL178">
        <f t="shared" si="50"/>
        <v>77</v>
      </c>
      <c r="CQ178">
        <f t="shared" si="41"/>
        <v>28</v>
      </c>
      <c r="CU178">
        <v>177</v>
      </c>
      <c r="CV178">
        <f t="shared" si="48"/>
        <v>43.186710859434079</v>
      </c>
      <c r="CW178">
        <f t="shared" si="49"/>
        <v>91</v>
      </c>
    </row>
    <row r="179" spans="1:101" x14ac:dyDescent="0.2">
      <c r="A179">
        <v>1</v>
      </c>
      <c r="B179">
        <v>4</v>
      </c>
      <c r="C179">
        <v>2</v>
      </c>
      <c r="D179">
        <v>4</v>
      </c>
      <c r="E179">
        <v>4</v>
      </c>
      <c r="F179">
        <v>3</v>
      </c>
      <c r="G179">
        <v>3</v>
      </c>
      <c r="H179">
        <v>4</v>
      </c>
      <c r="I179">
        <v>3</v>
      </c>
      <c r="J179">
        <v>4</v>
      </c>
      <c r="K179">
        <v>4</v>
      </c>
      <c r="L179">
        <v>4</v>
      </c>
      <c r="M179">
        <v>4</v>
      </c>
      <c r="N179">
        <f t="shared" si="42"/>
        <v>43</v>
      </c>
      <c r="BI179">
        <v>0</v>
      </c>
      <c r="BJ179">
        <v>2</v>
      </c>
      <c r="BK179">
        <v>3</v>
      </c>
      <c r="BL179">
        <v>4</v>
      </c>
      <c r="BM179">
        <v>1</v>
      </c>
      <c r="BN179">
        <v>3</v>
      </c>
      <c r="BO179">
        <v>1</v>
      </c>
      <c r="BP179">
        <v>4</v>
      </c>
      <c r="BQ179">
        <v>3</v>
      </c>
      <c r="BR179">
        <v>2</v>
      </c>
      <c r="BS179">
        <v>5</v>
      </c>
      <c r="BT179">
        <v>5</v>
      </c>
      <c r="BU179">
        <v>4</v>
      </c>
      <c r="BV179">
        <f t="shared" si="43"/>
        <v>37</v>
      </c>
      <c r="BZ179">
        <v>178</v>
      </c>
      <c r="CA179">
        <f t="shared" si="44"/>
        <v>18.714484867985767</v>
      </c>
      <c r="CB179">
        <f t="shared" si="45"/>
        <v>42</v>
      </c>
      <c r="CF179" s="136">
        <f t="shared" si="46"/>
        <v>17</v>
      </c>
      <c r="CJ179">
        <v>178</v>
      </c>
      <c r="CK179">
        <f t="shared" si="47"/>
        <v>36.208936498250004</v>
      </c>
      <c r="CL179">
        <f t="shared" si="50"/>
        <v>77</v>
      </c>
      <c r="CQ179">
        <f t="shared" si="41"/>
        <v>20</v>
      </c>
      <c r="CU179">
        <v>178</v>
      </c>
      <c r="CV179">
        <f t="shared" si="48"/>
        <v>43.469174183388233</v>
      </c>
      <c r="CW179">
        <f t="shared" si="49"/>
        <v>92</v>
      </c>
    </row>
    <row r="180" spans="1:101" x14ac:dyDescent="0.2">
      <c r="A180">
        <v>0</v>
      </c>
      <c r="B180">
        <v>4</v>
      </c>
      <c r="C180">
        <v>3</v>
      </c>
      <c r="D180">
        <v>5</v>
      </c>
      <c r="E180">
        <v>4</v>
      </c>
      <c r="F180">
        <v>4</v>
      </c>
      <c r="G180">
        <v>4</v>
      </c>
      <c r="H180">
        <v>4</v>
      </c>
      <c r="I180">
        <v>5</v>
      </c>
      <c r="J180">
        <v>5</v>
      </c>
      <c r="K180">
        <v>4</v>
      </c>
      <c r="L180">
        <v>5</v>
      </c>
      <c r="M180">
        <v>4</v>
      </c>
      <c r="N180">
        <f t="shared" si="42"/>
        <v>51</v>
      </c>
      <c r="BI180">
        <v>0</v>
      </c>
      <c r="BJ180">
        <v>5</v>
      </c>
      <c r="BK180">
        <v>5</v>
      </c>
      <c r="BL180">
        <v>4</v>
      </c>
      <c r="BM180">
        <v>4</v>
      </c>
      <c r="BN180">
        <v>4</v>
      </c>
      <c r="BO180">
        <v>5</v>
      </c>
      <c r="BP180">
        <v>4</v>
      </c>
      <c r="BQ180">
        <v>4</v>
      </c>
      <c r="BR180">
        <v>2</v>
      </c>
      <c r="BS180">
        <v>5</v>
      </c>
      <c r="BT180">
        <v>5</v>
      </c>
      <c r="BU180">
        <v>4</v>
      </c>
      <c r="BV180">
        <f t="shared" si="43"/>
        <v>51</v>
      </c>
      <c r="BZ180">
        <v>179</v>
      </c>
      <c r="CA180">
        <f t="shared" si="44"/>
        <v>18.854574102122321</v>
      </c>
      <c r="CB180">
        <f t="shared" si="45"/>
        <v>43</v>
      </c>
      <c r="CF180" s="136">
        <f t="shared" si="46"/>
        <v>23</v>
      </c>
      <c r="CJ180">
        <v>179</v>
      </c>
      <c r="CK180">
        <f t="shared" si="47"/>
        <v>36.438547921804663</v>
      </c>
      <c r="CL180">
        <f t="shared" si="50"/>
        <v>78</v>
      </c>
      <c r="CQ180">
        <f t="shared" si="41"/>
        <v>28</v>
      </c>
      <c r="CU180">
        <v>179</v>
      </c>
      <c r="CV180">
        <f t="shared" si="48"/>
        <v>43.75163750734238</v>
      </c>
      <c r="CW180">
        <f t="shared" si="49"/>
        <v>93</v>
      </c>
    </row>
    <row r="181" spans="1:101" x14ac:dyDescent="0.2">
      <c r="A181">
        <v>0</v>
      </c>
      <c r="B181">
        <v>5</v>
      </c>
      <c r="C181">
        <v>3</v>
      </c>
      <c r="D181">
        <v>4</v>
      </c>
      <c r="E181">
        <v>4</v>
      </c>
      <c r="F181">
        <v>4</v>
      </c>
      <c r="G181">
        <v>4</v>
      </c>
      <c r="H181">
        <v>3</v>
      </c>
      <c r="I181">
        <v>4</v>
      </c>
      <c r="J181">
        <v>3</v>
      </c>
      <c r="K181">
        <v>4</v>
      </c>
      <c r="L181">
        <v>4</v>
      </c>
      <c r="M181">
        <v>3</v>
      </c>
      <c r="N181">
        <f t="shared" si="42"/>
        <v>45</v>
      </c>
      <c r="BI181">
        <v>0</v>
      </c>
      <c r="BJ181">
        <v>5</v>
      </c>
      <c r="BK181">
        <v>2</v>
      </c>
      <c r="BL181">
        <v>4</v>
      </c>
      <c r="BM181">
        <v>4</v>
      </c>
      <c r="BN181">
        <v>5</v>
      </c>
      <c r="BO181">
        <v>4</v>
      </c>
      <c r="BP181">
        <v>4</v>
      </c>
      <c r="BQ181">
        <v>4</v>
      </c>
      <c r="BR181">
        <v>4</v>
      </c>
      <c r="BS181">
        <v>4</v>
      </c>
      <c r="BT181">
        <v>4</v>
      </c>
      <c r="BU181">
        <v>4</v>
      </c>
      <c r="BV181">
        <f t="shared" si="43"/>
        <v>48</v>
      </c>
      <c r="BZ181">
        <v>180</v>
      </c>
      <c r="CA181">
        <f t="shared" si="44"/>
        <v>18.994663336258874</v>
      </c>
      <c r="CB181">
        <f t="shared" si="45"/>
        <v>43</v>
      </c>
      <c r="CF181" s="136">
        <f t="shared" si="46"/>
        <v>22</v>
      </c>
      <c r="CJ181">
        <v>180</v>
      </c>
      <c r="CK181">
        <f t="shared" si="47"/>
        <v>36.668159345359328</v>
      </c>
      <c r="CL181">
        <f t="shared" si="50"/>
        <v>78</v>
      </c>
      <c r="CQ181">
        <f t="shared" si="41"/>
        <v>26</v>
      </c>
      <c r="CU181">
        <v>180</v>
      </c>
      <c r="CV181">
        <f t="shared" si="48"/>
        <v>44.034100831296527</v>
      </c>
      <c r="CW181">
        <f t="shared" si="49"/>
        <v>93</v>
      </c>
    </row>
    <row r="182" spans="1:101" x14ac:dyDescent="0.2">
      <c r="A182">
        <v>0</v>
      </c>
      <c r="B182">
        <v>5</v>
      </c>
      <c r="C182">
        <v>3</v>
      </c>
      <c r="D182">
        <v>4</v>
      </c>
      <c r="E182">
        <v>4</v>
      </c>
      <c r="F182">
        <v>5</v>
      </c>
      <c r="G182">
        <v>4</v>
      </c>
      <c r="H182">
        <v>5</v>
      </c>
      <c r="I182">
        <v>4</v>
      </c>
      <c r="J182">
        <v>4</v>
      </c>
      <c r="K182">
        <v>4</v>
      </c>
      <c r="L182">
        <v>4</v>
      </c>
      <c r="M182">
        <v>5</v>
      </c>
      <c r="N182">
        <f t="shared" si="42"/>
        <v>51</v>
      </c>
      <c r="BI182">
        <v>0</v>
      </c>
      <c r="BJ182">
        <v>5</v>
      </c>
      <c r="BK182">
        <v>2</v>
      </c>
      <c r="BL182">
        <v>4</v>
      </c>
      <c r="BM182">
        <v>2</v>
      </c>
      <c r="BN182">
        <v>4</v>
      </c>
      <c r="BO182">
        <v>4</v>
      </c>
      <c r="BP182">
        <v>4</v>
      </c>
      <c r="BQ182">
        <v>4</v>
      </c>
      <c r="BR182">
        <v>2</v>
      </c>
      <c r="BS182">
        <v>4</v>
      </c>
      <c r="BT182">
        <v>5</v>
      </c>
      <c r="BU182">
        <v>4</v>
      </c>
      <c r="BV182">
        <f t="shared" si="43"/>
        <v>44</v>
      </c>
      <c r="BZ182">
        <v>181</v>
      </c>
      <c r="CA182">
        <f t="shared" si="44"/>
        <v>19.134752570395428</v>
      </c>
      <c r="CB182">
        <f t="shared" si="45"/>
        <v>43</v>
      </c>
      <c r="CF182" s="136">
        <f t="shared" si="46"/>
        <v>18</v>
      </c>
      <c r="CJ182">
        <v>181</v>
      </c>
      <c r="CK182">
        <f t="shared" si="47"/>
        <v>36.897770768913986</v>
      </c>
      <c r="CL182">
        <f t="shared" si="50"/>
        <v>79</v>
      </c>
      <c r="CQ182">
        <f t="shared" si="41"/>
        <v>26</v>
      </c>
      <c r="CU182">
        <v>181</v>
      </c>
      <c r="CV182">
        <f t="shared" si="48"/>
        <v>44.316564155250674</v>
      </c>
      <c r="CW182">
        <f t="shared" si="49"/>
        <v>94</v>
      </c>
    </row>
    <row r="183" spans="1:101" x14ac:dyDescent="0.2">
      <c r="A183">
        <v>0</v>
      </c>
      <c r="B183">
        <v>5</v>
      </c>
      <c r="C183">
        <v>2</v>
      </c>
      <c r="D183">
        <v>5</v>
      </c>
      <c r="E183">
        <v>4</v>
      </c>
      <c r="F183">
        <v>5</v>
      </c>
      <c r="G183">
        <v>4</v>
      </c>
      <c r="H183">
        <v>2</v>
      </c>
      <c r="I183">
        <v>4</v>
      </c>
      <c r="J183">
        <v>2</v>
      </c>
      <c r="K183">
        <v>4</v>
      </c>
      <c r="L183">
        <v>5</v>
      </c>
      <c r="M183">
        <v>4</v>
      </c>
      <c r="N183">
        <f t="shared" si="42"/>
        <v>46</v>
      </c>
      <c r="BI183">
        <v>0</v>
      </c>
      <c r="BJ183">
        <v>4</v>
      </c>
      <c r="BK183">
        <v>2</v>
      </c>
      <c r="BL183">
        <v>4</v>
      </c>
      <c r="BM183">
        <v>4</v>
      </c>
      <c r="BN183">
        <v>4</v>
      </c>
      <c r="BO183">
        <v>4</v>
      </c>
      <c r="BP183">
        <v>3</v>
      </c>
      <c r="BQ183">
        <v>4</v>
      </c>
      <c r="BR183">
        <v>3</v>
      </c>
      <c r="BS183">
        <v>4</v>
      </c>
      <c r="BT183">
        <v>4</v>
      </c>
      <c r="BU183">
        <v>4</v>
      </c>
      <c r="BV183">
        <f t="shared" si="43"/>
        <v>44</v>
      </c>
      <c r="BZ183">
        <v>182</v>
      </c>
      <c r="CA183">
        <f t="shared" si="44"/>
        <v>19.274841804531981</v>
      </c>
      <c r="CB183">
        <f t="shared" si="45"/>
        <v>44</v>
      </c>
      <c r="CF183" s="136">
        <f t="shared" si="46"/>
        <v>20</v>
      </c>
      <c r="CJ183">
        <v>182</v>
      </c>
      <c r="CK183">
        <f t="shared" si="47"/>
        <v>37.127382192468644</v>
      </c>
      <c r="CL183">
        <f t="shared" si="50"/>
        <v>79</v>
      </c>
      <c r="CQ183">
        <f t="shared" si="41"/>
        <v>24</v>
      </c>
      <c r="CU183">
        <v>182</v>
      </c>
      <c r="CV183">
        <f t="shared" si="48"/>
        <v>44.599027479204828</v>
      </c>
      <c r="CW183">
        <f t="shared" si="49"/>
        <v>94</v>
      </c>
    </row>
    <row r="184" spans="1:101" x14ac:dyDescent="0.2">
      <c r="A184">
        <v>0</v>
      </c>
      <c r="B184">
        <v>4</v>
      </c>
      <c r="C184">
        <v>2</v>
      </c>
      <c r="D184">
        <v>4</v>
      </c>
      <c r="E184">
        <v>4</v>
      </c>
      <c r="F184">
        <v>4</v>
      </c>
      <c r="G184">
        <v>5</v>
      </c>
      <c r="H184">
        <v>4</v>
      </c>
      <c r="I184">
        <v>4</v>
      </c>
      <c r="J184">
        <v>4</v>
      </c>
      <c r="K184">
        <v>4</v>
      </c>
      <c r="L184">
        <v>5</v>
      </c>
      <c r="M184">
        <v>1</v>
      </c>
      <c r="N184">
        <f t="shared" si="42"/>
        <v>45</v>
      </c>
      <c r="BI184">
        <v>0</v>
      </c>
      <c r="BJ184">
        <v>4</v>
      </c>
      <c r="BK184">
        <v>2</v>
      </c>
      <c r="BL184">
        <v>4</v>
      </c>
      <c r="BM184">
        <v>4</v>
      </c>
      <c r="BN184">
        <v>4</v>
      </c>
      <c r="BO184">
        <v>4</v>
      </c>
      <c r="BP184">
        <v>3</v>
      </c>
      <c r="BQ184">
        <v>4</v>
      </c>
      <c r="BR184">
        <v>3</v>
      </c>
      <c r="BS184">
        <v>4</v>
      </c>
      <c r="BT184">
        <v>5</v>
      </c>
      <c r="BU184">
        <v>4</v>
      </c>
      <c r="BV184">
        <f t="shared" si="43"/>
        <v>45</v>
      </c>
      <c r="BZ184">
        <v>183</v>
      </c>
      <c r="CA184">
        <f t="shared" si="44"/>
        <v>19.414931038668534</v>
      </c>
      <c r="CB184">
        <f t="shared" si="45"/>
        <v>44</v>
      </c>
      <c r="CF184" s="136">
        <f t="shared" si="46"/>
        <v>20</v>
      </c>
      <c r="CJ184">
        <v>183</v>
      </c>
      <c r="CK184">
        <f t="shared" si="47"/>
        <v>37.356993616023303</v>
      </c>
      <c r="CL184">
        <f t="shared" si="50"/>
        <v>80</v>
      </c>
      <c r="CQ184">
        <f t="shared" si="41"/>
        <v>25</v>
      </c>
      <c r="CU184">
        <v>183</v>
      </c>
      <c r="CV184">
        <f t="shared" si="48"/>
        <v>44.881490803158975</v>
      </c>
      <c r="CW184">
        <f t="shared" si="49"/>
        <v>95</v>
      </c>
    </row>
    <row r="185" spans="1:101" x14ac:dyDescent="0.2">
      <c r="A185">
        <v>0</v>
      </c>
      <c r="B185">
        <v>5</v>
      </c>
      <c r="C185">
        <v>4</v>
      </c>
      <c r="D185">
        <v>5</v>
      </c>
      <c r="E185">
        <v>4</v>
      </c>
      <c r="F185">
        <v>5</v>
      </c>
      <c r="G185">
        <v>5</v>
      </c>
      <c r="H185">
        <v>5</v>
      </c>
      <c r="I185">
        <v>5</v>
      </c>
      <c r="J185">
        <v>4</v>
      </c>
      <c r="K185">
        <v>5</v>
      </c>
      <c r="L185">
        <v>5</v>
      </c>
      <c r="M185">
        <v>5</v>
      </c>
      <c r="N185">
        <f t="shared" si="42"/>
        <v>57</v>
      </c>
      <c r="BI185">
        <v>0</v>
      </c>
      <c r="BJ185">
        <v>3</v>
      </c>
      <c r="BK185">
        <v>2</v>
      </c>
      <c r="BL185">
        <v>4</v>
      </c>
      <c r="BM185">
        <v>4</v>
      </c>
      <c r="BN185">
        <v>4</v>
      </c>
      <c r="BO185">
        <v>4</v>
      </c>
      <c r="BP185">
        <v>3</v>
      </c>
      <c r="BQ185">
        <v>4</v>
      </c>
      <c r="BR185">
        <v>2</v>
      </c>
      <c r="BS185">
        <v>4</v>
      </c>
      <c r="BT185">
        <v>4</v>
      </c>
      <c r="BU185">
        <v>3</v>
      </c>
      <c r="BV185">
        <f t="shared" si="43"/>
        <v>41</v>
      </c>
      <c r="BZ185">
        <v>184</v>
      </c>
      <c r="CA185">
        <f t="shared" si="44"/>
        <v>19.555020272805088</v>
      </c>
      <c r="CB185">
        <f t="shared" si="45"/>
        <v>44</v>
      </c>
      <c r="CF185" s="136">
        <f t="shared" si="46"/>
        <v>18</v>
      </c>
      <c r="CJ185">
        <v>184</v>
      </c>
      <c r="CK185">
        <f t="shared" si="47"/>
        <v>37.586605039577961</v>
      </c>
      <c r="CL185">
        <f t="shared" si="50"/>
        <v>80</v>
      </c>
      <c r="CQ185">
        <f t="shared" si="41"/>
        <v>23</v>
      </c>
      <c r="CU185">
        <v>184</v>
      </c>
      <c r="CV185">
        <f t="shared" si="48"/>
        <v>45.163954127113122</v>
      </c>
      <c r="CW185">
        <f t="shared" si="49"/>
        <v>95</v>
      </c>
    </row>
    <row r="186" spans="1:101" x14ac:dyDescent="0.2">
      <c r="A186">
        <v>0</v>
      </c>
      <c r="B186">
        <v>4</v>
      </c>
      <c r="C186">
        <v>3</v>
      </c>
      <c r="D186">
        <v>4</v>
      </c>
      <c r="E186">
        <v>4</v>
      </c>
      <c r="F186">
        <v>4</v>
      </c>
      <c r="G186">
        <v>4</v>
      </c>
      <c r="H186">
        <v>3</v>
      </c>
      <c r="I186">
        <v>4</v>
      </c>
      <c r="J186">
        <v>4</v>
      </c>
      <c r="K186">
        <v>4</v>
      </c>
      <c r="L186">
        <v>4</v>
      </c>
      <c r="M186">
        <v>3</v>
      </c>
      <c r="N186">
        <f t="shared" si="42"/>
        <v>45</v>
      </c>
      <c r="BI186">
        <v>0</v>
      </c>
      <c r="BJ186">
        <v>5</v>
      </c>
      <c r="BK186">
        <v>3</v>
      </c>
      <c r="BL186">
        <v>4</v>
      </c>
      <c r="BM186">
        <v>5</v>
      </c>
      <c r="BN186">
        <v>3</v>
      </c>
      <c r="BO186">
        <v>3</v>
      </c>
      <c r="BP186">
        <v>5</v>
      </c>
      <c r="BQ186">
        <v>4</v>
      </c>
      <c r="BR186">
        <v>3</v>
      </c>
      <c r="BS186">
        <v>4</v>
      </c>
      <c r="BT186">
        <v>3</v>
      </c>
      <c r="BU186">
        <v>4</v>
      </c>
      <c r="BV186">
        <f t="shared" si="43"/>
        <v>46</v>
      </c>
      <c r="BZ186">
        <v>185</v>
      </c>
      <c r="CA186">
        <f t="shared" si="44"/>
        <v>19.695109506941641</v>
      </c>
      <c r="CB186">
        <f t="shared" si="45"/>
        <v>44</v>
      </c>
      <c r="CF186" s="136">
        <f t="shared" si="46"/>
        <v>24</v>
      </c>
      <c r="CJ186">
        <v>185</v>
      </c>
      <c r="CK186">
        <f t="shared" si="47"/>
        <v>37.816216463132626</v>
      </c>
      <c r="CL186">
        <f t="shared" si="50"/>
        <v>81</v>
      </c>
      <c r="CQ186">
        <f t="shared" si="41"/>
        <v>22</v>
      </c>
      <c r="CU186">
        <v>185</v>
      </c>
      <c r="CV186">
        <f t="shared" si="48"/>
        <v>45.446417451067269</v>
      </c>
      <c r="CW186">
        <f t="shared" si="49"/>
        <v>96</v>
      </c>
    </row>
    <row r="187" spans="1:101" x14ac:dyDescent="0.2">
      <c r="A187">
        <v>0</v>
      </c>
      <c r="B187">
        <v>4</v>
      </c>
      <c r="C187">
        <v>4</v>
      </c>
      <c r="D187">
        <v>4</v>
      </c>
      <c r="E187">
        <v>3</v>
      </c>
      <c r="F187">
        <v>3</v>
      </c>
      <c r="G187">
        <v>4</v>
      </c>
      <c r="H187">
        <v>3</v>
      </c>
      <c r="I187">
        <v>3</v>
      </c>
      <c r="J187">
        <v>2</v>
      </c>
      <c r="K187">
        <v>4</v>
      </c>
      <c r="L187">
        <v>5</v>
      </c>
      <c r="M187">
        <v>2</v>
      </c>
      <c r="N187">
        <f t="shared" si="42"/>
        <v>41</v>
      </c>
      <c r="BI187">
        <v>0</v>
      </c>
      <c r="BJ187">
        <v>4</v>
      </c>
      <c r="BK187">
        <v>5</v>
      </c>
      <c r="BL187">
        <v>4</v>
      </c>
      <c r="BM187">
        <v>4</v>
      </c>
      <c r="BN187">
        <v>5</v>
      </c>
      <c r="BO187">
        <v>4</v>
      </c>
      <c r="BP187">
        <v>4</v>
      </c>
      <c r="BQ187">
        <v>4</v>
      </c>
      <c r="BR187">
        <v>4</v>
      </c>
      <c r="BS187">
        <v>4</v>
      </c>
      <c r="BT187">
        <v>4</v>
      </c>
      <c r="BU187">
        <v>5</v>
      </c>
      <c r="BV187">
        <f t="shared" si="43"/>
        <v>51</v>
      </c>
      <c r="BZ187">
        <v>186</v>
      </c>
      <c r="CA187">
        <f t="shared" si="44"/>
        <v>19.835198741078194</v>
      </c>
      <c r="CB187">
        <f t="shared" si="45"/>
        <v>45</v>
      </c>
      <c r="CF187" s="136">
        <f t="shared" si="46"/>
        <v>26</v>
      </c>
      <c r="CJ187">
        <v>186</v>
      </c>
      <c r="CK187">
        <f t="shared" si="47"/>
        <v>38.045827886687285</v>
      </c>
      <c r="CL187">
        <f t="shared" si="50"/>
        <v>81</v>
      </c>
      <c r="CQ187">
        <f t="shared" si="41"/>
        <v>25</v>
      </c>
      <c r="CU187">
        <v>186</v>
      </c>
      <c r="CV187">
        <f t="shared" si="48"/>
        <v>45.728880775021416</v>
      </c>
      <c r="CW187">
        <f t="shared" si="49"/>
        <v>96</v>
      </c>
    </row>
    <row r="188" spans="1:101" x14ac:dyDescent="0.2">
      <c r="A188">
        <v>0</v>
      </c>
      <c r="B188">
        <v>5</v>
      </c>
      <c r="C188">
        <v>1</v>
      </c>
      <c r="D188">
        <v>5</v>
      </c>
      <c r="E188">
        <v>5</v>
      </c>
      <c r="F188">
        <v>5</v>
      </c>
      <c r="G188">
        <v>5</v>
      </c>
      <c r="H188">
        <v>4</v>
      </c>
      <c r="I188">
        <v>4</v>
      </c>
      <c r="J188">
        <v>5</v>
      </c>
      <c r="K188">
        <v>5</v>
      </c>
      <c r="L188">
        <v>5</v>
      </c>
      <c r="M188">
        <v>4</v>
      </c>
      <c r="N188">
        <f t="shared" si="42"/>
        <v>53</v>
      </c>
      <c r="BI188">
        <v>0</v>
      </c>
      <c r="BJ188">
        <v>4</v>
      </c>
      <c r="BK188">
        <v>2</v>
      </c>
      <c r="BL188">
        <v>4</v>
      </c>
      <c r="BM188">
        <v>2</v>
      </c>
      <c r="BN188">
        <v>2</v>
      </c>
      <c r="BO188">
        <v>2</v>
      </c>
      <c r="BP188">
        <v>4</v>
      </c>
      <c r="BQ188">
        <v>2</v>
      </c>
      <c r="BR188">
        <v>2</v>
      </c>
      <c r="BS188">
        <v>4</v>
      </c>
      <c r="BT188">
        <v>4</v>
      </c>
      <c r="BU188">
        <v>4</v>
      </c>
      <c r="BV188">
        <f t="shared" si="43"/>
        <v>36</v>
      </c>
      <c r="BZ188">
        <v>187</v>
      </c>
      <c r="CA188">
        <f t="shared" si="44"/>
        <v>19.975287975214748</v>
      </c>
      <c r="CB188">
        <f t="shared" si="45"/>
        <v>45</v>
      </c>
      <c r="CF188" s="136">
        <f t="shared" si="46"/>
        <v>16</v>
      </c>
      <c r="CJ188">
        <v>187</v>
      </c>
      <c r="CK188">
        <f t="shared" si="47"/>
        <v>38.275439310241943</v>
      </c>
      <c r="CL188">
        <f t="shared" si="50"/>
        <v>82</v>
      </c>
      <c r="CQ188">
        <f t="shared" si="41"/>
        <v>20</v>
      </c>
      <c r="CU188">
        <v>187</v>
      </c>
      <c r="CV188">
        <f t="shared" si="48"/>
        <v>46.01134409897557</v>
      </c>
      <c r="CW188">
        <f t="shared" si="49"/>
        <v>97</v>
      </c>
    </row>
    <row r="189" spans="1:101" x14ac:dyDescent="0.2">
      <c r="A189">
        <v>1</v>
      </c>
      <c r="B189">
        <v>5</v>
      </c>
      <c r="C189">
        <v>3</v>
      </c>
      <c r="D189">
        <v>5</v>
      </c>
      <c r="E189">
        <v>5</v>
      </c>
      <c r="F189">
        <v>5</v>
      </c>
      <c r="G189">
        <v>5</v>
      </c>
      <c r="H189">
        <v>4</v>
      </c>
      <c r="I189">
        <v>5</v>
      </c>
      <c r="J189">
        <v>5</v>
      </c>
      <c r="K189">
        <v>5</v>
      </c>
      <c r="L189">
        <v>5</v>
      </c>
      <c r="M189">
        <v>5</v>
      </c>
      <c r="N189">
        <f t="shared" si="42"/>
        <v>57</v>
      </c>
      <c r="BI189">
        <v>0</v>
      </c>
      <c r="BJ189">
        <v>5</v>
      </c>
      <c r="BK189">
        <v>3</v>
      </c>
      <c r="BL189">
        <v>4</v>
      </c>
      <c r="BM189">
        <v>4</v>
      </c>
      <c r="BN189">
        <v>3</v>
      </c>
      <c r="BO189">
        <v>4</v>
      </c>
      <c r="BP189">
        <v>4</v>
      </c>
      <c r="BQ189">
        <v>4</v>
      </c>
      <c r="BR189">
        <v>2</v>
      </c>
      <c r="BS189">
        <v>5</v>
      </c>
      <c r="BT189">
        <v>4</v>
      </c>
      <c r="BU189">
        <v>5</v>
      </c>
      <c r="BV189">
        <f t="shared" si="43"/>
        <v>47</v>
      </c>
      <c r="BZ189">
        <v>188</v>
      </c>
      <c r="CA189">
        <f t="shared" si="44"/>
        <v>20.115377209351305</v>
      </c>
      <c r="CB189">
        <f t="shared" si="45"/>
        <v>45</v>
      </c>
      <c r="CF189" s="136">
        <f t="shared" si="46"/>
        <v>22</v>
      </c>
      <c r="CJ189">
        <v>188</v>
      </c>
      <c r="CK189">
        <f t="shared" si="47"/>
        <v>38.505050733796601</v>
      </c>
      <c r="CL189">
        <f t="shared" si="50"/>
        <v>82</v>
      </c>
      <c r="CQ189">
        <f t="shared" si="41"/>
        <v>25</v>
      </c>
      <c r="CU189">
        <v>188</v>
      </c>
      <c r="CV189">
        <f t="shared" si="48"/>
        <v>46.293807422929717</v>
      </c>
      <c r="CW189">
        <f t="shared" si="49"/>
        <v>98</v>
      </c>
    </row>
    <row r="190" spans="1:101" x14ac:dyDescent="0.2">
      <c r="A190">
        <v>0</v>
      </c>
      <c r="B190">
        <v>3</v>
      </c>
      <c r="C190">
        <v>1</v>
      </c>
      <c r="D190">
        <v>3</v>
      </c>
      <c r="E190">
        <v>2</v>
      </c>
      <c r="F190">
        <v>2</v>
      </c>
      <c r="G190">
        <v>2</v>
      </c>
      <c r="H190">
        <v>2</v>
      </c>
      <c r="I190">
        <v>2</v>
      </c>
      <c r="J190">
        <v>1</v>
      </c>
      <c r="K190">
        <v>2</v>
      </c>
      <c r="L190">
        <v>2</v>
      </c>
      <c r="M190">
        <v>2</v>
      </c>
      <c r="N190">
        <f t="shared" si="42"/>
        <v>24</v>
      </c>
      <c r="BI190">
        <v>0</v>
      </c>
      <c r="BJ190">
        <v>5</v>
      </c>
      <c r="BK190">
        <v>5</v>
      </c>
      <c r="BL190">
        <v>5</v>
      </c>
      <c r="BM190">
        <v>5</v>
      </c>
      <c r="BN190">
        <v>4</v>
      </c>
      <c r="BO190">
        <v>5</v>
      </c>
      <c r="BP190">
        <v>5</v>
      </c>
      <c r="BQ190">
        <v>5</v>
      </c>
      <c r="BR190">
        <v>4</v>
      </c>
      <c r="BS190">
        <v>4</v>
      </c>
      <c r="BT190">
        <v>5</v>
      </c>
      <c r="BU190">
        <v>4</v>
      </c>
      <c r="BV190">
        <f t="shared" si="43"/>
        <v>56</v>
      </c>
      <c r="BZ190">
        <v>189</v>
      </c>
      <c r="CA190">
        <f t="shared" si="44"/>
        <v>20.255466443487858</v>
      </c>
      <c r="CB190">
        <f t="shared" si="45"/>
        <v>46</v>
      </c>
      <c r="CF190" s="136">
        <f t="shared" si="46"/>
        <v>28</v>
      </c>
      <c r="CJ190">
        <v>189</v>
      </c>
      <c r="CK190">
        <f t="shared" si="47"/>
        <v>38.734662157351259</v>
      </c>
      <c r="CL190">
        <f t="shared" si="50"/>
        <v>82</v>
      </c>
      <c r="CQ190">
        <f t="shared" si="41"/>
        <v>28</v>
      </c>
      <c r="CU190">
        <v>189</v>
      </c>
      <c r="CV190">
        <f t="shared" si="48"/>
        <v>46.576270746883864</v>
      </c>
      <c r="CW190">
        <f t="shared" si="49"/>
        <v>98</v>
      </c>
    </row>
    <row r="191" spans="1:101" x14ac:dyDescent="0.2">
      <c r="A191">
        <v>0</v>
      </c>
      <c r="B191">
        <v>4</v>
      </c>
      <c r="C191">
        <v>1</v>
      </c>
      <c r="D191">
        <v>5</v>
      </c>
      <c r="E191">
        <v>2</v>
      </c>
      <c r="F191">
        <v>3</v>
      </c>
      <c r="G191">
        <v>3</v>
      </c>
      <c r="H191">
        <v>2</v>
      </c>
      <c r="I191">
        <v>2</v>
      </c>
      <c r="J191">
        <v>2</v>
      </c>
      <c r="K191">
        <v>4</v>
      </c>
      <c r="L191">
        <v>5</v>
      </c>
      <c r="M191">
        <v>3</v>
      </c>
      <c r="N191">
        <f t="shared" si="42"/>
        <v>36</v>
      </c>
      <c r="BI191">
        <v>0</v>
      </c>
      <c r="BJ191">
        <v>3</v>
      </c>
      <c r="BK191">
        <v>1</v>
      </c>
      <c r="BL191">
        <v>4</v>
      </c>
      <c r="BM191">
        <v>1</v>
      </c>
      <c r="BN191">
        <v>2</v>
      </c>
      <c r="BO191">
        <v>2</v>
      </c>
      <c r="BP191">
        <v>2</v>
      </c>
      <c r="BQ191">
        <v>2</v>
      </c>
      <c r="BR191">
        <v>3</v>
      </c>
      <c r="BS191">
        <v>4</v>
      </c>
      <c r="BT191">
        <v>4</v>
      </c>
      <c r="BU191">
        <v>2</v>
      </c>
      <c r="BV191">
        <f t="shared" si="43"/>
        <v>30</v>
      </c>
      <c r="BZ191">
        <v>190</v>
      </c>
      <c r="CA191">
        <f t="shared" si="44"/>
        <v>20.395555677624412</v>
      </c>
      <c r="CB191">
        <f t="shared" si="45"/>
        <v>46</v>
      </c>
      <c r="CF191" s="136">
        <f t="shared" si="46"/>
        <v>11</v>
      </c>
      <c r="CJ191">
        <v>190</v>
      </c>
      <c r="CK191">
        <f t="shared" si="47"/>
        <v>38.964273580905925</v>
      </c>
      <c r="CL191">
        <f t="shared" si="50"/>
        <v>83</v>
      </c>
      <c r="CQ191">
        <f t="shared" si="41"/>
        <v>19</v>
      </c>
      <c r="CU191">
        <v>190</v>
      </c>
      <c r="CV191">
        <f t="shared" si="48"/>
        <v>46.858734070838011</v>
      </c>
      <c r="CW191">
        <f t="shared" si="49"/>
        <v>99</v>
      </c>
    </row>
    <row r="192" spans="1:101" x14ac:dyDescent="0.2">
      <c r="A192">
        <v>0</v>
      </c>
      <c r="B192">
        <v>4</v>
      </c>
      <c r="C192">
        <v>2</v>
      </c>
      <c r="D192">
        <v>4</v>
      </c>
      <c r="E192">
        <v>2</v>
      </c>
      <c r="F192">
        <v>4</v>
      </c>
      <c r="G192">
        <v>4</v>
      </c>
      <c r="H192">
        <v>4</v>
      </c>
      <c r="I192">
        <v>4</v>
      </c>
      <c r="J192">
        <v>2</v>
      </c>
      <c r="K192">
        <v>4</v>
      </c>
      <c r="L192">
        <v>4</v>
      </c>
      <c r="M192">
        <v>4</v>
      </c>
      <c r="N192">
        <f t="shared" si="42"/>
        <v>42</v>
      </c>
      <c r="BI192">
        <v>0</v>
      </c>
      <c r="BJ192">
        <v>4</v>
      </c>
      <c r="BK192">
        <v>4</v>
      </c>
      <c r="BL192">
        <v>5</v>
      </c>
      <c r="BM192">
        <v>4</v>
      </c>
      <c r="BN192">
        <v>4</v>
      </c>
      <c r="BO192">
        <v>4</v>
      </c>
      <c r="BP192">
        <v>4</v>
      </c>
      <c r="BQ192">
        <v>4</v>
      </c>
      <c r="BR192">
        <v>2</v>
      </c>
      <c r="BS192">
        <v>4</v>
      </c>
      <c r="BT192">
        <v>4</v>
      </c>
      <c r="BU192">
        <v>4</v>
      </c>
      <c r="BV192">
        <f t="shared" si="43"/>
        <v>47</v>
      </c>
      <c r="BZ192">
        <v>191</v>
      </c>
      <c r="CA192">
        <f t="shared" si="44"/>
        <v>20.535644911760965</v>
      </c>
      <c r="CB192">
        <f t="shared" si="45"/>
        <v>46</v>
      </c>
      <c r="CF192" s="136">
        <f t="shared" si="46"/>
        <v>22</v>
      </c>
      <c r="CJ192">
        <v>191</v>
      </c>
      <c r="CK192">
        <f t="shared" si="47"/>
        <v>39.193885004460583</v>
      </c>
      <c r="CL192">
        <f t="shared" si="50"/>
        <v>83</v>
      </c>
      <c r="CQ192">
        <f t="shared" si="41"/>
        <v>25</v>
      </c>
      <c r="CU192">
        <v>191</v>
      </c>
      <c r="CV192">
        <f t="shared" si="48"/>
        <v>47.141197394792165</v>
      </c>
      <c r="CW192">
        <f t="shared" si="49"/>
        <v>99</v>
      </c>
    </row>
    <row r="193" spans="1:101" x14ac:dyDescent="0.2">
      <c r="A193">
        <v>0</v>
      </c>
      <c r="B193">
        <v>4</v>
      </c>
      <c r="C193">
        <v>4</v>
      </c>
      <c r="D193">
        <v>4</v>
      </c>
      <c r="E193">
        <v>3</v>
      </c>
      <c r="F193">
        <v>5</v>
      </c>
      <c r="G193">
        <v>3</v>
      </c>
      <c r="H193">
        <v>4</v>
      </c>
      <c r="I193">
        <v>4</v>
      </c>
      <c r="J193">
        <v>2</v>
      </c>
      <c r="K193">
        <v>4</v>
      </c>
      <c r="L193">
        <v>4</v>
      </c>
      <c r="M193">
        <v>2</v>
      </c>
      <c r="N193">
        <f t="shared" si="42"/>
        <v>43</v>
      </c>
      <c r="BI193">
        <v>0</v>
      </c>
      <c r="BJ193">
        <v>5</v>
      </c>
      <c r="BK193">
        <v>2</v>
      </c>
      <c r="BL193">
        <v>5</v>
      </c>
      <c r="BM193">
        <v>4</v>
      </c>
      <c r="BN193">
        <v>5</v>
      </c>
      <c r="BO193">
        <v>4</v>
      </c>
      <c r="BP193">
        <v>4</v>
      </c>
      <c r="BQ193">
        <v>5</v>
      </c>
      <c r="BR193">
        <v>4</v>
      </c>
      <c r="BS193">
        <v>4</v>
      </c>
      <c r="BT193">
        <v>5</v>
      </c>
      <c r="BU193">
        <v>5</v>
      </c>
      <c r="BV193">
        <f t="shared" si="43"/>
        <v>52</v>
      </c>
      <c r="BZ193">
        <v>192</v>
      </c>
      <c r="CA193">
        <f t="shared" si="44"/>
        <v>20.675734145897518</v>
      </c>
      <c r="CB193">
        <f t="shared" si="45"/>
        <v>46</v>
      </c>
      <c r="CF193" s="136">
        <f t="shared" si="46"/>
        <v>24</v>
      </c>
      <c r="CJ193">
        <v>192</v>
      </c>
      <c r="CK193">
        <f t="shared" si="47"/>
        <v>39.423496428015241</v>
      </c>
      <c r="CL193">
        <f t="shared" si="50"/>
        <v>84</v>
      </c>
      <c r="CQ193">
        <f t="shared" si="41"/>
        <v>28</v>
      </c>
      <c r="CU193">
        <v>192</v>
      </c>
      <c r="CV193">
        <f t="shared" si="48"/>
        <v>47.423660718746312</v>
      </c>
      <c r="CW193">
        <f t="shared" si="49"/>
        <v>100</v>
      </c>
    </row>
    <row r="194" spans="1:101" x14ac:dyDescent="0.2">
      <c r="A194">
        <v>0</v>
      </c>
      <c r="B194">
        <v>3</v>
      </c>
      <c r="C194">
        <v>1</v>
      </c>
      <c r="D194">
        <v>4</v>
      </c>
      <c r="E194">
        <v>2</v>
      </c>
      <c r="F194">
        <v>1</v>
      </c>
      <c r="G194">
        <v>4</v>
      </c>
      <c r="H194">
        <v>2</v>
      </c>
      <c r="I194">
        <v>2</v>
      </c>
      <c r="J194">
        <v>1</v>
      </c>
      <c r="K194">
        <v>4</v>
      </c>
      <c r="L194">
        <v>4</v>
      </c>
      <c r="M194">
        <v>4</v>
      </c>
      <c r="N194">
        <f t="shared" si="42"/>
        <v>32</v>
      </c>
      <c r="BI194">
        <v>0</v>
      </c>
      <c r="BJ194">
        <v>5</v>
      </c>
      <c r="BK194">
        <v>2</v>
      </c>
      <c r="BL194">
        <v>5</v>
      </c>
      <c r="BM194">
        <v>4</v>
      </c>
      <c r="BN194">
        <v>4</v>
      </c>
      <c r="BO194">
        <v>4</v>
      </c>
      <c r="BP194">
        <v>4</v>
      </c>
      <c r="BQ194">
        <v>4</v>
      </c>
      <c r="BR194">
        <v>2</v>
      </c>
      <c r="BS194">
        <v>4</v>
      </c>
      <c r="BT194">
        <v>5</v>
      </c>
      <c r="BU194">
        <v>4</v>
      </c>
      <c r="BV194">
        <f t="shared" si="43"/>
        <v>47</v>
      </c>
      <c r="BZ194">
        <v>193</v>
      </c>
      <c r="CA194">
        <f t="shared" si="44"/>
        <v>20.815823380034072</v>
      </c>
      <c r="CB194">
        <f t="shared" si="45"/>
        <v>47</v>
      </c>
      <c r="CF194" s="136">
        <f t="shared" si="46"/>
        <v>20</v>
      </c>
      <c r="CJ194">
        <v>193</v>
      </c>
      <c r="CK194">
        <f t="shared" si="47"/>
        <v>39.653107851569899</v>
      </c>
      <c r="CL194">
        <f t="shared" si="50"/>
        <v>84</v>
      </c>
      <c r="CQ194">
        <f t="shared" ref="CQ194:CQ235" si="51">SUM(BJ194,BL194,BN194:BO194,BS194:BT194)</f>
        <v>27</v>
      </c>
      <c r="CU194">
        <v>193</v>
      </c>
      <c r="CV194">
        <f t="shared" si="48"/>
        <v>47.706124042700459</v>
      </c>
      <c r="CW194">
        <f t="shared" si="49"/>
        <v>100</v>
      </c>
    </row>
    <row r="195" spans="1:101" x14ac:dyDescent="0.2">
      <c r="A195">
        <v>0</v>
      </c>
      <c r="B195">
        <v>2</v>
      </c>
      <c r="C195">
        <v>3</v>
      </c>
      <c r="D195">
        <v>3</v>
      </c>
      <c r="E195">
        <v>2</v>
      </c>
      <c r="F195">
        <v>1</v>
      </c>
      <c r="G195">
        <v>4</v>
      </c>
      <c r="H195">
        <v>2</v>
      </c>
      <c r="I195">
        <v>4</v>
      </c>
      <c r="J195">
        <v>2</v>
      </c>
      <c r="K195">
        <v>4</v>
      </c>
      <c r="L195">
        <v>2</v>
      </c>
      <c r="M195">
        <v>3</v>
      </c>
      <c r="N195">
        <f t="shared" ref="N195:N258" si="52">SUM(B195:M195)</f>
        <v>32</v>
      </c>
      <c r="BI195">
        <v>0</v>
      </c>
      <c r="BJ195">
        <v>4</v>
      </c>
      <c r="BK195">
        <v>3</v>
      </c>
      <c r="BL195">
        <v>5</v>
      </c>
      <c r="BM195">
        <v>4</v>
      </c>
      <c r="BN195">
        <v>4</v>
      </c>
      <c r="BO195">
        <v>4</v>
      </c>
      <c r="BP195">
        <v>4</v>
      </c>
      <c r="BQ195">
        <v>4</v>
      </c>
      <c r="BR195">
        <v>2</v>
      </c>
      <c r="BS195">
        <v>4</v>
      </c>
      <c r="BT195">
        <v>4</v>
      </c>
      <c r="BU195">
        <v>3</v>
      </c>
      <c r="BV195">
        <f t="shared" ref="BV195:BV235" si="53">SUM(BJ195:BU195)</f>
        <v>45</v>
      </c>
      <c r="BZ195">
        <v>194</v>
      </c>
      <c r="CA195">
        <f t="shared" ref="CA195:CA235" si="54">(BZ195-$BX$2)/$BX$3</f>
        <v>20.955912614170625</v>
      </c>
      <c r="CB195">
        <f t="shared" ref="CB195:CB235" si="55">ROUND(CA195*2+5,0)</f>
        <v>47</v>
      </c>
      <c r="CF195" s="136">
        <f t="shared" ref="CF195:CF235" si="56">SUM(BK195,BM195,BP195:BR195,BU195)</f>
        <v>20</v>
      </c>
      <c r="CJ195">
        <v>194</v>
      </c>
      <c r="CK195">
        <f t="shared" ref="CK195:CK235" si="57">(CJ195-$CH$2)/$CH$3</f>
        <v>39.882719275124565</v>
      </c>
      <c r="CL195">
        <f t="shared" si="50"/>
        <v>85</v>
      </c>
      <c r="CQ195">
        <f t="shared" si="51"/>
        <v>25</v>
      </c>
      <c r="CU195">
        <v>194</v>
      </c>
      <c r="CV195">
        <f t="shared" ref="CV195:CV235" si="58">(CU195-$CS$2)/$CS$3</f>
        <v>47.988587366654606</v>
      </c>
      <c r="CW195">
        <f t="shared" ref="CW195:CW235" si="59">ROUND(CV195*2+5,0)</f>
        <v>101</v>
      </c>
    </row>
    <row r="196" spans="1:101" x14ac:dyDescent="0.2">
      <c r="A196">
        <v>0</v>
      </c>
      <c r="B196">
        <v>5</v>
      </c>
      <c r="C196">
        <v>5</v>
      </c>
      <c r="D196">
        <v>5</v>
      </c>
      <c r="E196">
        <v>4</v>
      </c>
      <c r="F196">
        <v>5</v>
      </c>
      <c r="G196">
        <v>5</v>
      </c>
      <c r="H196">
        <v>5</v>
      </c>
      <c r="I196">
        <v>5</v>
      </c>
      <c r="J196">
        <v>4</v>
      </c>
      <c r="K196">
        <v>5</v>
      </c>
      <c r="L196">
        <v>5</v>
      </c>
      <c r="M196">
        <v>5</v>
      </c>
      <c r="N196">
        <f t="shared" si="52"/>
        <v>58</v>
      </c>
      <c r="BI196">
        <v>0</v>
      </c>
      <c r="BJ196">
        <v>5</v>
      </c>
      <c r="BK196">
        <v>3</v>
      </c>
      <c r="BL196">
        <v>5</v>
      </c>
      <c r="BM196">
        <v>2</v>
      </c>
      <c r="BN196">
        <v>4</v>
      </c>
      <c r="BO196">
        <v>4</v>
      </c>
      <c r="BP196">
        <v>4</v>
      </c>
      <c r="BQ196">
        <v>4</v>
      </c>
      <c r="BR196">
        <v>2</v>
      </c>
      <c r="BS196">
        <v>4</v>
      </c>
      <c r="BT196">
        <v>4</v>
      </c>
      <c r="BU196">
        <v>4</v>
      </c>
      <c r="BV196">
        <f t="shared" si="53"/>
        <v>45</v>
      </c>
      <c r="BZ196">
        <v>195</v>
      </c>
      <c r="CA196">
        <f t="shared" si="54"/>
        <v>21.096001848307179</v>
      </c>
      <c r="CB196">
        <f t="shared" si="55"/>
        <v>47</v>
      </c>
      <c r="CF196" s="136">
        <f t="shared" si="56"/>
        <v>19</v>
      </c>
      <c r="CJ196">
        <v>195</v>
      </c>
      <c r="CK196">
        <f t="shared" si="57"/>
        <v>40.112330698679223</v>
      </c>
      <c r="CL196">
        <f t="shared" si="50"/>
        <v>85</v>
      </c>
      <c r="CQ196">
        <f t="shared" si="51"/>
        <v>26</v>
      </c>
      <c r="CU196">
        <v>195</v>
      </c>
      <c r="CV196">
        <f t="shared" si="58"/>
        <v>48.27105069060876</v>
      </c>
      <c r="CW196">
        <f t="shared" si="59"/>
        <v>102</v>
      </c>
    </row>
    <row r="197" spans="1:101" x14ac:dyDescent="0.2">
      <c r="A197">
        <v>0</v>
      </c>
      <c r="B197">
        <v>5</v>
      </c>
      <c r="C197">
        <v>3</v>
      </c>
      <c r="D197">
        <v>5</v>
      </c>
      <c r="E197">
        <v>4</v>
      </c>
      <c r="F197">
        <v>4</v>
      </c>
      <c r="G197">
        <v>4</v>
      </c>
      <c r="H197">
        <v>2</v>
      </c>
      <c r="I197">
        <v>4</v>
      </c>
      <c r="J197">
        <v>2</v>
      </c>
      <c r="K197">
        <v>4</v>
      </c>
      <c r="L197">
        <v>4</v>
      </c>
      <c r="M197">
        <v>4</v>
      </c>
      <c r="N197">
        <f t="shared" si="52"/>
        <v>45</v>
      </c>
      <c r="BI197">
        <v>0</v>
      </c>
      <c r="BJ197">
        <v>5</v>
      </c>
      <c r="BK197">
        <v>5</v>
      </c>
      <c r="BL197">
        <v>5</v>
      </c>
      <c r="BM197">
        <v>5</v>
      </c>
      <c r="BN197">
        <v>5</v>
      </c>
      <c r="BO197">
        <v>5</v>
      </c>
      <c r="BP197">
        <v>5</v>
      </c>
      <c r="BQ197">
        <v>5</v>
      </c>
      <c r="BR197">
        <v>5</v>
      </c>
      <c r="BS197">
        <v>5</v>
      </c>
      <c r="BT197">
        <v>5</v>
      </c>
      <c r="BU197">
        <v>5</v>
      </c>
      <c r="BV197">
        <f t="shared" si="53"/>
        <v>60</v>
      </c>
      <c r="BZ197">
        <v>196</v>
      </c>
      <c r="CA197">
        <f t="shared" si="54"/>
        <v>21.236091082443732</v>
      </c>
      <c r="CB197">
        <f t="shared" si="55"/>
        <v>47</v>
      </c>
      <c r="CF197" s="136">
        <f t="shared" si="56"/>
        <v>30</v>
      </c>
      <c r="CJ197">
        <v>196</v>
      </c>
      <c r="CK197">
        <f t="shared" si="57"/>
        <v>40.341942122233881</v>
      </c>
      <c r="CL197">
        <f t="shared" si="50"/>
        <v>86</v>
      </c>
      <c r="CQ197">
        <f t="shared" si="51"/>
        <v>30</v>
      </c>
      <c r="CU197">
        <v>196</v>
      </c>
      <c r="CV197">
        <f t="shared" si="58"/>
        <v>48.553514014562907</v>
      </c>
      <c r="CW197">
        <f t="shared" si="59"/>
        <v>102</v>
      </c>
    </row>
    <row r="198" spans="1:101" x14ac:dyDescent="0.2">
      <c r="A198">
        <v>0</v>
      </c>
      <c r="B198">
        <v>3</v>
      </c>
      <c r="C198">
        <v>4</v>
      </c>
      <c r="D198">
        <v>3</v>
      </c>
      <c r="E198">
        <v>4</v>
      </c>
      <c r="F198">
        <v>5</v>
      </c>
      <c r="G198">
        <v>4</v>
      </c>
      <c r="H198">
        <v>4</v>
      </c>
      <c r="I198">
        <v>4</v>
      </c>
      <c r="J198">
        <v>4</v>
      </c>
      <c r="K198">
        <v>2</v>
      </c>
      <c r="L198">
        <v>3</v>
      </c>
      <c r="M198">
        <v>3</v>
      </c>
      <c r="N198">
        <f t="shared" si="52"/>
        <v>43</v>
      </c>
      <c r="BI198">
        <v>0</v>
      </c>
      <c r="BJ198">
        <v>4</v>
      </c>
      <c r="BK198">
        <v>4</v>
      </c>
      <c r="BL198">
        <v>4</v>
      </c>
      <c r="BM198">
        <v>3</v>
      </c>
      <c r="BN198">
        <v>4</v>
      </c>
      <c r="BO198">
        <v>4</v>
      </c>
      <c r="BP198">
        <v>2</v>
      </c>
      <c r="BQ198">
        <v>4</v>
      </c>
      <c r="BR198">
        <v>4</v>
      </c>
      <c r="BS198">
        <v>4</v>
      </c>
      <c r="BT198">
        <v>4</v>
      </c>
      <c r="BU198">
        <v>4</v>
      </c>
      <c r="BV198">
        <f t="shared" si="53"/>
        <v>45</v>
      </c>
      <c r="BZ198">
        <v>197</v>
      </c>
      <c r="CA198">
        <f t="shared" si="54"/>
        <v>21.376180316580285</v>
      </c>
      <c r="CB198">
        <f t="shared" si="55"/>
        <v>48</v>
      </c>
      <c r="CF198" s="136">
        <f t="shared" si="56"/>
        <v>21</v>
      </c>
      <c r="CJ198">
        <v>197</v>
      </c>
      <c r="CK198">
        <f t="shared" si="57"/>
        <v>40.571553545788539</v>
      </c>
      <c r="CL198">
        <f t="shared" si="50"/>
        <v>86</v>
      </c>
      <c r="CQ198">
        <f t="shared" si="51"/>
        <v>24</v>
      </c>
      <c r="CU198">
        <v>197</v>
      </c>
      <c r="CV198">
        <f t="shared" si="58"/>
        <v>48.835977338517054</v>
      </c>
      <c r="CW198">
        <f t="shared" si="59"/>
        <v>103</v>
      </c>
    </row>
    <row r="199" spans="1:101" x14ac:dyDescent="0.2">
      <c r="A199">
        <v>0</v>
      </c>
      <c r="B199">
        <v>4</v>
      </c>
      <c r="C199">
        <v>3</v>
      </c>
      <c r="D199">
        <v>4</v>
      </c>
      <c r="E199">
        <v>2</v>
      </c>
      <c r="F199">
        <v>4</v>
      </c>
      <c r="G199">
        <v>3</v>
      </c>
      <c r="H199">
        <v>3</v>
      </c>
      <c r="I199">
        <v>4</v>
      </c>
      <c r="J199">
        <v>2</v>
      </c>
      <c r="K199">
        <v>4</v>
      </c>
      <c r="L199">
        <v>5</v>
      </c>
      <c r="M199">
        <v>3</v>
      </c>
      <c r="N199">
        <f t="shared" si="52"/>
        <v>41</v>
      </c>
      <c r="BI199">
        <v>0</v>
      </c>
      <c r="BJ199">
        <v>4</v>
      </c>
      <c r="BK199">
        <v>3</v>
      </c>
      <c r="BL199">
        <v>4</v>
      </c>
      <c r="BM199">
        <v>2</v>
      </c>
      <c r="BN199">
        <v>4</v>
      </c>
      <c r="BO199">
        <v>4</v>
      </c>
      <c r="BP199">
        <v>2</v>
      </c>
      <c r="BQ199">
        <v>4</v>
      </c>
      <c r="BR199">
        <v>2</v>
      </c>
      <c r="BS199">
        <v>4</v>
      </c>
      <c r="BT199">
        <v>4</v>
      </c>
      <c r="BU199">
        <v>3</v>
      </c>
      <c r="BV199">
        <f t="shared" si="53"/>
        <v>40</v>
      </c>
      <c r="BZ199">
        <v>198</v>
      </c>
      <c r="CA199">
        <f t="shared" si="54"/>
        <v>21.516269550716839</v>
      </c>
      <c r="CB199">
        <f t="shared" si="55"/>
        <v>48</v>
      </c>
      <c r="CF199" s="136">
        <f t="shared" si="56"/>
        <v>16</v>
      </c>
      <c r="CJ199">
        <v>198</v>
      </c>
      <c r="CK199">
        <f t="shared" si="57"/>
        <v>40.801164969343198</v>
      </c>
      <c r="CL199">
        <f t="shared" si="50"/>
        <v>87</v>
      </c>
      <c r="CQ199">
        <f t="shared" si="51"/>
        <v>24</v>
      </c>
      <c r="CU199">
        <v>198</v>
      </c>
      <c r="CV199">
        <f t="shared" si="58"/>
        <v>49.118440662471201</v>
      </c>
      <c r="CW199">
        <f t="shared" si="59"/>
        <v>103</v>
      </c>
    </row>
    <row r="200" spans="1:101" x14ac:dyDescent="0.2">
      <c r="A200">
        <v>0</v>
      </c>
      <c r="B200">
        <v>4</v>
      </c>
      <c r="C200">
        <v>4</v>
      </c>
      <c r="D200">
        <v>4</v>
      </c>
      <c r="E200">
        <v>4</v>
      </c>
      <c r="F200">
        <v>2</v>
      </c>
      <c r="G200">
        <v>2</v>
      </c>
      <c r="H200">
        <v>4</v>
      </c>
      <c r="I200">
        <v>4</v>
      </c>
      <c r="J200">
        <v>2</v>
      </c>
      <c r="K200">
        <v>4</v>
      </c>
      <c r="L200">
        <v>4</v>
      </c>
      <c r="M200">
        <v>4</v>
      </c>
      <c r="N200">
        <f t="shared" si="52"/>
        <v>42</v>
      </c>
      <c r="BI200">
        <v>0</v>
      </c>
      <c r="BJ200">
        <v>4</v>
      </c>
      <c r="BK200">
        <v>2</v>
      </c>
      <c r="BL200">
        <v>5</v>
      </c>
      <c r="BM200">
        <v>4</v>
      </c>
      <c r="BN200">
        <v>4</v>
      </c>
      <c r="BO200">
        <v>4</v>
      </c>
      <c r="BP200">
        <v>4</v>
      </c>
      <c r="BQ200">
        <v>4</v>
      </c>
      <c r="BR200">
        <v>4</v>
      </c>
      <c r="BS200">
        <v>5</v>
      </c>
      <c r="BT200">
        <v>4</v>
      </c>
      <c r="BU200">
        <v>4</v>
      </c>
      <c r="BV200">
        <f t="shared" si="53"/>
        <v>48</v>
      </c>
      <c r="BZ200">
        <v>199</v>
      </c>
      <c r="CA200">
        <f t="shared" si="54"/>
        <v>21.656358784853396</v>
      </c>
      <c r="CB200">
        <f t="shared" si="55"/>
        <v>48</v>
      </c>
      <c r="CF200" s="136">
        <f t="shared" si="56"/>
        <v>22</v>
      </c>
      <c r="CJ200">
        <v>199</v>
      </c>
      <c r="CK200">
        <f t="shared" si="57"/>
        <v>41.030776392897863</v>
      </c>
      <c r="CL200">
        <f t="shared" si="50"/>
        <v>87</v>
      </c>
      <c r="CQ200">
        <f t="shared" si="51"/>
        <v>26</v>
      </c>
      <c r="CU200">
        <v>199</v>
      </c>
      <c r="CV200">
        <f t="shared" si="58"/>
        <v>49.400903986425348</v>
      </c>
      <c r="CW200">
        <f t="shared" si="59"/>
        <v>104</v>
      </c>
    </row>
    <row r="201" spans="1:101" x14ac:dyDescent="0.2">
      <c r="A201">
        <v>0</v>
      </c>
      <c r="B201">
        <v>4</v>
      </c>
      <c r="C201">
        <v>1</v>
      </c>
      <c r="D201">
        <v>4</v>
      </c>
      <c r="E201">
        <v>4</v>
      </c>
      <c r="F201">
        <v>4</v>
      </c>
      <c r="G201">
        <v>4</v>
      </c>
      <c r="H201">
        <v>4</v>
      </c>
      <c r="I201">
        <v>4</v>
      </c>
      <c r="J201">
        <v>3</v>
      </c>
      <c r="K201">
        <v>4</v>
      </c>
      <c r="L201">
        <v>4</v>
      </c>
      <c r="M201">
        <v>3</v>
      </c>
      <c r="N201">
        <f t="shared" si="52"/>
        <v>43</v>
      </c>
      <c r="BI201">
        <v>0</v>
      </c>
      <c r="BJ201">
        <v>5</v>
      </c>
      <c r="BK201">
        <v>5</v>
      </c>
      <c r="BL201">
        <v>5</v>
      </c>
      <c r="BM201">
        <v>4</v>
      </c>
      <c r="BN201">
        <v>4</v>
      </c>
      <c r="BO201">
        <v>5</v>
      </c>
      <c r="BP201">
        <v>3</v>
      </c>
      <c r="BQ201">
        <v>3</v>
      </c>
      <c r="BR201">
        <v>4</v>
      </c>
      <c r="BS201">
        <v>5</v>
      </c>
      <c r="BT201">
        <v>5</v>
      </c>
      <c r="BU201">
        <v>4</v>
      </c>
      <c r="BV201">
        <f t="shared" si="53"/>
        <v>52</v>
      </c>
      <c r="BZ201">
        <v>200</v>
      </c>
      <c r="CA201">
        <f t="shared" si="54"/>
        <v>21.796448018989949</v>
      </c>
      <c r="CB201">
        <f t="shared" si="55"/>
        <v>49</v>
      </c>
      <c r="CF201" s="136">
        <f t="shared" si="56"/>
        <v>23</v>
      </c>
      <c r="CJ201">
        <v>200</v>
      </c>
      <c r="CK201">
        <f t="shared" si="57"/>
        <v>41.260387816452521</v>
      </c>
      <c r="CL201">
        <f t="shared" si="50"/>
        <v>88</v>
      </c>
      <c r="CQ201">
        <f t="shared" si="51"/>
        <v>29</v>
      </c>
      <c r="CU201">
        <v>200</v>
      </c>
      <c r="CV201">
        <f t="shared" si="58"/>
        <v>49.683367310379502</v>
      </c>
      <c r="CW201">
        <f t="shared" si="59"/>
        <v>104</v>
      </c>
    </row>
    <row r="202" spans="1:101" x14ac:dyDescent="0.2">
      <c r="A202">
        <v>0</v>
      </c>
      <c r="B202">
        <v>4</v>
      </c>
      <c r="C202">
        <v>3</v>
      </c>
      <c r="D202">
        <v>4</v>
      </c>
      <c r="E202">
        <v>3</v>
      </c>
      <c r="F202">
        <v>4</v>
      </c>
      <c r="G202">
        <v>3</v>
      </c>
      <c r="H202">
        <v>4</v>
      </c>
      <c r="I202">
        <v>4</v>
      </c>
      <c r="J202">
        <v>4</v>
      </c>
      <c r="K202">
        <v>4</v>
      </c>
      <c r="L202">
        <v>4</v>
      </c>
      <c r="M202">
        <v>4</v>
      </c>
      <c r="N202">
        <f t="shared" si="52"/>
        <v>45</v>
      </c>
      <c r="BI202">
        <v>0</v>
      </c>
      <c r="BJ202">
        <v>4</v>
      </c>
      <c r="BK202">
        <v>1</v>
      </c>
      <c r="BL202">
        <v>4</v>
      </c>
      <c r="BM202">
        <v>3</v>
      </c>
      <c r="BN202">
        <v>4</v>
      </c>
      <c r="BO202">
        <v>3</v>
      </c>
      <c r="BP202">
        <v>3</v>
      </c>
      <c r="BQ202">
        <v>4</v>
      </c>
      <c r="BR202">
        <v>4</v>
      </c>
      <c r="BS202">
        <v>3</v>
      </c>
      <c r="BT202">
        <v>4</v>
      </c>
      <c r="BU202">
        <v>3</v>
      </c>
      <c r="BV202">
        <f t="shared" si="53"/>
        <v>40</v>
      </c>
      <c r="BZ202">
        <v>201</v>
      </c>
      <c r="CA202">
        <f t="shared" si="54"/>
        <v>21.936537253126502</v>
      </c>
      <c r="CB202">
        <f t="shared" si="55"/>
        <v>49</v>
      </c>
      <c r="CF202" s="136">
        <f t="shared" si="56"/>
        <v>18</v>
      </c>
      <c r="CJ202">
        <v>201</v>
      </c>
      <c r="CK202">
        <f t="shared" si="57"/>
        <v>41.48999924000718</v>
      </c>
      <c r="CL202">
        <f t="shared" si="50"/>
        <v>88</v>
      </c>
      <c r="CQ202">
        <f t="shared" si="51"/>
        <v>22</v>
      </c>
      <c r="CU202">
        <v>201</v>
      </c>
      <c r="CV202">
        <f t="shared" si="58"/>
        <v>49.965830634333649</v>
      </c>
      <c r="CW202">
        <f t="shared" si="59"/>
        <v>105</v>
      </c>
    </row>
    <row r="203" spans="1:101" x14ac:dyDescent="0.2">
      <c r="A203">
        <v>0</v>
      </c>
      <c r="B203">
        <v>2</v>
      </c>
      <c r="C203">
        <v>1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2</v>
      </c>
      <c r="J203">
        <v>1</v>
      </c>
      <c r="K203">
        <v>4</v>
      </c>
      <c r="L203">
        <v>2</v>
      </c>
      <c r="M203">
        <v>1</v>
      </c>
      <c r="N203">
        <f t="shared" si="52"/>
        <v>18</v>
      </c>
      <c r="BI203">
        <v>0</v>
      </c>
      <c r="BJ203">
        <v>5</v>
      </c>
      <c r="BK203">
        <v>3</v>
      </c>
      <c r="BL203">
        <v>5</v>
      </c>
      <c r="BM203">
        <v>5</v>
      </c>
      <c r="BN203">
        <v>5</v>
      </c>
      <c r="BO203">
        <v>4</v>
      </c>
      <c r="BP203">
        <v>5</v>
      </c>
      <c r="BQ203">
        <v>5</v>
      </c>
      <c r="BR203">
        <v>5</v>
      </c>
      <c r="BS203">
        <v>5</v>
      </c>
      <c r="BT203">
        <v>5</v>
      </c>
      <c r="BU203">
        <v>5</v>
      </c>
      <c r="BV203">
        <f t="shared" si="53"/>
        <v>57</v>
      </c>
      <c r="BZ203">
        <v>202</v>
      </c>
      <c r="CA203">
        <f t="shared" si="54"/>
        <v>22.076626487263056</v>
      </c>
      <c r="CB203">
        <f t="shared" si="55"/>
        <v>49</v>
      </c>
      <c r="CF203" s="136">
        <f t="shared" si="56"/>
        <v>28</v>
      </c>
      <c r="CJ203">
        <v>202</v>
      </c>
      <c r="CK203">
        <f t="shared" si="57"/>
        <v>41.719610663561838</v>
      </c>
      <c r="CL203">
        <f t="shared" si="50"/>
        <v>88</v>
      </c>
      <c r="CQ203">
        <f t="shared" si="51"/>
        <v>29</v>
      </c>
      <c r="CU203">
        <v>202</v>
      </c>
      <c r="CV203">
        <f t="shared" si="58"/>
        <v>50.248293958287796</v>
      </c>
      <c r="CW203">
        <f t="shared" si="59"/>
        <v>105</v>
      </c>
    </row>
    <row r="204" spans="1:101" x14ac:dyDescent="0.2">
      <c r="A204">
        <v>0</v>
      </c>
      <c r="B204">
        <v>5</v>
      </c>
      <c r="C204">
        <v>5</v>
      </c>
      <c r="D204">
        <v>5</v>
      </c>
      <c r="E204">
        <v>4</v>
      </c>
      <c r="F204">
        <v>4</v>
      </c>
      <c r="G204">
        <v>5</v>
      </c>
      <c r="H204">
        <v>4</v>
      </c>
      <c r="I204">
        <v>5</v>
      </c>
      <c r="J204">
        <v>5</v>
      </c>
      <c r="K204">
        <v>5</v>
      </c>
      <c r="L204">
        <v>5</v>
      </c>
      <c r="M204">
        <v>5</v>
      </c>
      <c r="N204">
        <f t="shared" si="52"/>
        <v>57</v>
      </c>
      <c r="BI204">
        <v>0</v>
      </c>
      <c r="BJ204">
        <v>4</v>
      </c>
      <c r="BK204">
        <v>4</v>
      </c>
      <c r="BL204">
        <v>4</v>
      </c>
      <c r="BM204">
        <v>4</v>
      </c>
      <c r="BN204">
        <v>4</v>
      </c>
      <c r="BO204">
        <v>5</v>
      </c>
      <c r="BP204">
        <v>5</v>
      </c>
      <c r="BQ204">
        <v>4</v>
      </c>
      <c r="BR204">
        <v>5</v>
      </c>
      <c r="BS204">
        <v>5</v>
      </c>
      <c r="BT204">
        <v>5</v>
      </c>
      <c r="BU204">
        <v>5</v>
      </c>
      <c r="BV204">
        <f t="shared" si="53"/>
        <v>54</v>
      </c>
      <c r="BZ204">
        <v>203</v>
      </c>
      <c r="CA204">
        <f t="shared" si="54"/>
        <v>22.216715721399609</v>
      </c>
      <c r="CB204">
        <f t="shared" si="55"/>
        <v>49</v>
      </c>
      <c r="CF204" s="136">
        <f t="shared" si="56"/>
        <v>27</v>
      </c>
      <c r="CJ204">
        <v>203</v>
      </c>
      <c r="CK204">
        <f t="shared" si="57"/>
        <v>41.949222087116503</v>
      </c>
      <c r="CL204">
        <f t="shared" ref="CL204:CL267" si="60">ROUND(CK204*2+5,0)</f>
        <v>89</v>
      </c>
      <c r="CQ204">
        <f t="shared" si="51"/>
        <v>27</v>
      </c>
      <c r="CU204">
        <v>203</v>
      </c>
      <c r="CV204">
        <f t="shared" si="58"/>
        <v>50.530757282241943</v>
      </c>
      <c r="CW204">
        <f t="shared" si="59"/>
        <v>106</v>
      </c>
    </row>
    <row r="205" spans="1:101" x14ac:dyDescent="0.2">
      <c r="A205">
        <v>0</v>
      </c>
      <c r="B205">
        <v>2</v>
      </c>
      <c r="C205">
        <v>1</v>
      </c>
      <c r="D205">
        <v>4</v>
      </c>
      <c r="E205">
        <v>1</v>
      </c>
      <c r="F205">
        <v>1</v>
      </c>
      <c r="G205">
        <v>1</v>
      </c>
      <c r="H205">
        <v>4</v>
      </c>
      <c r="I205">
        <v>4</v>
      </c>
      <c r="J205">
        <v>4</v>
      </c>
      <c r="K205">
        <v>5</v>
      </c>
      <c r="L205">
        <v>3</v>
      </c>
      <c r="M205">
        <v>4</v>
      </c>
      <c r="N205">
        <f t="shared" si="52"/>
        <v>34</v>
      </c>
      <c r="BI205">
        <v>0</v>
      </c>
      <c r="BJ205">
        <v>4</v>
      </c>
      <c r="BK205">
        <v>4</v>
      </c>
      <c r="BL205">
        <v>4</v>
      </c>
      <c r="BM205">
        <v>3</v>
      </c>
      <c r="BN205">
        <v>4</v>
      </c>
      <c r="BO205">
        <v>4</v>
      </c>
      <c r="BP205">
        <v>2</v>
      </c>
      <c r="BQ205">
        <v>3</v>
      </c>
      <c r="BR205">
        <v>2</v>
      </c>
      <c r="BS205">
        <v>4</v>
      </c>
      <c r="BT205">
        <v>4</v>
      </c>
      <c r="BU205">
        <v>2</v>
      </c>
      <c r="BV205">
        <f t="shared" si="53"/>
        <v>40</v>
      </c>
      <c r="BZ205">
        <v>204</v>
      </c>
      <c r="CA205">
        <f t="shared" si="54"/>
        <v>22.356804955536163</v>
      </c>
      <c r="CB205">
        <f t="shared" si="55"/>
        <v>50</v>
      </c>
      <c r="CF205" s="136">
        <f t="shared" si="56"/>
        <v>16</v>
      </c>
      <c r="CJ205">
        <v>204</v>
      </c>
      <c r="CK205">
        <f t="shared" si="57"/>
        <v>42.178833510671161</v>
      </c>
      <c r="CL205">
        <f t="shared" si="60"/>
        <v>89</v>
      </c>
      <c r="CQ205">
        <f t="shared" si="51"/>
        <v>24</v>
      </c>
      <c r="CU205">
        <v>204</v>
      </c>
      <c r="CV205">
        <f t="shared" si="58"/>
        <v>50.813220606196097</v>
      </c>
      <c r="CW205">
        <f t="shared" si="59"/>
        <v>107</v>
      </c>
    </row>
    <row r="206" spans="1:101" x14ac:dyDescent="0.2">
      <c r="A206">
        <v>1</v>
      </c>
      <c r="B206">
        <v>5</v>
      </c>
      <c r="C206">
        <v>3</v>
      </c>
      <c r="D206">
        <v>4</v>
      </c>
      <c r="E206">
        <v>3</v>
      </c>
      <c r="F206">
        <v>4</v>
      </c>
      <c r="G206">
        <v>4</v>
      </c>
      <c r="H206">
        <v>3</v>
      </c>
      <c r="I206">
        <v>5</v>
      </c>
      <c r="J206">
        <v>4</v>
      </c>
      <c r="K206">
        <v>5</v>
      </c>
      <c r="L206">
        <v>4</v>
      </c>
      <c r="M206">
        <v>4</v>
      </c>
      <c r="N206">
        <f t="shared" si="52"/>
        <v>48</v>
      </c>
      <c r="BI206">
        <v>0</v>
      </c>
      <c r="BJ206">
        <v>5</v>
      </c>
      <c r="BK206">
        <v>2</v>
      </c>
      <c r="BL206">
        <v>4</v>
      </c>
      <c r="BM206">
        <v>2</v>
      </c>
      <c r="BN206">
        <v>4</v>
      </c>
      <c r="BO206">
        <v>5</v>
      </c>
      <c r="BP206">
        <v>4</v>
      </c>
      <c r="BQ206">
        <v>4</v>
      </c>
      <c r="BR206">
        <v>2</v>
      </c>
      <c r="BS206">
        <v>4</v>
      </c>
      <c r="BT206">
        <v>5</v>
      </c>
      <c r="BU206">
        <v>4</v>
      </c>
      <c r="BV206">
        <f t="shared" si="53"/>
        <v>45</v>
      </c>
      <c r="BZ206">
        <v>205</v>
      </c>
      <c r="CA206">
        <f t="shared" si="54"/>
        <v>22.496894189672716</v>
      </c>
      <c r="CB206">
        <f t="shared" si="55"/>
        <v>50</v>
      </c>
      <c r="CF206" s="136">
        <f t="shared" si="56"/>
        <v>18</v>
      </c>
      <c r="CJ206">
        <v>205</v>
      </c>
      <c r="CK206">
        <f t="shared" si="57"/>
        <v>42.40844493422582</v>
      </c>
      <c r="CL206">
        <f t="shared" si="60"/>
        <v>90</v>
      </c>
      <c r="CQ206">
        <f t="shared" si="51"/>
        <v>27</v>
      </c>
      <c r="CU206">
        <v>205</v>
      </c>
      <c r="CV206">
        <f t="shared" si="58"/>
        <v>51.095683930150244</v>
      </c>
      <c r="CW206">
        <f t="shared" si="59"/>
        <v>107</v>
      </c>
    </row>
    <row r="207" spans="1:101" x14ac:dyDescent="0.2">
      <c r="A207">
        <v>0</v>
      </c>
      <c r="B207">
        <v>4</v>
      </c>
      <c r="C207">
        <v>3</v>
      </c>
      <c r="D207">
        <v>4</v>
      </c>
      <c r="E207">
        <v>2</v>
      </c>
      <c r="F207">
        <v>4</v>
      </c>
      <c r="G207">
        <v>4</v>
      </c>
      <c r="H207">
        <v>4</v>
      </c>
      <c r="I207">
        <v>4</v>
      </c>
      <c r="J207">
        <v>4</v>
      </c>
      <c r="K207">
        <v>4</v>
      </c>
      <c r="L207">
        <v>4</v>
      </c>
      <c r="M207">
        <v>4</v>
      </c>
      <c r="N207">
        <f t="shared" si="52"/>
        <v>45</v>
      </c>
      <c r="BI207">
        <v>0</v>
      </c>
      <c r="BJ207">
        <v>5</v>
      </c>
      <c r="BK207">
        <v>5</v>
      </c>
      <c r="BL207">
        <v>5</v>
      </c>
      <c r="BM207">
        <v>5</v>
      </c>
      <c r="BN207">
        <v>4</v>
      </c>
      <c r="BO207">
        <v>5</v>
      </c>
      <c r="BP207">
        <v>5</v>
      </c>
      <c r="BQ207">
        <v>5</v>
      </c>
      <c r="BR207">
        <v>5</v>
      </c>
      <c r="BS207">
        <v>5</v>
      </c>
      <c r="BT207">
        <v>5</v>
      </c>
      <c r="BU207">
        <v>5</v>
      </c>
      <c r="BV207">
        <f t="shared" si="53"/>
        <v>59</v>
      </c>
      <c r="BZ207">
        <v>206</v>
      </c>
      <c r="CA207">
        <f t="shared" si="54"/>
        <v>22.636983423809269</v>
      </c>
      <c r="CB207">
        <f t="shared" si="55"/>
        <v>50</v>
      </c>
      <c r="CF207" s="136">
        <f t="shared" si="56"/>
        <v>30</v>
      </c>
      <c r="CJ207">
        <v>206</v>
      </c>
      <c r="CK207">
        <f t="shared" si="57"/>
        <v>42.638056357780478</v>
      </c>
      <c r="CL207">
        <f t="shared" si="60"/>
        <v>90</v>
      </c>
      <c r="CQ207">
        <f t="shared" si="51"/>
        <v>29</v>
      </c>
      <c r="CU207">
        <v>206</v>
      </c>
      <c r="CV207">
        <f t="shared" si="58"/>
        <v>51.378147254104391</v>
      </c>
      <c r="CW207">
        <f t="shared" si="59"/>
        <v>108</v>
      </c>
    </row>
    <row r="208" spans="1:101" x14ac:dyDescent="0.2">
      <c r="A208">
        <v>0</v>
      </c>
      <c r="B208">
        <v>4</v>
      </c>
      <c r="C208">
        <v>4</v>
      </c>
      <c r="D208">
        <v>4</v>
      </c>
      <c r="E208">
        <v>4</v>
      </c>
      <c r="F208">
        <v>4</v>
      </c>
      <c r="G208">
        <v>4</v>
      </c>
      <c r="H208">
        <v>4</v>
      </c>
      <c r="I208">
        <v>4</v>
      </c>
      <c r="J208">
        <v>4</v>
      </c>
      <c r="K208">
        <v>4</v>
      </c>
      <c r="L208">
        <v>4</v>
      </c>
      <c r="M208">
        <v>4</v>
      </c>
      <c r="N208">
        <f t="shared" si="52"/>
        <v>48</v>
      </c>
      <c r="BI208">
        <v>0</v>
      </c>
      <c r="BJ208">
        <v>4</v>
      </c>
      <c r="BK208">
        <v>3</v>
      </c>
      <c r="BL208">
        <v>4</v>
      </c>
      <c r="BM208">
        <v>3</v>
      </c>
      <c r="BN208">
        <v>4</v>
      </c>
      <c r="BO208">
        <v>4</v>
      </c>
      <c r="BP208">
        <v>3</v>
      </c>
      <c r="BQ208">
        <v>4</v>
      </c>
      <c r="BR208">
        <v>2</v>
      </c>
      <c r="BS208">
        <v>4</v>
      </c>
      <c r="BT208">
        <v>5</v>
      </c>
      <c r="BU208">
        <v>4</v>
      </c>
      <c r="BV208">
        <f t="shared" si="53"/>
        <v>44</v>
      </c>
      <c r="BZ208">
        <v>207</v>
      </c>
      <c r="CA208">
        <f t="shared" si="54"/>
        <v>22.777072657945823</v>
      </c>
      <c r="CB208">
        <f t="shared" si="55"/>
        <v>51</v>
      </c>
      <c r="CF208" s="136">
        <f t="shared" si="56"/>
        <v>19</v>
      </c>
      <c r="CJ208">
        <v>207</v>
      </c>
      <c r="CK208">
        <f t="shared" si="57"/>
        <v>42.867667781335136</v>
      </c>
      <c r="CL208">
        <f t="shared" si="60"/>
        <v>91</v>
      </c>
      <c r="CQ208">
        <f t="shared" si="51"/>
        <v>25</v>
      </c>
      <c r="CU208">
        <v>207</v>
      </c>
      <c r="CV208">
        <f t="shared" si="58"/>
        <v>51.660610578058538</v>
      </c>
      <c r="CW208">
        <f t="shared" si="59"/>
        <v>108</v>
      </c>
    </row>
    <row r="209" spans="1:101" x14ac:dyDescent="0.2">
      <c r="A209">
        <v>0</v>
      </c>
      <c r="B209">
        <v>5</v>
      </c>
      <c r="C209">
        <v>1</v>
      </c>
      <c r="D209">
        <v>4</v>
      </c>
      <c r="E209">
        <v>2</v>
      </c>
      <c r="F209">
        <v>4</v>
      </c>
      <c r="G209">
        <v>4</v>
      </c>
      <c r="H209">
        <v>4</v>
      </c>
      <c r="I209">
        <v>4</v>
      </c>
      <c r="J209">
        <v>2</v>
      </c>
      <c r="K209">
        <v>4</v>
      </c>
      <c r="L209">
        <v>5</v>
      </c>
      <c r="M209">
        <v>4</v>
      </c>
      <c r="N209">
        <f t="shared" si="52"/>
        <v>43</v>
      </c>
      <c r="BI209">
        <v>0</v>
      </c>
      <c r="BJ209">
        <v>4</v>
      </c>
      <c r="BK209">
        <v>2</v>
      </c>
      <c r="BL209">
        <v>5</v>
      </c>
      <c r="BM209">
        <v>3</v>
      </c>
      <c r="BN209">
        <v>3</v>
      </c>
      <c r="BO209">
        <v>4</v>
      </c>
      <c r="BP209">
        <v>3</v>
      </c>
      <c r="BQ209">
        <v>4</v>
      </c>
      <c r="BR209">
        <v>3</v>
      </c>
      <c r="BS209">
        <v>5</v>
      </c>
      <c r="BT209">
        <v>5</v>
      </c>
      <c r="BU209">
        <v>2</v>
      </c>
      <c r="BV209">
        <f t="shared" si="53"/>
        <v>43</v>
      </c>
      <c r="BZ209">
        <v>208</v>
      </c>
      <c r="CA209">
        <f t="shared" si="54"/>
        <v>22.917161892082376</v>
      </c>
      <c r="CB209">
        <f t="shared" si="55"/>
        <v>51</v>
      </c>
      <c r="CF209" s="136">
        <f t="shared" si="56"/>
        <v>17</v>
      </c>
      <c r="CJ209">
        <v>208</v>
      </c>
      <c r="CK209">
        <f t="shared" si="57"/>
        <v>43.097279204889801</v>
      </c>
      <c r="CL209">
        <f t="shared" si="60"/>
        <v>91</v>
      </c>
      <c r="CQ209">
        <f t="shared" si="51"/>
        <v>26</v>
      </c>
      <c r="CU209">
        <v>208</v>
      </c>
      <c r="CV209">
        <f t="shared" si="58"/>
        <v>51.943073902012692</v>
      </c>
      <c r="CW209">
        <f t="shared" si="59"/>
        <v>109</v>
      </c>
    </row>
    <row r="210" spans="1:101" x14ac:dyDescent="0.2">
      <c r="A210">
        <v>0</v>
      </c>
      <c r="B210">
        <v>3</v>
      </c>
      <c r="C210">
        <v>3</v>
      </c>
      <c r="D210">
        <v>4</v>
      </c>
      <c r="E210">
        <v>3</v>
      </c>
      <c r="F210">
        <v>3</v>
      </c>
      <c r="G210">
        <v>3</v>
      </c>
      <c r="H210">
        <v>3</v>
      </c>
      <c r="I210">
        <v>3</v>
      </c>
      <c r="J210">
        <v>2</v>
      </c>
      <c r="K210">
        <v>4</v>
      </c>
      <c r="L210">
        <v>4</v>
      </c>
      <c r="M210">
        <v>4</v>
      </c>
      <c r="N210">
        <f t="shared" si="52"/>
        <v>39</v>
      </c>
      <c r="BI210">
        <v>0</v>
      </c>
      <c r="BJ210">
        <v>5</v>
      </c>
      <c r="BK210">
        <v>2</v>
      </c>
      <c r="BL210">
        <v>5</v>
      </c>
      <c r="BM210">
        <v>3</v>
      </c>
      <c r="BN210">
        <v>2</v>
      </c>
      <c r="BO210">
        <v>3</v>
      </c>
      <c r="BP210">
        <v>4</v>
      </c>
      <c r="BQ210">
        <v>5</v>
      </c>
      <c r="BR210">
        <v>4</v>
      </c>
      <c r="BS210">
        <v>4</v>
      </c>
      <c r="BT210">
        <v>5</v>
      </c>
      <c r="BU210">
        <v>4</v>
      </c>
      <c r="BV210">
        <f t="shared" si="53"/>
        <v>46</v>
      </c>
      <c r="BZ210">
        <v>209</v>
      </c>
      <c r="CA210">
        <f t="shared" si="54"/>
        <v>23.057251126218929</v>
      </c>
      <c r="CB210">
        <f t="shared" si="55"/>
        <v>51</v>
      </c>
      <c r="CF210" s="136">
        <f t="shared" si="56"/>
        <v>22</v>
      </c>
      <c r="CJ210">
        <v>209</v>
      </c>
      <c r="CK210">
        <f t="shared" si="57"/>
        <v>43.32689062844446</v>
      </c>
      <c r="CL210">
        <f t="shared" si="60"/>
        <v>92</v>
      </c>
      <c r="CQ210">
        <f t="shared" si="51"/>
        <v>24</v>
      </c>
      <c r="CU210">
        <v>209</v>
      </c>
      <c r="CV210">
        <f t="shared" si="58"/>
        <v>52.225537225966839</v>
      </c>
      <c r="CW210">
        <f t="shared" si="59"/>
        <v>109</v>
      </c>
    </row>
    <row r="211" spans="1:101" x14ac:dyDescent="0.2">
      <c r="A211">
        <v>0</v>
      </c>
      <c r="B211">
        <v>5</v>
      </c>
      <c r="C211">
        <v>5</v>
      </c>
      <c r="D211">
        <v>4</v>
      </c>
      <c r="E211">
        <v>5</v>
      </c>
      <c r="F211">
        <v>5</v>
      </c>
      <c r="G211">
        <v>5</v>
      </c>
      <c r="H211">
        <v>4</v>
      </c>
      <c r="I211">
        <v>4</v>
      </c>
      <c r="J211">
        <v>3</v>
      </c>
      <c r="K211">
        <v>5</v>
      </c>
      <c r="L211">
        <v>4</v>
      </c>
      <c r="M211">
        <v>4</v>
      </c>
      <c r="N211">
        <f t="shared" si="52"/>
        <v>53</v>
      </c>
      <c r="BI211">
        <v>0</v>
      </c>
      <c r="BJ211">
        <v>4</v>
      </c>
      <c r="BK211">
        <v>2</v>
      </c>
      <c r="BL211">
        <v>5</v>
      </c>
      <c r="BM211">
        <v>4</v>
      </c>
      <c r="BN211">
        <v>5</v>
      </c>
      <c r="BO211">
        <v>4</v>
      </c>
      <c r="BP211">
        <v>4</v>
      </c>
      <c r="BQ211">
        <v>4</v>
      </c>
      <c r="BR211">
        <v>5</v>
      </c>
      <c r="BS211">
        <v>5</v>
      </c>
      <c r="BT211">
        <v>5</v>
      </c>
      <c r="BU211">
        <v>4</v>
      </c>
      <c r="BV211">
        <f t="shared" si="53"/>
        <v>51</v>
      </c>
      <c r="BZ211">
        <v>210</v>
      </c>
      <c r="CA211">
        <f t="shared" si="54"/>
        <v>23.197340360355486</v>
      </c>
      <c r="CB211">
        <f t="shared" si="55"/>
        <v>51</v>
      </c>
      <c r="CF211" s="136">
        <f t="shared" si="56"/>
        <v>23</v>
      </c>
      <c r="CJ211">
        <v>210</v>
      </c>
      <c r="CK211">
        <f t="shared" si="57"/>
        <v>43.556502051999118</v>
      </c>
      <c r="CL211">
        <f t="shared" si="60"/>
        <v>92</v>
      </c>
      <c r="CQ211">
        <f t="shared" si="51"/>
        <v>28</v>
      </c>
      <c r="CU211">
        <v>210</v>
      </c>
      <c r="CV211">
        <f t="shared" si="58"/>
        <v>52.508000549920986</v>
      </c>
      <c r="CW211">
        <f t="shared" si="59"/>
        <v>110</v>
      </c>
    </row>
    <row r="212" spans="1:101" x14ac:dyDescent="0.2">
      <c r="A212">
        <v>0</v>
      </c>
      <c r="B212">
        <v>4</v>
      </c>
      <c r="C212">
        <v>4</v>
      </c>
      <c r="D212">
        <v>4</v>
      </c>
      <c r="E212">
        <v>4</v>
      </c>
      <c r="F212">
        <v>4</v>
      </c>
      <c r="G212">
        <v>4</v>
      </c>
      <c r="H212">
        <v>4</v>
      </c>
      <c r="I212">
        <v>4</v>
      </c>
      <c r="J212">
        <v>4</v>
      </c>
      <c r="K212">
        <v>4</v>
      </c>
      <c r="L212">
        <v>5</v>
      </c>
      <c r="M212">
        <v>4</v>
      </c>
      <c r="N212">
        <f t="shared" si="52"/>
        <v>49</v>
      </c>
      <c r="BI212">
        <v>0</v>
      </c>
      <c r="BJ212">
        <v>4</v>
      </c>
      <c r="BK212">
        <v>2</v>
      </c>
      <c r="BL212">
        <v>4</v>
      </c>
      <c r="BM212">
        <v>4</v>
      </c>
      <c r="BN212">
        <v>5</v>
      </c>
      <c r="BO212">
        <v>4</v>
      </c>
      <c r="BP212">
        <v>3</v>
      </c>
      <c r="BQ212">
        <v>4</v>
      </c>
      <c r="BR212">
        <v>3</v>
      </c>
      <c r="BS212">
        <v>4</v>
      </c>
      <c r="BT212">
        <v>4</v>
      </c>
      <c r="BU212">
        <v>4</v>
      </c>
      <c r="BV212">
        <f t="shared" si="53"/>
        <v>45</v>
      </c>
      <c r="BZ212">
        <v>211</v>
      </c>
      <c r="CA212">
        <f t="shared" si="54"/>
        <v>23.33742959449204</v>
      </c>
      <c r="CB212">
        <f t="shared" si="55"/>
        <v>52</v>
      </c>
      <c r="CF212" s="136">
        <f t="shared" si="56"/>
        <v>20</v>
      </c>
      <c r="CJ212">
        <v>211</v>
      </c>
      <c r="CK212">
        <f t="shared" si="57"/>
        <v>43.786113475553776</v>
      </c>
      <c r="CL212">
        <f t="shared" si="60"/>
        <v>93</v>
      </c>
      <c r="CQ212">
        <f t="shared" si="51"/>
        <v>25</v>
      </c>
      <c r="CU212">
        <v>211</v>
      </c>
      <c r="CV212">
        <f t="shared" si="58"/>
        <v>52.790463873875133</v>
      </c>
      <c r="CW212">
        <f t="shared" si="59"/>
        <v>111</v>
      </c>
    </row>
    <row r="213" spans="1:101" x14ac:dyDescent="0.2">
      <c r="A213">
        <v>0</v>
      </c>
      <c r="B213">
        <v>3</v>
      </c>
      <c r="C213">
        <v>2</v>
      </c>
      <c r="D213">
        <v>4</v>
      </c>
      <c r="E213">
        <v>2</v>
      </c>
      <c r="F213">
        <v>3</v>
      </c>
      <c r="G213">
        <v>3</v>
      </c>
      <c r="H213">
        <v>4</v>
      </c>
      <c r="I213">
        <v>4</v>
      </c>
      <c r="J213">
        <v>3</v>
      </c>
      <c r="K213">
        <v>5</v>
      </c>
      <c r="L213">
        <v>3</v>
      </c>
      <c r="M213">
        <v>4</v>
      </c>
      <c r="N213">
        <f t="shared" si="52"/>
        <v>40</v>
      </c>
      <c r="BI213">
        <v>0</v>
      </c>
      <c r="BJ213">
        <v>1</v>
      </c>
      <c r="BK213">
        <v>1</v>
      </c>
      <c r="BL213">
        <v>2</v>
      </c>
      <c r="BM213">
        <v>2</v>
      </c>
      <c r="BN213">
        <v>2</v>
      </c>
      <c r="BO213">
        <v>2</v>
      </c>
      <c r="BP213">
        <v>4</v>
      </c>
      <c r="BQ213">
        <v>4</v>
      </c>
      <c r="BR213">
        <v>3</v>
      </c>
      <c r="BS213">
        <v>4</v>
      </c>
      <c r="BT213">
        <v>4</v>
      </c>
      <c r="BU213">
        <v>2</v>
      </c>
      <c r="BV213">
        <f t="shared" si="53"/>
        <v>31</v>
      </c>
      <c r="BZ213">
        <v>212</v>
      </c>
      <c r="CA213">
        <f t="shared" si="54"/>
        <v>23.477518828628593</v>
      </c>
      <c r="CB213">
        <f t="shared" si="55"/>
        <v>52</v>
      </c>
      <c r="CF213" s="136">
        <f t="shared" si="56"/>
        <v>16</v>
      </c>
      <c r="CJ213">
        <v>212</v>
      </c>
      <c r="CK213">
        <f t="shared" si="57"/>
        <v>44.015724899108434</v>
      </c>
      <c r="CL213">
        <f t="shared" si="60"/>
        <v>93</v>
      </c>
      <c r="CQ213">
        <f t="shared" si="51"/>
        <v>15</v>
      </c>
      <c r="CU213">
        <v>212</v>
      </c>
      <c r="CV213">
        <f t="shared" si="58"/>
        <v>53.072927197829287</v>
      </c>
      <c r="CW213">
        <f t="shared" si="59"/>
        <v>111</v>
      </c>
    </row>
    <row r="214" spans="1:101" x14ac:dyDescent="0.2">
      <c r="A214">
        <v>0</v>
      </c>
      <c r="B214">
        <v>3</v>
      </c>
      <c r="C214">
        <v>3</v>
      </c>
      <c r="D214">
        <v>3</v>
      </c>
      <c r="E214">
        <v>3</v>
      </c>
      <c r="F214">
        <v>3</v>
      </c>
      <c r="G214">
        <v>3</v>
      </c>
      <c r="H214">
        <v>3</v>
      </c>
      <c r="I214">
        <v>3</v>
      </c>
      <c r="J214">
        <v>3</v>
      </c>
      <c r="K214">
        <v>3</v>
      </c>
      <c r="L214">
        <v>3</v>
      </c>
      <c r="M214">
        <v>3</v>
      </c>
      <c r="N214">
        <f t="shared" si="52"/>
        <v>36</v>
      </c>
      <c r="BI214">
        <v>0</v>
      </c>
      <c r="BJ214">
        <v>4</v>
      </c>
      <c r="BK214">
        <v>3</v>
      </c>
      <c r="BL214">
        <v>4</v>
      </c>
      <c r="BM214">
        <v>4</v>
      </c>
      <c r="BN214">
        <v>4</v>
      </c>
      <c r="BO214">
        <v>4</v>
      </c>
      <c r="BP214">
        <v>3</v>
      </c>
      <c r="BQ214">
        <v>4</v>
      </c>
      <c r="BR214">
        <v>4</v>
      </c>
      <c r="BS214">
        <v>5</v>
      </c>
      <c r="BT214">
        <v>4</v>
      </c>
      <c r="BU214">
        <v>4</v>
      </c>
      <c r="BV214">
        <f t="shared" si="53"/>
        <v>47</v>
      </c>
      <c r="BZ214">
        <v>213</v>
      </c>
      <c r="CA214">
        <f t="shared" si="54"/>
        <v>23.617608062765147</v>
      </c>
      <c r="CB214">
        <f t="shared" si="55"/>
        <v>52</v>
      </c>
      <c r="CF214" s="136">
        <f t="shared" si="56"/>
        <v>22</v>
      </c>
      <c r="CJ214">
        <v>213</v>
      </c>
      <c r="CK214">
        <f t="shared" si="57"/>
        <v>44.2453363226631</v>
      </c>
      <c r="CL214">
        <f t="shared" si="60"/>
        <v>93</v>
      </c>
      <c r="CQ214">
        <f t="shared" si="51"/>
        <v>25</v>
      </c>
      <c r="CU214">
        <v>213</v>
      </c>
      <c r="CV214">
        <f t="shared" si="58"/>
        <v>53.355390521783434</v>
      </c>
      <c r="CW214">
        <f t="shared" si="59"/>
        <v>112</v>
      </c>
    </row>
    <row r="215" spans="1:101" x14ac:dyDescent="0.2">
      <c r="A215">
        <v>0</v>
      </c>
      <c r="B215">
        <v>4</v>
      </c>
      <c r="C215">
        <v>3</v>
      </c>
      <c r="D215">
        <v>4</v>
      </c>
      <c r="E215">
        <v>3</v>
      </c>
      <c r="F215">
        <v>3</v>
      </c>
      <c r="G215">
        <v>4</v>
      </c>
      <c r="H215">
        <v>4</v>
      </c>
      <c r="I215">
        <v>4</v>
      </c>
      <c r="J215">
        <v>3</v>
      </c>
      <c r="K215">
        <v>5</v>
      </c>
      <c r="L215">
        <v>4</v>
      </c>
      <c r="M215">
        <v>4</v>
      </c>
      <c r="N215">
        <f t="shared" si="52"/>
        <v>45</v>
      </c>
      <c r="BI215">
        <v>0</v>
      </c>
      <c r="BJ215">
        <v>2</v>
      </c>
      <c r="BK215">
        <v>3</v>
      </c>
      <c r="BL215">
        <v>2</v>
      </c>
      <c r="BM215">
        <v>4</v>
      </c>
      <c r="BN215">
        <v>4</v>
      </c>
      <c r="BO215">
        <v>4</v>
      </c>
      <c r="BP215">
        <v>4</v>
      </c>
      <c r="BQ215">
        <v>4</v>
      </c>
      <c r="BR215">
        <v>2</v>
      </c>
      <c r="BS215">
        <v>4</v>
      </c>
      <c r="BT215">
        <v>4</v>
      </c>
      <c r="BU215">
        <v>4</v>
      </c>
      <c r="BV215">
        <f t="shared" si="53"/>
        <v>41</v>
      </c>
      <c r="BZ215">
        <v>214</v>
      </c>
      <c r="CA215">
        <f t="shared" si="54"/>
        <v>23.7576972969017</v>
      </c>
      <c r="CB215">
        <f t="shared" si="55"/>
        <v>53</v>
      </c>
      <c r="CF215" s="136">
        <f t="shared" si="56"/>
        <v>21</v>
      </c>
      <c r="CJ215">
        <v>214</v>
      </c>
      <c r="CK215">
        <f t="shared" si="57"/>
        <v>44.474947746217758</v>
      </c>
      <c r="CL215">
        <f t="shared" si="60"/>
        <v>94</v>
      </c>
      <c r="CQ215">
        <f t="shared" si="51"/>
        <v>20</v>
      </c>
      <c r="CU215">
        <v>214</v>
      </c>
      <c r="CV215">
        <f t="shared" si="58"/>
        <v>53.637853845737581</v>
      </c>
      <c r="CW215">
        <f t="shared" si="59"/>
        <v>112</v>
      </c>
    </row>
    <row r="216" spans="1:101" x14ac:dyDescent="0.2">
      <c r="A216">
        <v>1</v>
      </c>
      <c r="B216">
        <v>4</v>
      </c>
      <c r="C216">
        <v>5</v>
      </c>
      <c r="D216">
        <v>4</v>
      </c>
      <c r="E216">
        <v>1</v>
      </c>
      <c r="F216">
        <v>2</v>
      </c>
      <c r="G216">
        <v>2</v>
      </c>
      <c r="H216">
        <v>4</v>
      </c>
      <c r="I216">
        <v>4</v>
      </c>
      <c r="J216">
        <v>4</v>
      </c>
      <c r="K216">
        <v>4</v>
      </c>
      <c r="L216">
        <v>4</v>
      </c>
      <c r="M216">
        <v>5</v>
      </c>
      <c r="N216">
        <f t="shared" si="52"/>
        <v>43</v>
      </c>
      <c r="BI216">
        <v>0</v>
      </c>
      <c r="BJ216">
        <v>2</v>
      </c>
      <c r="BK216">
        <v>1</v>
      </c>
      <c r="BL216">
        <v>4</v>
      </c>
      <c r="BM216">
        <v>4</v>
      </c>
      <c r="BN216">
        <v>3</v>
      </c>
      <c r="BO216">
        <v>3</v>
      </c>
      <c r="BP216">
        <v>4</v>
      </c>
      <c r="BQ216">
        <v>4</v>
      </c>
      <c r="BR216">
        <v>5</v>
      </c>
      <c r="BS216">
        <v>4</v>
      </c>
      <c r="BT216">
        <v>5</v>
      </c>
      <c r="BU216">
        <v>3</v>
      </c>
      <c r="BV216">
        <f t="shared" si="53"/>
        <v>42</v>
      </c>
      <c r="BZ216">
        <v>215</v>
      </c>
      <c r="CA216">
        <f t="shared" si="54"/>
        <v>23.897786531038253</v>
      </c>
      <c r="CB216">
        <f t="shared" si="55"/>
        <v>53</v>
      </c>
      <c r="CF216" s="136">
        <f t="shared" si="56"/>
        <v>21</v>
      </c>
      <c r="CJ216">
        <v>215</v>
      </c>
      <c r="CK216">
        <f t="shared" si="57"/>
        <v>44.704559169772416</v>
      </c>
      <c r="CL216">
        <f t="shared" si="60"/>
        <v>94</v>
      </c>
      <c r="CQ216">
        <f t="shared" si="51"/>
        <v>21</v>
      </c>
      <c r="CU216">
        <v>215</v>
      </c>
      <c r="CV216">
        <f t="shared" si="58"/>
        <v>53.920317169691728</v>
      </c>
      <c r="CW216">
        <f t="shared" si="59"/>
        <v>113</v>
      </c>
    </row>
    <row r="217" spans="1:101" x14ac:dyDescent="0.2">
      <c r="A217">
        <v>0</v>
      </c>
      <c r="B217">
        <v>5</v>
      </c>
      <c r="C217">
        <v>3</v>
      </c>
      <c r="D217">
        <v>4</v>
      </c>
      <c r="E217">
        <v>2</v>
      </c>
      <c r="F217">
        <v>4</v>
      </c>
      <c r="G217">
        <v>5</v>
      </c>
      <c r="H217">
        <v>4</v>
      </c>
      <c r="I217">
        <v>2</v>
      </c>
      <c r="J217">
        <v>2</v>
      </c>
      <c r="K217">
        <v>5</v>
      </c>
      <c r="L217">
        <v>5</v>
      </c>
      <c r="M217">
        <v>4</v>
      </c>
      <c r="N217">
        <f t="shared" si="52"/>
        <v>45</v>
      </c>
      <c r="BI217">
        <v>0</v>
      </c>
      <c r="BJ217">
        <v>5</v>
      </c>
      <c r="BK217">
        <v>4</v>
      </c>
      <c r="BL217">
        <v>4</v>
      </c>
      <c r="BM217">
        <v>4</v>
      </c>
      <c r="BN217">
        <v>4</v>
      </c>
      <c r="BO217">
        <v>3</v>
      </c>
      <c r="BP217">
        <v>4</v>
      </c>
      <c r="BQ217">
        <v>4</v>
      </c>
      <c r="BR217">
        <v>4</v>
      </c>
      <c r="BS217">
        <v>5</v>
      </c>
      <c r="BT217">
        <v>5</v>
      </c>
      <c r="BU217">
        <v>4</v>
      </c>
      <c r="BV217">
        <f t="shared" si="53"/>
        <v>50</v>
      </c>
      <c r="BZ217">
        <v>216</v>
      </c>
      <c r="CA217">
        <f t="shared" si="54"/>
        <v>24.037875765174807</v>
      </c>
      <c r="CB217">
        <f t="shared" si="55"/>
        <v>53</v>
      </c>
      <c r="CF217" s="136">
        <f t="shared" si="56"/>
        <v>24</v>
      </c>
      <c r="CJ217">
        <v>216</v>
      </c>
      <c r="CK217">
        <f t="shared" si="57"/>
        <v>44.934170593327075</v>
      </c>
      <c r="CL217">
        <f t="shared" si="60"/>
        <v>95</v>
      </c>
      <c r="CQ217">
        <f t="shared" si="51"/>
        <v>26</v>
      </c>
      <c r="CU217">
        <v>216</v>
      </c>
      <c r="CV217">
        <f t="shared" si="58"/>
        <v>54.202780493645875</v>
      </c>
      <c r="CW217">
        <f t="shared" si="59"/>
        <v>113</v>
      </c>
    </row>
    <row r="218" spans="1:101" x14ac:dyDescent="0.2">
      <c r="A218">
        <v>0</v>
      </c>
      <c r="B218">
        <v>5</v>
      </c>
      <c r="C218">
        <v>3</v>
      </c>
      <c r="D218">
        <v>4</v>
      </c>
      <c r="E218">
        <v>3</v>
      </c>
      <c r="F218">
        <v>4</v>
      </c>
      <c r="G218">
        <v>4</v>
      </c>
      <c r="H218">
        <v>4</v>
      </c>
      <c r="I218">
        <v>4</v>
      </c>
      <c r="J218">
        <v>2</v>
      </c>
      <c r="K218">
        <v>4</v>
      </c>
      <c r="L218">
        <v>4</v>
      </c>
      <c r="M218">
        <v>3</v>
      </c>
      <c r="N218">
        <f t="shared" si="52"/>
        <v>44</v>
      </c>
      <c r="BI218">
        <v>0</v>
      </c>
      <c r="BJ218">
        <v>3</v>
      </c>
      <c r="BK218">
        <v>2</v>
      </c>
      <c r="BL218">
        <v>4</v>
      </c>
      <c r="BM218">
        <v>2</v>
      </c>
      <c r="BN218">
        <v>4</v>
      </c>
      <c r="BO218">
        <v>3</v>
      </c>
      <c r="BP218">
        <v>3</v>
      </c>
      <c r="BQ218">
        <v>4</v>
      </c>
      <c r="BR218">
        <v>3</v>
      </c>
      <c r="BS218">
        <v>4</v>
      </c>
      <c r="BT218">
        <v>4</v>
      </c>
      <c r="BU218">
        <v>3</v>
      </c>
      <c r="BV218">
        <f t="shared" si="53"/>
        <v>39</v>
      </c>
      <c r="BZ218">
        <v>217</v>
      </c>
      <c r="CA218">
        <f t="shared" si="54"/>
        <v>24.17796499931136</v>
      </c>
      <c r="CB218">
        <f t="shared" si="55"/>
        <v>53</v>
      </c>
      <c r="CF218" s="136">
        <f t="shared" si="56"/>
        <v>17</v>
      </c>
      <c r="CJ218">
        <v>217</v>
      </c>
      <c r="CK218">
        <f t="shared" si="57"/>
        <v>45.16378201688174</v>
      </c>
      <c r="CL218">
        <f t="shared" si="60"/>
        <v>95</v>
      </c>
      <c r="CQ218">
        <f t="shared" si="51"/>
        <v>22</v>
      </c>
      <c r="CU218">
        <v>217</v>
      </c>
      <c r="CV218">
        <f t="shared" si="58"/>
        <v>54.485243817600029</v>
      </c>
      <c r="CW218">
        <f t="shared" si="59"/>
        <v>114</v>
      </c>
    </row>
    <row r="219" spans="1:101" x14ac:dyDescent="0.2">
      <c r="A219">
        <v>0</v>
      </c>
      <c r="B219">
        <v>5</v>
      </c>
      <c r="C219">
        <v>4</v>
      </c>
      <c r="D219">
        <v>5</v>
      </c>
      <c r="E219">
        <v>5</v>
      </c>
      <c r="F219">
        <v>5</v>
      </c>
      <c r="G219">
        <v>5</v>
      </c>
      <c r="H219">
        <v>4</v>
      </c>
      <c r="I219">
        <v>4</v>
      </c>
      <c r="J219">
        <v>4</v>
      </c>
      <c r="K219">
        <v>5</v>
      </c>
      <c r="L219">
        <v>5</v>
      </c>
      <c r="M219">
        <v>4</v>
      </c>
      <c r="N219">
        <f t="shared" si="52"/>
        <v>55</v>
      </c>
      <c r="BI219">
        <v>0</v>
      </c>
      <c r="BJ219">
        <v>4</v>
      </c>
      <c r="BK219">
        <v>1</v>
      </c>
      <c r="BL219">
        <v>4</v>
      </c>
      <c r="BM219">
        <v>4</v>
      </c>
      <c r="BN219">
        <v>5</v>
      </c>
      <c r="BO219">
        <v>4</v>
      </c>
      <c r="BP219">
        <v>4</v>
      </c>
      <c r="BQ219">
        <v>4</v>
      </c>
      <c r="BR219">
        <v>4</v>
      </c>
      <c r="BS219">
        <v>4</v>
      </c>
      <c r="BT219">
        <v>5</v>
      </c>
      <c r="BU219">
        <v>4</v>
      </c>
      <c r="BV219">
        <f t="shared" si="53"/>
        <v>47</v>
      </c>
      <c r="BZ219">
        <v>218</v>
      </c>
      <c r="CA219">
        <f t="shared" si="54"/>
        <v>24.318054233447914</v>
      </c>
      <c r="CB219">
        <f t="shared" si="55"/>
        <v>54</v>
      </c>
      <c r="CF219" s="136">
        <f t="shared" si="56"/>
        <v>21</v>
      </c>
      <c r="CJ219">
        <v>218</v>
      </c>
      <c r="CK219">
        <f t="shared" si="57"/>
        <v>45.393393440436398</v>
      </c>
      <c r="CL219">
        <f t="shared" si="60"/>
        <v>96</v>
      </c>
      <c r="CQ219">
        <f t="shared" si="51"/>
        <v>26</v>
      </c>
      <c r="CU219">
        <v>218</v>
      </c>
      <c r="CV219">
        <f t="shared" si="58"/>
        <v>54.767707141554176</v>
      </c>
      <c r="CW219">
        <f t="shared" si="59"/>
        <v>115</v>
      </c>
    </row>
    <row r="220" spans="1:101" x14ac:dyDescent="0.2">
      <c r="A220">
        <v>0</v>
      </c>
      <c r="B220">
        <v>5</v>
      </c>
      <c r="C220">
        <v>5</v>
      </c>
      <c r="D220">
        <v>5</v>
      </c>
      <c r="E220">
        <v>5</v>
      </c>
      <c r="F220">
        <v>5</v>
      </c>
      <c r="G220">
        <v>5</v>
      </c>
      <c r="H220">
        <v>5</v>
      </c>
      <c r="I220">
        <v>5</v>
      </c>
      <c r="J220">
        <v>5</v>
      </c>
      <c r="K220">
        <v>5</v>
      </c>
      <c r="L220">
        <v>5</v>
      </c>
      <c r="M220">
        <v>5</v>
      </c>
      <c r="N220">
        <f t="shared" si="52"/>
        <v>60</v>
      </c>
      <c r="BI220">
        <v>0</v>
      </c>
      <c r="BJ220">
        <v>5</v>
      </c>
      <c r="BK220">
        <v>3</v>
      </c>
      <c r="BL220">
        <v>4</v>
      </c>
      <c r="BM220">
        <v>4</v>
      </c>
      <c r="BN220">
        <v>4</v>
      </c>
      <c r="BO220">
        <v>4</v>
      </c>
      <c r="BP220">
        <v>4</v>
      </c>
      <c r="BQ220">
        <v>3</v>
      </c>
      <c r="BR220">
        <v>4</v>
      </c>
      <c r="BS220">
        <v>4</v>
      </c>
      <c r="BT220">
        <v>4</v>
      </c>
      <c r="BU220">
        <v>4</v>
      </c>
      <c r="BV220">
        <f t="shared" si="53"/>
        <v>47</v>
      </c>
      <c r="BZ220">
        <v>219</v>
      </c>
      <c r="CA220">
        <f t="shared" si="54"/>
        <v>24.458143467584467</v>
      </c>
      <c r="CB220">
        <f t="shared" si="55"/>
        <v>54</v>
      </c>
      <c r="CF220" s="136">
        <f t="shared" si="56"/>
        <v>22</v>
      </c>
      <c r="CJ220">
        <v>219</v>
      </c>
      <c r="CK220">
        <f t="shared" si="57"/>
        <v>45.623004863991056</v>
      </c>
      <c r="CL220">
        <f t="shared" si="60"/>
        <v>96</v>
      </c>
      <c r="CQ220">
        <f t="shared" si="51"/>
        <v>25</v>
      </c>
      <c r="CU220">
        <v>219</v>
      </c>
      <c r="CV220">
        <f t="shared" si="58"/>
        <v>55.050170465508323</v>
      </c>
      <c r="CW220">
        <f t="shared" si="59"/>
        <v>115</v>
      </c>
    </row>
    <row r="221" spans="1:101" x14ac:dyDescent="0.2">
      <c r="A221">
        <v>0</v>
      </c>
      <c r="B221">
        <v>4</v>
      </c>
      <c r="C221">
        <v>4</v>
      </c>
      <c r="D221">
        <v>4</v>
      </c>
      <c r="E221">
        <v>3</v>
      </c>
      <c r="F221">
        <v>2</v>
      </c>
      <c r="G221">
        <v>4</v>
      </c>
      <c r="H221">
        <v>4</v>
      </c>
      <c r="I221">
        <v>4</v>
      </c>
      <c r="J221">
        <v>4</v>
      </c>
      <c r="K221">
        <v>4</v>
      </c>
      <c r="L221">
        <v>4</v>
      </c>
      <c r="M221">
        <v>4</v>
      </c>
      <c r="N221">
        <f t="shared" si="52"/>
        <v>45</v>
      </c>
      <c r="BI221">
        <v>0</v>
      </c>
      <c r="BJ221">
        <v>5</v>
      </c>
      <c r="BK221">
        <v>4</v>
      </c>
      <c r="BL221">
        <v>4</v>
      </c>
      <c r="BM221">
        <v>4</v>
      </c>
      <c r="BN221">
        <v>5</v>
      </c>
      <c r="BO221">
        <v>4</v>
      </c>
      <c r="BP221">
        <v>4</v>
      </c>
      <c r="BQ221">
        <v>4</v>
      </c>
      <c r="BR221">
        <v>5</v>
      </c>
      <c r="BS221">
        <v>4</v>
      </c>
      <c r="BT221">
        <v>5</v>
      </c>
      <c r="BU221">
        <v>4</v>
      </c>
      <c r="BV221">
        <f t="shared" si="53"/>
        <v>52</v>
      </c>
      <c r="BZ221">
        <v>220</v>
      </c>
      <c r="CA221">
        <f t="shared" si="54"/>
        <v>24.59823270172102</v>
      </c>
      <c r="CB221">
        <f t="shared" si="55"/>
        <v>54</v>
      </c>
      <c r="CF221" s="136">
        <f t="shared" si="56"/>
        <v>25</v>
      </c>
      <c r="CJ221">
        <v>220</v>
      </c>
      <c r="CK221">
        <f t="shared" si="57"/>
        <v>45.852616287545715</v>
      </c>
      <c r="CL221">
        <f t="shared" si="60"/>
        <v>97</v>
      </c>
      <c r="CQ221">
        <f t="shared" si="51"/>
        <v>27</v>
      </c>
      <c r="CU221">
        <v>220</v>
      </c>
      <c r="CV221">
        <f t="shared" si="58"/>
        <v>55.33263378946247</v>
      </c>
      <c r="CW221">
        <f t="shared" si="59"/>
        <v>116</v>
      </c>
    </row>
    <row r="222" spans="1:101" x14ac:dyDescent="0.2">
      <c r="A222">
        <v>0</v>
      </c>
      <c r="B222">
        <v>4</v>
      </c>
      <c r="C222">
        <v>1</v>
      </c>
      <c r="D222">
        <v>2</v>
      </c>
      <c r="E222">
        <v>2</v>
      </c>
      <c r="F222">
        <v>2</v>
      </c>
      <c r="G222">
        <v>1</v>
      </c>
      <c r="H222">
        <v>2</v>
      </c>
      <c r="I222">
        <v>2</v>
      </c>
      <c r="J222">
        <v>2</v>
      </c>
      <c r="K222">
        <v>4</v>
      </c>
      <c r="L222">
        <v>4</v>
      </c>
      <c r="M222">
        <v>2</v>
      </c>
      <c r="N222">
        <f t="shared" si="52"/>
        <v>28</v>
      </c>
      <c r="BI222">
        <v>0</v>
      </c>
      <c r="BJ222">
        <v>3</v>
      </c>
      <c r="BK222">
        <v>3</v>
      </c>
      <c r="BL222">
        <v>3</v>
      </c>
      <c r="BM222">
        <v>3</v>
      </c>
      <c r="BN222">
        <v>3</v>
      </c>
      <c r="BO222">
        <v>3</v>
      </c>
      <c r="BP222">
        <v>3</v>
      </c>
      <c r="BQ222">
        <v>3</v>
      </c>
      <c r="BR222">
        <v>3</v>
      </c>
      <c r="BS222">
        <v>3</v>
      </c>
      <c r="BT222">
        <v>3</v>
      </c>
      <c r="BU222">
        <v>3</v>
      </c>
      <c r="BV222">
        <f t="shared" si="53"/>
        <v>36</v>
      </c>
      <c r="BZ222">
        <v>221</v>
      </c>
      <c r="CA222">
        <f t="shared" si="54"/>
        <v>24.738321935857577</v>
      </c>
      <c r="CB222">
        <f t="shared" si="55"/>
        <v>54</v>
      </c>
      <c r="CF222" s="136">
        <f t="shared" si="56"/>
        <v>18</v>
      </c>
      <c r="CJ222">
        <v>221</v>
      </c>
      <c r="CK222">
        <f t="shared" si="57"/>
        <v>46.082227711100373</v>
      </c>
      <c r="CL222">
        <f t="shared" si="60"/>
        <v>97</v>
      </c>
      <c r="CQ222">
        <f t="shared" si="51"/>
        <v>18</v>
      </c>
      <c r="CU222">
        <v>221</v>
      </c>
      <c r="CV222">
        <f t="shared" si="58"/>
        <v>55.615097113416624</v>
      </c>
      <c r="CW222">
        <f t="shared" si="59"/>
        <v>116</v>
      </c>
    </row>
    <row r="223" spans="1:101" x14ac:dyDescent="0.2">
      <c r="A223">
        <v>0</v>
      </c>
      <c r="B223">
        <v>2</v>
      </c>
      <c r="C223">
        <v>1</v>
      </c>
      <c r="D223">
        <v>1</v>
      </c>
      <c r="E223">
        <v>1</v>
      </c>
      <c r="F223">
        <v>1</v>
      </c>
      <c r="G223">
        <v>2</v>
      </c>
      <c r="H223">
        <v>1</v>
      </c>
      <c r="I223">
        <v>1</v>
      </c>
      <c r="J223">
        <v>1</v>
      </c>
      <c r="K223">
        <v>1</v>
      </c>
      <c r="L223">
        <v>4</v>
      </c>
      <c r="M223">
        <v>2</v>
      </c>
      <c r="N223">
        <f t="shared" si="52"/>
        <v>18</v>
      </c>
      <c r="BI223">
        <v>0</v>
      </c>
      <c r="BJ223">
        <v>4</v>
      </c>
      <c r="BK223">
        <v>4</v>
      </c>
      <c r="BL223">
        <v>4</v>
      </c>
      <c r="BM223">
        <v>4</v>
      </c>
      <c r="BN223">
        <v>2</v>
      </c>
      <c r="BO223">
        <v>3</v>
      </c>
      <c r="BP223">
        <v>3</v>
      </c>
      <c r="BQ223">
        <v>4</v>
      </c>
      <c r="BR223">
        <v>3</v>
      </c>
      <c r="BS223">
        <v>4</v>
      </c>
      <c r="BT223">
        <v>3</v>
      </c>
      <c r="BU223">
        <v>3</v>
      </c>
      <c r="BV223">
        <f t="shared" si="53"/>
        <v>41</v>
      </c>
      <c r="BZ223">
        <v>222</v>
      </c>
      <c r="CA223">
        <f t="shared" si="54"/>
        <v>24.878411169994131</v>
      </c>
      <c r="CB223">
        <f t="shared" si="55"/>
        <v>55</v>
      </c>
      <c r="CF223" s="136">
        <f t="shared" si="56"/>
        <v>21</v>
      </c>
      <c r="CJ223">
        <v>222</v>
      </c>
      <c r="CK223">
        <f t="shared" si="57"/>
        <v>46.311839134655038</v>
      </c>
      <c r="CL223">
        <f t="shared" si="60"/>
        <v>98</v>
      </c>
      <c r="CQ223">
        <f t="shared" si="51"/>
        <v>20</v>
      </c>
      <c r="CU223">
        <v>222</v>
      </c>
      <c r="CV223">
        <f t="shared" si="58"/>
        <v>55.897560437370771</v>
      </c>
      <c r="CW223">
        <f t="shared" si="59"/>
        <v>117</v>
      </c>
    </row>
    <row r="224" spans="1:101" x14ac:dyDescent="0.2">
      <c r="A224">
        <v>0</v>
      </c>
      <c r="B224">
        <v>4</v>
      </c>
      <c r="C224">
        <v>2</v>
      </c>
      <c r="D224">
        <v>4</v>
      </c>
      <c r="E224">
        <v>4</v>
      </c>
      <c r="F224">
        <v>4</v>
      </c>
      <c r="G224">
        <v>4</v>
      </c>
      <c r="H224">
        <v>4</v>
      </c>
      <c r="I224">
        <v>4</v>
      </c>
      <c r="J224">
        <v>4</v>
      </c>
      <c r="K224">
        <v>4</v>
      </c>
      <c r="L224">
        <v>5</v>
      </c>
      <c r="M224">
        <v>4</v>
      </c>
      <c r="N224">
        <f t="shared" si="52"/>
        <v>47</v>
      </c>
      <c r="BI224">
        <v>0</v>
      </c>
      <c r="BJ224">
        <v>3</v>
      </c>
      <c r="BK224">
        <v>1</v>
      </c>
      <c r="BL224">
        <v>4</v>
      </c>
      <c r="BM224">
        <v>2</v>
      </c>
      <c r="BN224">
        <v>4</v>
      </c>
      <c r="BO224">
        <v>4</v>
      </c>
      <c r="BP224">
        <v>2</v>
      </c>
      <c r="BQ224">
        <v>4</v>
      </c>
      <c r="BR224">
        <v>2</v>
      </c>
      <c r="BS224">
        <v>3</v>
      </c>
      <c r="BT224">
        <v>4</v>
      </c>
      <c r="BU224">
        <v>2</v>
      </c>
      <c r="BV224">
        <f t="shared" si="53"/>
        <v>35</v>
      </c>
      <c r="BZ224">
        <v>223</v>
      </c>
      <c r="CA224">
        <f t="shared" si="54"/>
        <v>25.018500404130684</v>
      </c>
      <c r="CB224">
        <f t="shared" si="55"/>
        <v>55</v>
      </c>
      <c r="CF224" s="136">
        <f t="shared" si="56"/>
        <v>13</v>
      </c>
      <c r="CJ224">
        <v>223</v>
      </c>
      <c r="CK224">
        <f t="shared" si="57"/>
        <v>46.541450558209696</v>
      </c>
      <c r="CL224">
        <f t="shared" si="60"/>
        <v>98</v>
      </c>
      <c r="CQ224">
        <f t="shared" si="51"/>
        <v>22</v>
      </c>
      <c r="CU224">
        <v>223</v>
      </c>
      <c r="CV224">
        <f t="shared" si="58"/>
        <v>56.180023761324918</v>
      </c>
      <c r="CW224">
        <f t="shared" si="59"/>
        <v>117</v>
      </c>
    </row>
    <row r="225" spans="1:101" x14ac:dyDescent="0.2">
      <c r="A225">
        <v>0</v>
      </c>
      <c r="B225">
        <v>4</v>
      </c>
      <c r="C225">
        <v>3</v>
      </c>
      <c r="D225">
        <v>4</v>
      </c>
      <c r="E225">
        <v>4</v>
      </c>
      <c r="F225">
        <v>4</v>
      </c>
      <c r="G225">
        <v>4</v>
      </c>
      <c r="H225">
        <v>4</v>
      </c>
      <c r="I225">
        <v>4</v>
      </c>
      <c r="J225">
        <v>2</v>
      </c>
      <c r="K225">
        <v>4</v>
      </c>
      <c r="L225">
        <v>5</v>
      </c>
      <c r="M225">
        <v>4</v>
      </c>
      <c r="N225">
        <f t="shared" si="52"/>
        <v>46</v>
      </c>
      <c r="BI225">
        <v>0</v>
      </c>
      <c r="BJ225">
        <v>5</v>
      </c>
      <c r="BK225">
        <v>5</v>
      </c>
      <c r="BL225">
        <v>5</v>
      </c>
      <c r="BM225">
        <v>5</v>
      </c>
      <c r="BN225">
        <v>1</v>
      </c>
      <c r="BO225">
        <v>5</v>
      </c>
      <c r="BP225">
        <v>5</v>
      </c>
      <c r="BQ225">
        <v>5</v>
      </c>
      <c r="BR225">
        <v>5</v>
      </c>
      <c r="BS225">
        <v>5</v>
      </c>
      <c r="BT225">
        <v>1</v>
      </c>
      <c r="BU225">
        <v>5</v>
      </c>
      <c r="BV225">
        <f t="shared" si="53"/>
        <v>52</v>
      </c>
      <c r="BZ225">
        <v>224</v>
      </c>
      <c r="CA225">
        <f t="shared" si="54"/>
        <v>25.158589638267237</v>
      </c>
      <c r="CB225">
        <f t="shared" si="55"/>
        <v>55</v>
      </c>
      <c r="CF225" s="136">
        <f t="shared" si="56"/>
        <v>30</v>
      </c>
      <c r="CJ225">
        <v>224</v>
      </c>
      <c r="CK225">
        <f t="shared" si="57"/>
        <v>46.771061981764355</v>
      </c>
      <c r="CL225">
        <f t="shared" si="60"/>
        <v>99</v>
      </c>
      <c r="CQ225">
        <f t="shared" si="51"/>
        <v>22</v>
      </c>
      <c r="CU225">
        <v>224</v>
      </c>
      <c r="CV225">
        <f t="shared" si="58"/>
        <v>56.462487085279065</v>
      </c>
      <c r="CW225">
        <f t="shared" si="59"/>
        <v>118</v>
      </c>
    </row>
    <row r="226" spans="1:101" x14ac:dyDescent="0.2">
      <c r="A226">
        <v>0</v>
      </c>
      <c r="B226">
        <v>4</v>
      </c>
      <c r="C226">
        <v>2</v>
      </c>
      <c r="D226">
        <v>4</v>
      </c>
      <c r="E226">
        <v>3</v>
      </c>
      <c r="F226">
        <v>5</v>
      </c>
      <c r="G226">
        <v>4</v>
      </c>
      <c r="H226">
        <v>4</v>
      </c>
      <c r="I226">
        <v>4</v>
      </c>
      <c r="J226">
        <v>4</v>
      </c>
      <c r="K226">
        <v>4</v>
      </c>
      <c r="L226">
        <v>4</v>
      </c>
      <c r="M226">
        <v>4</v>
      </c>
      <c r="N226">
        <f t="shared" si="52"/>
        <v>46</v>
      </c>
      <c r="BI226">
        <v>0</v>
      </c>
      <c r="BJ226">
        <v>4</v>
      </c>
      <c r="BK226">
        <v>2</v>
      </c>
      <c r="BL226">
        <v>4</v>
      </c>
      <c r="BM226">
        <v>4</v>
      </c>
      <c r="BN226">
        <v>4</v>
      </c>
      <c r="BO226">
        <v>4</v>
      </c>
      <c r="BP226">
        <v>2</v>
      </c>
      <c r="BQ226">
        <v>4</v>
      </c>
      <c r="BR226">
        <v>2</v>
      </c>
      <c r="BS226">
        <v>4</v>
      </c>
      <c r="BT226">
        <v>4</v>
      </c>
      <c r="BU226">
        <v>2</v>
      </c>
      <c r="BV226">
        <f t="shared" si="53"/>
        <v>40</v>
      </c>
      <c r="BZ226">
        <v>225</v>
      </c>
      <c r="CA226">
        <f t="shared" si="54"/>
        <v>25.298678872403791</v>
      </c>
      <c r="CB226">
        <f t="shared" si="55"/>
        <v>56</v>
      </c>
      <c r="CF226" s="136">
        <f t="shared" si="56"/>
        <v>16</v>
      </c>
      <c r="CJ226">
        <v>225</v>
      </c>
      <c r="CK226">
        <f t="shared" si="57"/>
        <v>47.000673405319013</v>
      </c>
      <c r="CL226">
        <f t="shared" si="60"/>
        <v>99</v>
      </c>
      <c r="CQ226">
        <f t="shared" si="51"/>
        <v>24</v>
      </c>
      <c r="CU226">
        <v>225</v>
      </c>
      <c r="CV226">
        <f t="shared" si="58"/>
        <v>56.744950409233219</v>
      </c>
      <c r="CW226">
        <f t="shared" si="59"/>
        <v>118</v>
      </c>
    </row>
    <row r="227" spans="1:101" x14ac:dyDescent="0.2">
      <c r="A227">
        <v>0</v>
      </c>
      <c r="B227">
        <v>2</v>
      </c>
      <c r="C227">
        <v>2</v>
      </c>
      <c r="D227">
        <v>2</v>
      </c>
      <c r="E227">
        <v>2</v>
      </c>
      <c r="F227">
        <v>2</v>
      </c>
      <c r="G227">
        <v>2</v>
      </c>
      <c r="H227">
        <v>2</v>
      </c>
      <c r="I227">
        <v>4</v>
      </c>
      <c r="J227">
        <v>2</v>
      </c>
      <c r="K227">
        <v>2</v>
      </c>
      <c r="L227">
        <v>4</v>
      </c>
      <c r="M227">
        <v>2</v>
      </c>
      <c r="N227">
        <f t="shared" si="52"/>
        <v>28</v>
      </c>
      <c r="BI227">
        <v>0</v>
      </c>
      <c r="BJ227">
        <v>4</v>
      </c>
      <c r="BK227">
        <v>2</v>
      </c>
      <c r="BL227">
        <v>4</v>
      </c>
      <c r="BM227">
        <v>4</v>
      </c>
      <c r="BN227">
        <v>4</v>
      </c>
      <c r="BO227">
        <v>4</v>
      </c>
      <c r="BP227">
        <v>2</v>
      </c>
      <c r="BQ227">
        <v>4</v>
      </c>
      <c r="BR227">
        <v>2</v>
      </c>
      <c r="BS227">
        <v>4</v>
      </c>
      <c r="BT227">
        <v>4</v>
      </c>
      <c r="BU227">
        <v>4</v>
      </c>
      <c r="BV227">
        <f t="shared" si="53"/>
        <v>42</v>
      </c>
      <c r="BZ227">
        <v>226</v>
      </c>
      <c r="CA227">
        <f t="shared" si="54"/>
        <v>25.438768106540344</v>
      </c>
      <c r="CB227">
        <f t="shared" si="55"/>
        <v>56</v>
      </c>
      <c r="CF227" s="136">
        <f t="shared" si="56"/>
        <v>18</v>
      </c>
      <c r="CJ227">
        <v>226</v>
      </c>
      <c r="CK227">
        <f t="shared" si="57"/>
        <v>47.230284828873671</v>
      </c>
      <c r="CL227">
        <f t="shared" si="60"/>
        <v>99</v>
      </c>
      <c r="CQ227">
        <f t="shared" si="51"/>
        <v>24</v>
      </c>
      <c r="CU227">
        <v>226</v>
      </c>
      <c r="CV227">
        <f t="shared" si="58"/>
        <v>57.027413733187366</v>
      </c>
      <c r="CW227">
        <f t="shared" si="59"/>
        <v>119</v>
      </c>
    </row>
    <row r="228" spans="1:101" x14ac:dyDescent="0.2">
      <c r="A228">
        <v>0</v>
      </c>
      <c r="B228">
        <v>4</v>
      </c>
      <c r="C228">
        <v>3</v>
      </c>
      <c r="D228">
        <v>5</v>
      </c>
      <c r="E228">
        <v>3</v>
      </c>
      <c r="F228">
        <v>4</v>
      </c>
      <c r="G228">
        <v>4</v>
      </c>
      <c r="H228">
        <v>4</v>
      </c>
      <c r="I228">
        <v>4</v>
      </c>
      <c r="J228">
        <v>4</v>
      </c>
      <c r="K228">
        <v>5</v>
      </c>
      <c r="L228">
        <v>4</v>
      </c>
      <c r="M228">
        <v>4</v>
      </c>
      <c r="N228">
        <f t="shared" si="52"/>
        <v>48</v>
      </c>
      <c r="BI228">
        <v>0</v>
      </c>
      <c r="BJ228">
        <v>4</v>
      </c>
      <c r="BK228">
        <v>4</v>
      </c>
      <c r="BL228">
        <v>4</v>
      </c>
      <c r="BM228">
        <v>3</v>
      </c>
      <c r="BN228">
        <v>4</v>
      </c>
      <c r="BO228">
        <v>4</v>
      </c>
      <c r="BP228">
        <v>4</v>
      </c>
      <c r="BQ228">
        <v>4</v>
      </c>
      <c r="BR228">
        <v>4</v>
      </c>
      <c r="BS228">
        <v>4</v>
      </c>
      <c r="BT228">
        <v>5</v>
      </c>
      <c r="BU228">
        <v>4</v>
      </c>
      <c r="BV228">
        <f t="shared" si="53"/>
        <v>48</v>
      </c>
      <c r="BZ228">
        <v>227</v>
      </c>
      <c r="CA228">
        <f t="shared" si="54"/>
        <v>25.578857340676898</v>
      </c>
      <c r="CB228">
        <f t="shared" si="55"/>
        <v>56</v>
      </c>
      <c r="CF228" s="136">
        <f t="shared" si="56"/>
        <v>23</v>
      </c>
      <c r="CJ228">
        <v>227</v>
      </c>
      <c r="CK228">
        <f t="shared" si="57"/>
        <v>47.459896252428337</v>
      </c>
      <c r="CL228">
        <f t="shared" si="60"/>
        <v>100</v>
      </c>
      <c r="CQ228">
        <f t="shared" si="51"/>
        <v>25</v>
      </c>
      <c r="CU228">
        <v>227</v>
      </c>
      <c r="CV228">
        <f t="shared" si="58"/>
        <v>57.309877057141513</v>
      </c>
      <c r="CW228">
        <f t="shared" si="59"/>
        <v>120</v>
      </c>
    </row>
    <row r="229" spans="1:101" x14ac:dyDescent="0.2">
      <c r="A229">
        <v>0</v>
      </c>
      <c r="B229">
        <v>5</v>
      </c>
      <c r="C229">
        <v>2</v>
      </c>
      <c r="D229">
        <v>4</v>
      </c>
      <c r="E229">
        <v>4</v>
      </c>
      <c r="F229">
        <v>4</v>
      </c>
      <c r="G229">
        <v>5</v>
      </c>
      <c r="H229">
        <v>4</v>
      </c>
      <c r="I229">
        <v>5</v>
      </c>
      <c r="J229">
        <v>1</v>
      </c>
      <c r="K229">
        <v>4</v>
      </c>
      <c r="L229">
        <v>4</v>
      </c>
      <c r="M229">
        <v>4</v>
      </c>
      <c r="N229">
        <f t="shared" si="52"/>
        <v>46</v>
      </c>
      <c r="BI229">
        <v>0</v>
      </c>
      <c r="BJ229">
        <v>4</v>
      </c>
      <c r="BK229">
        <v>2</v>
      </c>
      <c r="BL229">
        <v>5</v>
      </c>
      <c r="BM229">
        <v>4</v>
      </c>
      <c r="BN229">
        <v>3</v>
      </c>
      <c r="BO229">
        <v>4</v>
      </c>
      <c r="BP229">
        <v>4</v>
      </c>
      <c r="BQ229">
        <v>4</v>
      </c>
      <c r="BR229">
        <v>2</v>
      </c>
      <c r="BS229">
        <v>5</v>
      </c>
      <c r="BT229">
        <v>4</v>
      </c>
      <c r="BU229">
        <v>2</v>
      </c>
      <c r="BV229">
        <f t="shared" si="53"/>
        <v>43</v>
      </c>
      <c r="BZ229">
        <v>228</v>
      </c>
      <c r="CA229">
        <f t="shared" si="54"/>
        <v>25.718946574813451</v>
      </c>
      <c r="CB229">
        <f t="shared" si="55"/>
        <v>56</v>
      </c>
      <c r="CF229" s="136">
        <f t="shared" si="56"/>
        <v>18</v>
      </c>
      <c r="CJ229">
        <v>228</v>
      </c>
      <c r="CK229">
        <f t="shared" si="57"/>
        <v>47.689507675982995</v>
      </c>
      <c r="CL229">
        <f t="shared" si="60"/>
        <v>100</v>
      </c>
      <c r="CQ229">
        <f t="shared" si="51"/>
        <v>25</v>
      </c>
      <c r="CU229">
        <v>228</v>
      </c>
      <c r="CV229">
        <f t="shared" si="58"/>
        <v>57.59234038109566</v>
      </c>
      <c r="CW229">
        <f t="shared" si="59"/>
        <v>120</v>
      </c>
    </row>
    <row r="230" spans="1:101" x14ac:dyDescent="0.2">
      <c r="A230">
        <v>0</v>
      </c>
      <c r="B230">
        <v>3</v>
      </c>
      <c r="C230">
        <v>1</v>
      </c>
      <c r="D230">
        <v>2</v>
      </c>
      <c r="E230">
        <v>3</v>
      </c>
      <c r="F230">
        <v>3</v>
      </c>
      <c r="G230">
        <v>4</v>
      </c>
      <c r="H230">
        <v>3</v>
      </c>
      <c r="I230">
        <v>3</v>
      </c>
      <c r="J230">
        <v>4</v>
      </c>
      <c r="K230">
        <v>5</v>
      </c>
      <c r="L230">
        <v>5</v>
      </c>
      <c r="M230">
        <v>5</v>
      </c>
      <c r="N230">
        <f t="shared" si="52"/>
        <v>41</v>
      </c>
      <c r="BI230">
        <v>0</v>
      </c>
      <c r="BJ230">
        <v>5</v>
      </c>
      <c r="BK230">
        <v>3</v>
      </c>
      <c r="BL230">
        <v>5</v>
      </c>
      <c r="BM230">
        <v>2</v>
      </c>
      <c r="BN230">
        <v>4</v>
      </c>
      <c r="BO230">
        <v>1</v>
      </c>
      <c r="BP230">
        <v>4</v>
      </c>
      <c r="BQ230">
        <v>1</v>
      </c>
      <c r="BR230">
        <v>4</v>
      </c>
      <c r="BS230">
        <v>4</v>
      </c>
      <c r="BT230">
        <v>5</v>
      </c>
      <c r="BU230">
        <v>4</v>
      </c>
      <c r="BV230">
        <f t="shared" si="53"/>
        <v>42</v>
      </c>
      <c r="BZ230">
        <v>229</v>
      </c>
      <c r="CA230">
        <f t="shared" si="54"/>
        <v>25.859035808950004</v>
      </c>
      <c r="CB230">
        <f t="shared" si="55"/>
        <v>57</v>
      </c>
      <c r="CF230" s="136">
        <f t="shared" si="56"/>
        <v>18</v>
      </c>
      <c r="CJ230">
        <v>229</v>
      </c>
      <c r="CK230">
        <f t="shared" si="57"/>
        <v>47.919119099537653</v>
      </c>
      <c r="CL230">
        <f t="shared" si="60"/>
        <v>101</v>
      </c>
      <c r="CQ230">
        <f t="shared" si="51"/>
        <v>24</v>
      </c>
      <c r="CU230">
        <v>229</v>
      </c>
      <c r="CV230">
        <f t="shared" si="58"/>
        <v>57.874803705049807</v>
      </c>
      <c r="CW230">
        <f t="shared" si="59"/>
        <v>121</v>
      </c>
    </row>
    <row r="231" spans="1:101" x14ac:dyDescent="0.2">
      <c r="A231">
        <v>0</v>
      </c>
      <c r="B231">
        <v>4</v>
      </c>
      <c r="C231">
        <v>2</v>
      </c>
      <c r="D231">
        <v>4</v>
      </c>
      <c r="E231">
        <v>3</v>
      </c>
      <c r="F231">
        <v>2</v>
      </c>
      <c r="G231">
        <v>4</v>
      </c>
      <c r="H231">
        <v>3</v>
      </c>
      <c r="I231">
        <v>4</v>
      </c>
      <c r="J231">
        <v>2</v>
      </c>
      <c r="K231">
        <v>4</v>
      </c>
      <c r="L231">
        <v>5</v>
      </c>
      <c r="M231">
        <v>3</v>
      </c>
      <c r="N231">
        <f t="shared" si="52"/>
        <v>40</v>
      </c>
      <c r="BI231">
        <v>0</v>
      </c>
      <c r="BJ231">
        <v>5</v>
      </c>
      <c r="BK231">
        <v>3</v>
      </c>
      <c r="BL231">
        <v>5</v>
      </c>
      <c r="BM231">
        <v>4</v>
      </c>
      <c r="BN231">
        <v>4</v>
      </c>
      <c r="BO231">
        <v>5</v>
      </c>
      <c r="BP231">
        <v>5</v>
      </c>
      <c r="BQ231">
        <v>4</v>
      </c>
      <c r="BR231">
        <v>5</v>
      </c>
      <c r="BS231">
        <v>5</v>
      </c>
      <c r="BT231">
        <v>5</v>
      </c>
      <c r="BU231">
        <v>5</v>
      </c>
      <c r="BV231">
        <f t="shared" si="53"/>
        <v>55</v>
      </c>
      <c r="BZ231">
        <v>230</v>
      </c>
      <c r="CA231">
        <f t="shared" si="54"/>
        <v>25.999125043086558</v>
      </c>
      <c r="CB231">
        <f t="shared" si="55"/>
        <v>57</v>
      </c>
      <c r="CF231" s="136">
        <f t="shared" si="56"/>
        <v>26</v>
      </c>
      <c r="CJ231">
        <v>230</v>
      </c>
      <c r="CK231">
        <f t="shared" si="57"/>
        <v>48.148730523092311</v>
      </c>
      <c r="CL231">
        <f t="shared" si="60"/>
        <v>101</v>
      </c>
      <c r="CQ231">
        <f t="shared" si="51"/>
        <v>29</v>
      </c>
      <c r="CU231">
        <v>230</v>
      </c>
      <c r="CV231">
        <f t="shared" si="58"/>
        <v>58.157267029003961</v>
      </c>
      <c r="CW231">
        <f t="shared" si="59"/>
        <v>121</v>
      </c>
    </row>
    <row r="232" spans="1:101" x14ac:dyDescent="0.2">
      <c r="A232">
        <v>0</v>
      </c>
      <c r="B232">
        <v>5</v>
      </c>
      <c r="C232">
        <v>2</v>
      </c>
      <c r="D232">
        <v>3</v>
      </c>
      <c r="E232">
        <v>3</v>
      </c>
      <c r="F232">
        <v>3</v>
      </c>
      <c r="G232">
        <v>4</v>
      </c>
      <c r="H232">
        <v>4</v>
      </c>
      <c r="I232">
        <v>4</v>
      </c>
      <c r="J232">
        <v>4</v>
      </c>
      <c r="K232">
        <v>5</v>
      </c>
      <c r="L232">
        <v>4</v>
      </c>
      <c r="M232">
        <v>4</v>
      </c>
      <c r="N232">
        <f t="shared" si="52"/>
        <v>45</v>
      </c>
      <c r="BI232">
        <v>0</v>
      </c>
      <c r="BJ232">
        <v>3</v>
      </c>
      <c r="BK232">
        <v>2</v>
      </c>
      <c r="BL232">
        <v>4</v>
      </c>
      <c r="BM232">
        <v>3</v>
      </c>
      <c r="BN232">
        <v>3</v>
      </c>
      <c r="BO232">
        <v>3</v>
      </c>
      <c r="BP232">
        <v>4</v>
      </c>
      <c r="BQ232">
        <v>4</v>
      </c>
      <c r="BR232">
        <v>4</v>
      </c>
      <c r="BS232">
        <v>4</v>
      </c>
      <c r="BT232">
        <v>4</v>
      </c>
      <c r="BU232">
        <v>4</v>
      </c>
      <c r="BV232">
        <f t="shared" si="53"/>
        <v>42</v>
      </c>
      <c r="BZ232">
        <v>231</v>
      </c>
      <c r="CA232">
        <f t="shared" si="54"/>
        <v>26.139214277223111</v>
      </c>
      <c r="CB232">
        <f t="shared" si="55"/>
        <v>57</v>
      </c>
      <c r="CF232" s="136">
        <f t="shared" si="56"/>
        <v>21</v>
      </c>
      <c r="CJ232">
        <v>231</v>
      </c>
      <c r="CK232">
        <f t="shared" si="57"/>
        <v>48.378341946646977</v>
      </c>
      <c r="CL232">
        <f t="shared" si="60"/>
        <v>102</v>
      </c>
      <c r="CQ232">
        <f t="shared" si="51"/>
        <v>21</v>
      </c>
      <c r="CU232">
        <v>231</v>
      </c>
      <c r="CV232">
        <f t="shared" si="58"/>
        <v>58.439730352958108</v>
      </c>
      <c r="CW232">
        <f t="shared" si="59"/>
        <v>122</v>
      </c>
    </row>
    <row r="233" spans="1:101" x14ac:dyDescent="0.2">
      <c r="A233">
        <v>0</v>
      </c>
      <c r="B233">
        <v>2</v>
      </c>
      <c r="C233">
        <v>2</v>
      </c>
      <c r="D233">
        <v>4</v>
      </c>
      <c r="E233">
        <v>2</v>
      </c>
      <c r="F233">
        <v>2</v>
      </c>
      <c r="G233">
        <v>2</v>
      </c>
      <c r="H233">
        <v>2</v>
      </c>
      <c r="I233">
        <v>3</v>
      </c>
      <c r="J233">
        <v>3</v>
      </c>
      <c r="K233">
        <v>4</v>
      </c>
      <c r="L233">
        <v>3</v>
      </c>
      <c r="M233">
        <v>4</v>
      </c>
      <c r="N233">
        <f t="shared" si="52"/>
        <v>33</v>
      </c>
      <c r="BI233">
        <v>0</v>
      </c>
      <c r="BJ233">
        <v>4</v>
      </c>
      <c r="BK233">
        <v>2</v>
      </c>
      <c r="BL233">
        <v>4</v>
      </c>
      <c r="BM233">
        <v>2</v>
      </c>
      <c r="BN233">
        <v>3</v>
      </c>
      <c r="BO233">
        <v>4</v>
      </c>
      <c r="BP233">
        <v>4</v>
      </c>
      <c r="BQ233">
        <v>4</v>
      </c>
      <c r="BR233">
        <v>3</v>
      </c>
      <c r="BS233">
        <v>4</v>
      </c>
      <c r="BT233">
        <v>4</v>
      </c>
      <c r="BU233">
        <v>3</v>
      </c>
      <c r="BV233">
        <f t="shared" si="53"/>
        <v>41</v>
      </c>
      <c r="BZ233">
        <v>232</v>
      </c>
      <c r="CA233">
        <f t="shared" si="54"/>
        <v>26.279303511359668</v>
      </c>
      <c r="CB233">
        <f t="shared" si="55"/>
        <v>58</v>
      </c>
      <c r="CF233" s="136">
        <f t="shared" si="56"/>
        <v>18</v>
      </c>
      <c r="CJ233">
        <v>232</v>
      </c>
      <c r="CK233">
        <f t="shared" si="57"/>
        <v>48.607953370201635</v>
      </c>
      <c r="CL233">
        <f t="shared" si="60"/>
        <v>102</v>
      </c>
      <c r="CQ233">
        <f t="shared" si="51"/>
        <v>23</v>
      </c>
      <c r="CU233">
        <v>232</v>
      </c>
      <c r="CV233">
        <f t="shared" si="58"/>
        <v>58.722193676912255</v>
      </c>
      <c r="CW233">
        <f t="shared" si="59"/>
        <v>122</v>
      </c>
    </row>
    <row r="234" spans="1:101" x14ac:dyDescent="0.2">
      <c r="A234">
        <v>0</v>
      </c>
      <c r="B234">
        <v>5</v>
      </c>
      <c r="C234">
        <v>4</v>
      </c>
      <c r="D234">
        <v>5</v>
      </c>
      <c r="E234">
        <v>4</v>
      </c>
      <c r="F234">
        <v>4</v>
      </c>
      <c r="G234">
        <v>4</v>
      </c>
      <c r="H234">
        <v>3</v>
      </c>
      <c r="I234">
        <v>4</v>
      </c>
      <c r="J234">
        <v>5</v>
      </c>
      <c r="K234">
        <v>5</v>
      </c>
      <c r="L234">
        <v>5</v>
      </c>
      <c r="M234">
        <v>4</v>
      </c>
      <c r="N234">
        <f t="shared" si="52"/>
        <v>52</v>
      </c>
      <c r="BI234">
        <v>0</v>
      </c>
      <c r="BJ234">
        <v>5</v>
      </c>
      <c r="BK234">
        <v>5</v>
      </c>
      <c r="BL234">
        <v>4</v>
      </c>
      <c r="BM234">
        <v>3</v>
      </c>
      <c r="BN234">
        <v>3</v>
      </c>
      <c r="BO234">
        <v>4</v>
      </c>
      <c r="BP234">
        <v>4</v>
      </c>
      <c r="BQ234">
        <v>4</v>
      </c>
      <c r="BR234">
        <v>3</v>
      </c>
      <c r="BS234">
        <v>4</v>
      </c>
      <c r="BT234">
        <v>5</v>
      </c>
      <c r="BU234">
        <v>4</v>
      </c>
      <c r="BV234">
        <f t="shared" si="53"/>
        <v>48</v>
      </c>
      <c r="BZ234">
        <v>233</v>
      </c>
      <c r="CA234">
        <f t="shared" si="54"/>
        <v>26.419392745496221</v>
      </c>
      <c r="CB234">
        <f t="shared" si="55"/>
        <v>58</v>
      </c>
      <c r="CF234" s="136">
        <f t="shared" si="56"/>
        <v>23</v>
      </c>
      <c r="CJ234">
        <v>233</v>
      </c>
      <c r="CK234">
        <f t="shared" si="57"/>
        <v>48.837564793756293</v>
      </c>
      <c r="CL234">
        <f t="shared" si="60"/>
        <v>103</v>
      </c>
      <c r="CQ234">
        <f t="shared" si="51"/>
        <v>25</v>
      </c>
      <c r="CU234">
        <v>233</v>
      </c>
      <c r="CV234">
        <f t="shared" si="58"/>
        <v>59.004657000866402</v>
      </c>
      <c r="CW234">
        <f t="shared" si="59"/>
        <v>123</v>
      </c>
    </row>
    <row r="235" spans="1:101" x14ac:dyDescent="0.2">
      <c r="A235">
        <v>0</v>
      </c>
      <c r="B235">
        <v>2</v>
      </c>
      <c r="C235">
        <v>3</v>
      </c>
      <c r="D235">
        <v>4</v>
      </c>
      <c r="E235">
        <v>1</v>
      </c>
      <c r="F235">
        <v>3</v>
      </c>
      <c r="G235">
        <v>1</v>
      </c>
      <c r="H235">
        <v>4</v>
      </c>
      <c r="I235">
        <v>3</v>
      </c>
      <c r="J235">
        <v>2</v>
      </c>
      <c r="K235">
        <v>5</v>
      </c>
      <c r="L235">
        <v>5</v>
      </c>
      <c r="M235">
        <v>4</v>
      </c>
      <c r="N235">
        <f t="shared" si="52"/>
        <v>37</v>
      </c>
      <c r="BI235">
        <v>0</v>
      </c>
      <c r="BJ235">
        <v>5</v>
      </c>
      <c r="BK235">
        <v>4</v>
      </c>
      <c r="BL235">
        <v>4</v>
      </c>
      <c r="BM235">
        <v>4</v>
      </c>
      <c r="BN235">
        <v>4</v>
      </c>
      <c r="BO235">
        <v>4</v>
      </c>
      <c r="BP235">
        <v>4</v>
      </c>
      <c r="BQ235">
        <v>4</v>
      </c>
      <c r="BR235">
        <v>4</v>
      </c>
      <c r="BS235">
        <v>4</v>
      </c>
      <c r="BT235">
        <v>5</v>
      </c>
      <c r="BU235">
        <v>4</v>
      </c>
      <c r="BV235">
        <f t="shared" si="53"/>
        <v>50</v>
      </c>
      <c r="BZ235">
        <v>234</v>
      </c>
      <c r="CA235">
        <f t="shared" si="54"/>
        <v>26.559481979632775</v>
      </c>
      <c r="CB235">
        <f t="shared" si="55"/>
        <v>58</v>
      </c>
      <c r="CF235" s="136">
        <f t="shared" si="56"/>
        <v>24</v>
      </c>
      <c r="CJ235">
        <v>234</v>
      </c>
      <c r="CK235">
        <f t="shared" si="57"/>
        <v>49.067176217310951</v>
      </c>
      <c r="CL235">
        <f t="shared" si="60"/>
        <v>103</v>
      </c>
      <c r="CQ235">
        <f t="shared" si="51"/>
        <v>26</v>
      </c>
      <c r="CU235">
        <v>234</v>
      </c>
      <c r="CV235">
        <f t="shared" si="58"/>
        <v>59.287120324820556</v>
      </c>
      <c r="CW235">
        <f t="shared" si="59"/>
        <v>124</v>
      </c>
    </row>
    <row r="236" spans="1:101" x14ac:dyDescent="0.2">
      <c r="A236">
        <v>0</v>
      </c>
      <c r="B236">
        <v>5</v>
      </c>
      <c r="C236">
        <v>5</v>
      </c>
      <c r="D236">
        <v>4</v>
      </c>
      <c r="E236">
        <v>4</v>
      </c>
      <c r="F236">
        <v>4</v>
      </c>
      <c r="G236">
        <v>5</v>
      </c>
      <c r="H236">
        <v>4</v>
      </c>
      <c r="I236">
        <v>4</v>
      </c>
      <c r="J236">
        <v>2</v>
      </c>
      <c r="K236">
        <v>5</v>
      </c>
      <c r="L236">
        <v>5</v>
      </c>
      <c r="M236">
        <v>4</v>
      </c>
      <c r="N236">
        <f t="shared" si="52"/>
        <v>51</v>
      </c>
    </row>
    <row r="237" spans="1:101" x14ac:dyDescent="0.2">
      <c r="A237">
        <v>0</v>
      </c>
      <c r="B237">
        <v>5</v>
      </c>
      <c r="C237">
        <v>2</v>
      </c>
      <c r="D237">
        <v>4</v>
      </c>
      <c r="E237">
        <v>4</v>
      </c>
      <c r="F237">
        <v>5</v>
      </c>
      <c r="G237">
        <v>4</v>
      </c>
      <c r="H237">
        <v>4</v>
      </c>
      <c r="I237">
        <v>4</v>
      </c>
      <c r="J237">
        <v>4</v>
      </c>
      <c r="K237">
        <v>4</v>
      </c>
      <c r="L237">
        <v>4</v>
      </c>
      <c r="M237">
        <v>4</v>
      </c>
      <c r="N237">
        <f t="shared" si="52"/>
        <v>48</v>
      </c>
    </row>
    <row r="238" spans="1:101" x14ac:dyDescent="0.2">
      <c r="A238">
        <v>0</v>
      </c>
      <c r="B238">
        <v>5</v>
      </c>
      <c r="C238">
        <v>2</v>
      </c>
      <c r="D238">
        <v>4</v>
      </c>
      <c r="E238">
        <v>2</v>
      </c>
      <c r="F238">
        <v>4</v>
      </c>
      <c r="G238">
        <v>4</v>
      </c>
      <c r="H238">
        <v>4</v>
      </c>
      <c r="I238">
        <v>4</v>
      </c>
      <c r="J238">
        <v>2</v>
      </c>
      <c r="K238">
        <v>4</v>
      </c>
      <c r="L238">
        <v>5</v>
      </c>
      <c r="M238">
        <v>4</v>
      </c>
      <c r="N238">
        <f t="shared" si="52"/>
        <v>44</v>
      </c>
    </row>
    <row r="239" spans="1:101" x14ac:dyDescent="0.2">
      <c r="A239">
        <v>1</v>
      </c>
      <c r="B239">
        <v>5</v>
      </c>
      <c r="C239">
        <v>5</v>
      </c>
      <c r="D239">
        <v>5</v>
      </c>
      <c r="E239">
        <v>5</v>
      </c>
      <c r="F239">
        <v>5</v>
      </c>
      <c r="G239">
        <v>5</v>
      </c>
      <c r="H239">
        <v>5</v>
      </c>
      <c r="I239">
        <v>5</v>
      </c>
      <c r="J239">
        <v>4</v>
      </c>
      <c r="K239">
        <v>5</v>
      </c>
      <c r="L239">
        <v>5</v>
      </c>
      <c r="M239">
        <v>5</v>
      </c>
      <c r="N239">
        <f t="shared" si="52"/>
        <v>59</v>
      </c>
    </row>
    <row r="240" spans="1:101" x14ac:dyDescent="0.2">
      <c r="A240">
        <v>0</v>
      </c>
      <c r="B240">
        <v>4</v>
      </c>
      <c r="C240">
        <v>2</v>
      </c>
      <c r="D240">
        <v>4</v>
      </c>
      <c r="E240">
        <v>4</v>
      </c>
      <c r="F240">
        <v>4</v>
      </c>
      <c r="G240">
        <v>4</v>
      </c>
      <c r="H240">
        <v>3</v>
      </c>
      <c r="I240">
        <v>4</v>
      </c>
      <c r="J240">
        <v>3</v>
      </c>
      <c r="K240">
        <v>4</v>
      </c>
      <c r="L240">
        <v>4</v>
      </c>
      <c r="M240">
        <v>4</v>
      </c>
      <c r="N240">
        <f t="shared" si="52"/>
        <v>44</v>
      </c>
    </row>
    <row r="241" spans="1:14" x14ac:dyDescent="0.2">
      <c r="A241">
        <v>0</v>
      </c>
      <c r="B241">
        <v>4</v>
      </c>
      <c r="C241">
        <v>2</v>
      </c>
      <c r="D241">
        <v>4</v>
      </c>
      <c r="E241">
        <v>4</v>
      </c>
      <c r="F241">
        <v>4</v>
      </c>
      <c r="G241">
        <v>4</v>
      </c>
      <c r="H241">
        <v>3</v>
      </c>
      <c r="I241">
        <v>4</v>
      </c>
      <c r="J241">
        <v>3</v>
      </c>
      <c r="K241">
        <v>4</v>
      </c>
      <c r="L241">
        <v>5</v>
      </c>
      <c r="M241">
        <v>4</v>
      </c>
      <c r="N241">
        <f t="shared" si="52"/>
        <v>45</v>
      </c>
    </row>
    <row r="242" spans="1:14" x14ac:dyDescent="0.2">
      <c r="A242">
        <v>0</v>
      </c>
      <c r="B242">
        <v>3</v>
      </c>
      <c r="C242">
        <v>2</v>
      </c>
      <c r="D242">
        <v>4</v>
      </c>
      <c r="E242">
        <v>4</v>
      </c>
      <c r="F242">
        <v>4</v>
      </c>
      <c r="G242">
        <v>4</v>
      </c>
      <c r="H242">
        <v>3</v>
      </c>
      <c r="I242">
        <v>4</v>
      </c>
      <c r="J242">
        <v>2</v>
      </c>
      <c r="K242">
        <v>4</v>
      </c>
      <c r="L242">
        <v>4</v>
      </c>
      <c r="M242">
        <v>3</v>
      </c>
      <c r="N242">
        <f t="shared" si="52"/>
        <v>41</v>
      </c>
    </row>
    <row r="243" spans="1:14" x14ac:dyDescent="0.2">
      <c r="A243">
        <v>0</v>
      </c>
      <c r="B243">
        <v>5</v>
      </c>
      <c r="C243">
        <v>3</v>
      </c>
      <c r="D243">
        <v>4</v>
      </c>
      <c r="E243">
        <v>5</v>
      </c>
      <c r="F243">
        <v>3</v>
      </c>
      <c r="G243">
        <v>3</v>
      </c>
      <c r="H243">
        <v>5</v>
      </c>
      <c r="I243">
        <v>4</v>
      </c>
      <c r="J243">
        <v>3</v>
      </c>
      <c r="K243">
        <v>4</v>
      </c>
      <c r="L243">
        <v>3</v>
      </c>
      <c r="M243">
        <v>4</v>
      </c>
      <c r="N243">
        <f t="shared" si="52"/>
        <v>46</v>
      </c>
    </row>
    <row r="244" spans="1:14" x14ac:dyDescent="0.2">
      <c r="A244">
        <v>0</v>
      </c>
      <c r="B244">
        <v>4</v>
      </c>
      <c r="C244">
        <v>5</v>
      </c>
      <c r="D244">
        <v>4</v>
      </c>
      <c r="E244">
        <v>4</v>
      </c>
      <c r="F244">
        <v>5</v>
      </c>
      <c r="G244">
        <v>4</v>
      </c>
      <c r="H244">
        <v>4</v>
      </c>
      <c r="I244">
        <v>4</v>
      </c>
      <c r="J244">
        <v>4</v>
      </c>
      <c r="K244">
        <v>4</v>
      </c>
      <c r="L244">
        <v>4</v>
      </c>
      <c r="M244">
        <v>5</v>
      </c>
      <c r="N244">
        <f t="shared" si="52"/>
        <v>51</v>
      </c>
    </row>
    <row r="245" spans="1:14" x14ac:dyDescent="0.2">
      <c r="A245">
        <v>0</v>
      </c>
      <c r="B245">
        <v>4</v>
      </c>
      <c r="C245">
        <v>2</v>
      </c>
      <c r="D245">
        <v>4</v>
      </c>
      <c r="E245">
        <v>2</v>
      </c>
      <c r="F245">
        <v>2</v>
      </c>
      <c r="G245">
        <v>2</v>
      </c>
      <c r="H245">
        <v>4</v>
      </c>
      <c r="I245">
        <v>2</v>
      </c>
      <c r="J245">
        <v>2</v>
      </c>
      <c r="K245">
        <v>4</v>
      </c>
      <c r="L245">
        <v>4</v>
      </c>
      <c r="M245">
        <v>4</v>
      </c>
      <c r="N245">
        <f t="shared" si="52"/>
        <v>36</v>
      </c>
    </row>
    <row r="246" spans="1:14" x14ac:dyDescent="0.2">
      <c r="A246">
        <v>0</v>
      </c>
      <c r="B246">
        <v>5</v>
      </c>
      <c r="C246">
        <v>3</v>
      </c>
      <c r="D246">
        <v>4</v>
      </c>
      <c r="E246">
        <v>4</v>
      </c>
      <c r="F246">
        <v>3</v>
      </c>
      <c r="G246">
        <v>4</v>
      </c>
      <c r="H246">
        <v>4</v>
      </c>
      <c r="I246">
        <v>4</v>
      </c>
      <c r="J246">
        <v>2</v>
      </c>
      <c r="K246">
        <v>5</v>
      </c>
      <c r="L246">
        <v>4</v>
      </c>
      <c r="M246">
        <v>5</v>
      </c>
      <c r="N246">
        <f t="shared" si="52"/>
        <v>47</v>
      </c>
    </row>
    <row r="247" spans="1:14" x14ac:dyDescent="0.2">
      <c r="A247">
        <v>0</v>
      </c>
      <c r="B247">
        <v>5</v>
      </c>
      <c r="C247">
        <v>5</v>
      </c>
      <c r="D247">
        <v>5</v>
      </c>
      <c r="E247">
        <v>5</v>
      </c>
      <c r="F247">
        <v>4</v>
      </c>
      <c r="G247">
        <v>5</v>
      </c>
      <c r="H247">
        <v>5</v>
      </c>
      <c r="I247">
        <v>5</v>
      </c>
      <c r="J247">
        <v>4</v>
      </c>
      <c r="K247">
        <v>4</v>
      </c>
      <c r="L247">
        <v>5</v>
      </c>
      <c r="M247">
        <v>4</v>
      </c>
      <c r="N247">
        <f t="shared" si="52"/>
        <v>56</v>
      </c>
    </row>
    <row r="248" spans="1:14" x14ac:dyDescent="0.2">
      <c r="A248">
        <v>0</v>
      </c>
      <c r="B248">
        <v>3</v>
      </c>
      <c r="C248">
        <v>1</v>
      </c>
      <c r="D248">
        <v>4</v>
      </c>
      <c r="E248">
        <v>1</v>
      </c>
      <c r="F248">
        <v>2</v>
      </c>
      <c r="G248">
        <v>2</v>
      </c>
      <c r="H248">
        <v>2</v>
      </c>
      <c r="I248">
        <v>2</v>
      </c>
      <c r="J248">
        <v>3</v>
      </c>
      <c r="K248">
        <v>4</v>
      </c>
      <c r="L248">
        <v>4</v>
      </c>
      <c r="M248">
        <v>2</v>
      </c>
      <c r="N248">
        <f t="shared" si="52"/>
        <v>30</v>
      </c>
    </row>
    <row r="249" spans="1:14" x14ac:dyDescent="0.2">
      <c r="A249">
        <v>0</v>
      </c>
      <c r="B249">
        <v>4</v>
      </c>
      <c r="C249">
        <v>4</v>
      </c>
      <c r="D249">
        <v>5</v>
      </c>
      <c r="E249">
        <v>4</v>
      </c>
      <c r="F249">
        <v>4</v>
      </c>
      <c r="G249">
        <v>4</v>
      </c>
      <c r="H249">
        <v>4</v>
      </c>
      <c r="I249">
        <v>4</v>
      </c>
      <c r="J249">
        <v>2</v>
      </c>
      <c r="K249">
        <v>4</v>
      </c>
      <c r="L249">
        <v>4</v>
      </c>
      <c r="M249">
        <v>4</v>
      </c>
      <c r="N249">
        <f t="shared" si="52"/>
        <v>47</v>
      </c>
    </row>
    <row r="250" spans="1:14" x14ac:dyDescent="0.2">
      <c r="A250">
        <v>1</v>
      </c>
      <c r="B250">
        <v>4</v>
      </c>
      <c r="C250">
        <v>4</v>
      </c>
      <c r="D250">
        <v>4</v>
      </c>
      <c r="E250">
        <v>2</v>
      </c>
      <c r="F250">
        <v>4</v>
      </c>
      <c r="G250">
        <v>4</v>
      </c>
      <c r="H250">
        <v>4</v>
      </c>
      <c r="I250">
        <v>4</v>
      </c>
      <c r="J250">
        <v>4</v>
      </c>
      <c r="K250">
        <v>4</v>
      </c>
      <c r="L250">
        <v>4</v>
      </c>
      <c r="M250">
        <v>4</v>
      </c>
      <c r="N250">
        <f t="shared" si="52"/>
        <v>46</v>
      </c>
    </row>
    <row r="251" spans="1:14" x14ac:dyDescent="0.2">
      <c r="A251">
        <v>1</v>
      </c>
      <c r="B251">
        <v>1</v>
      </c>
      <c r="C251">
        <v>1</v>
      </c>
      <c r="D251">
        <v>1</v>
      </c>
      <c r="E251">
        <v>1</v>
      </c>
      <c r="F251">
        <v>5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5</v>
      </c>
      <c r="M251">
        <v>1</v>
      </c>
      <c r="N251">
        <f t="shared" si="52"/>
        <v>20</v>
      </c>
    </row>
    <row r="252" spans="1:14" x14ac:dyDescent="0.2">
      <c r="A252">
        <v>1</v>
      </c>
      <c r="B252">
        <v>5</v>
      </c>
      <c r="C252">
        <v>4</v>
      </c>
      <c r="D252">
        <v>4</v>
      </c>
      <c r="E252">
        <v>4</v>
      </c>
      <c r="F252">
        <v>4</v>
      </c>
      <c r="G252">
        <v>4</v>
      </c>
      <c r="H252">
        <v>5</v>
      </c>
      <c r="I252">
        <v>4</v>
      </c>
      <c r="J252">
        <v>4</v>
      </c>
      <c r="K252">
        <v>4</v>
      </c>
      <c r="L252">
        <v>4</v>
      </c>
      <c r="M252">
        <v>4</v>
      </c>
      <c r="N252">
        <f t="shared" si="52"/>
        <v>50</v>
      </c>
    </row>
    <row r="253" spans="1:14" x14ac:dyDescent="0.2">
      <c r="A253">
        <v>0</v>
      </c>
      <c r="B253">
        <v>5</v>
      </c>
      <c r="C253">
        <v>2</v>
      </c>
      <c r="D253">
        <v>5</v>
      </c>
      <c r="E253">
        <v>4</v>
      </c>
      <c r="F253">
        <v>5</v>
      </c>
      <c r="G253">
        <v>4</v>
      </c>
      <c r="H253">
        <v>4</v>
      </c>
      <c r="I253">
        <v>5</v>
      </c>
      <c r="J253">
        <v>4</v>
      </c>
      <c r="K253">
        <v>4</v>
      </c>
      <c r="L253">
        <v>5</v>
      </c>
      <c r="M253">
        <v>5</v>
      </c>
      <c r="N253">
        <f t="shared" si="52"/>
        <v>52</v>
      </c>
    </row>
    <row r="254" spans="1:14" x14ac:dyDescent="0.2">
      <c r="A254">
        <v>0</v>
      </c>
      <c r="B254">
        <v>5</v>
      </c>
      <c r="C254">
        <v>2</v>
      </c>
      <c r="D254">
        <v>5</v>
      </c>
      <c r="E254">
        <v>4</v>
      </c>
      <c r="F254">
        <v>4</v>
      </c>
      <c r="G254">
        <v>4</v>
      </c>
      <c r="H254">
        <v>4</v>
      </c>
      <c r="I254">
        <v>4</v>
      </c>
      <c r="J254">
        <v>2</v>
      </c>
      <c r="K254">
        <v>4</v>
      </c>
      <c r="L254">
        <v>5</v>
      </c>
      <c r="M254">
        <v>4</v>
      </c>
      <c r="N254">
        <f t="shared" si="52"/>
        <v>47</v>
      </c>
    </row>
    <row r="255" spans="1:14" x14ac:dyDescent="0.2">
      <c r="A255">
        <v>0</v>
      </c>
      <c r="B255">
        <v>4</v>
      </c>
      <c r="C255">
        <v>3</v>
      </c>
      <c r="D255">
        <v>5</v>
      </c>
      <c r="E255">
        <v>4</v>
      </c>
      <c r="F255">
        <v>4</v>
      </c>
      <c r="G255">
        <v>4</v>
      </c>
      <c r="H255">
        <v>4</v>
      </c>
      <c r="I255">
        <v>4</v>
      </c>
      <c r="J255">
        <v>2</v>
      </c>
      <c r="K255">
        <v>4</v>
      </c>
      <c r="L255">
        <v>4</v>
      </c>
      <c r="M255">
        <v>3</v>
      </c>
      <c r="N255">
        <f t="shared" si="52"/>
        <v>45</v>
      </c>
    </row>
    <row r="256" spans="1:14" x14ac:dyDescent="0.2">
      <c r="A256">
        <v>1</v>
      </c>
      <c r="B256">
        <v>5</v>
      </c>
      <c r="C256">
        <v>4</v>
      </c>
      <c r="D256">
        <v>5</v>
      </c>
      <c r="E256">
        <v>4</v>
      </c>
      <c r="F256">
        <v>4</v>
      </c>
      <c r="G256">
        <v>4</v>
      </c>
      <c r="H256">
        <v>3</v>
      </c>
      <c r="I256">
        <v>4</v>
      </c>
      <c r="J256">
        <v>4</v>
      </c>
      <c r="K256">
        <v>5</v>
      </c>
      <c r="L256">
        <v>4</v>
      </c>
      <c r="M256">
        <v>4</v>
      </c>
      <c r="N256">
        <f t="shared" si="52"/>
        <v>50</v>
      </c>
    </row>
    <row r="257" spans="1:14" x14ac:dyDescent="0.2">
      <c r="A257">
        <v>0</v>
      </c>
      <c r="B257">
        <v>5</v>
      </c>
      <c r="C257">
        <v>3</v>
      </c>
      <c r="D257">
        <v>5</v>
      </c>
      <c r="E257">
        <v>2</v>
      </c>
      <c r="F257">
        <v>4</v>
      </c>
      <c r="G257">
        <v>4</v>
      </c>
      <c r="H257">
        <v>4</v>
      </c>
      <c r="I257">
        <v>4</v>
      </c>
      <c r="J257">
        <v>2</v>
      </c>
      <c r="K257">
        <v>4</v>
      </c>
      <c r="L257">
        <v>4</v>
      </c>
      <c r="M257">
        <v>4</v>
      </c>
      <c r="N257">
        <f t="shared" si="52"/>
        <v>45</v>
      </c>
    </row>
    <row r="258" spans="1:14" x14ac:dyDescent="0.2">
      <c r="A258">
        <v>0</v>
      </c>
      <c r="B258">
        <v>5</v>
      </c>
      <c r="C258">
        <v>5</v>
      </c>
      <c r="D258">
        <v>5</v>
      </c>
      <c r="E258">
        <v>5</v>
      </c>
      <c r="F258">
        <v>5</v>
      </c>
      <c r="G258">
        <v>5</v>
      </c>
      <c r="H258">
        <v>5</v>
      </c>
      <c r="I258">
        <v>5</v>
      </c>
      <c r="J258">
        <v>5</v>
      </c>
      <c r="K258">
        <v>5</v>
      </c>
      <c r="L258">
        <v>5</v>
      </c>
      <c r="M258">
        <v>5</v>
      </c>
      <c r="N258">
        <f t="shared" si="52"/>
        <v>60</v>
      </c>
    </row>
    <row r="259" spans="1:14" x14ac:dyDescent="0.2">
      <c r="A259">
        <v>0</v>
      </c>
      <c r="B259">
        <v>4</v>
      </c>
      <c r="C259">
        <v>4</v>
      </c>
      <c r="D259">
        <v>4</v>
      </c>
      <c r="E259">
        <v>3</v>
      </c>
      <c r="F259">
        <v>4</v>
      </c>
      <c r="G259">
        <v>4</v>
      </c>
      <c r="H259">
        <v>2</v>
      </c>
      <c r="I259">
        <v>4</v>
      </c>
      <c r="J259">
        <v>4</v>
      </c>
      <c r="K259">
        <v>4</v>
      </c>
      <c r="L259">
        <v>4</v>
      </c>
      <c r="M259">
        <v>4</v>
      </c>
      <c r="N259">
        <f t="shared" ref="N259:N313" si="61">SUM(B259:M259)</f>
        <v>45</v>
      </c>
    </row>
    <row r="260" spans="1:14" x14ac:dyDescent="0.2">
      <c r="A260">
        <v>1</v>
      </c>
      <c r="B260">
        <v>3</v>
      </c>
      <c r="C260">
        <v>1</v>
      </c>
      <c r="D260">
        <v>4</v>
      </c>
      <c r="E260">
        <v>3</v>
      </c>
      <c r="F260">
        <v>4</v>
      </c>
      <c r="G260">
        <v>2</v>
      </c>
      <c r="H260">
        <v>4</v>
      </c>
      <c r="I260">
        <v>4</v>
      </c>
      <c r="J260">
        <v>3</v>
      </c>
      <c r="K260">
        <v>4</v>
      </c>
      <c r="L260">
        <v>4</v>
      </c>
      <c r="M260">
        <v>4</v>
      </c>
      <c r="N260">
        <f t="shared" si="61"/>
        <v>40</v>
      </c>
    </row>
    <row r="261" spans="1:14" x14ac:dyDescent="0.2">
      <c r="A261">
        <v>1</v>
      </c>
      <c r="B261">
        <v>5</v>
      </c>
      <c r="C261">
        <v>1</v>
      </c>
      <c r="D261">
        <v>4</v>
      </c>
      <c r="E261">
        <v>1</v>
      </c>
      <c r="F261">
        <v>1</v>
      </c>
      <c r="G261">
        <v>2</v>
      </c>
      <c r="H261">
        <v>2</v>
      </c>
      <c r="I261">
        <v>2</v>
      </c>
      <c r="J261">
        <v>4</v>
      </c>
      <c r="K261">
        <v>3</v>
      </c>
      <c r="L261">
        <v>4</v>
      </c>
      <c r="M261">
        <v>4</v>
      </c>
      <c r="N261">
        <f t="shared" si="61"/>
        <v>33</v>
      </c>
    </row>
    <row r="262" spans="1:14" x14ac:dyDescent="0.2">
      <c r="A262">
        <v>1</v>
      </c>
      <c r="B262">
        <v>2</v>
      </c>
      <c r="C262">
        <v>3</v>
      </c>
      <c r="D262">
        <v>4</v>
      </c>
      <c r="E262">
        <v>4</v>
      </c>
      <c r="F262">
        <v>3</v>
      </c>
      <c r="G262">
        <v>2</v>
      </c>
      <c r="H262">
        <v>2</v>
      </c>
      <c r="I262">
        <v>4</v>
      </c>
      <c r="J262">
        <v>3</v>
      </c>
      <c r="K262">
        <v>3</v>
      </c>
      <c r="L262">
        <v>2</v>
      </c>
      <c r="M262">
        <v>2</v>
      </c>
      <c r="N262">
        <f t="shared" si="61"/>
        <v>34</v>
      </c>
    </row>
    <row r="263" spans="1:14" x14ac:dyDescent="0.2">
      <c r="A263">
        <v>0</v>
      </c>
      <c r="B263">
        <v>4</v>
      </c>
      <c r="C263">
        <v>3</v>
      </c>
      <c r="D263">
        <v>4</v>
      </c>
      <c r="E263">
        <v>2</v>
      </c>
      <c r="F263">
        <v>4</v>
      </c>
      <c r="G263">
        <v>4</v>
      </c>
      <c r="H263">
        <v>2</v>
      </c>
      <c r="I263">
        <v>4</v>
      </c>
      <c r="J263">
        <v>2</v>
      </c>
      <c r="K263">
        <v>4</v>
      </c>
      <c r="L263">
        <v>4</v>
      </c>
      <c r="M263">
        <v>3</v>
      </c>
      <c r="N263">
        <f t="shared" si="61"/>
        <v>40</v>
      </c>
    </row>
    <row r="264" spans="1:14" x14ac:dyDescent="0.2">
      <c r="A264">
        <v>1</v>
      </c>
      <c r="B264">
        <v>4</v>
      </c>
      <c r="C264">
        <v>3</v>
      </c>
      <c r="D264">
        <v>4</v>
      </c>
      <c r="E264">
        <v>3</v>
      </c>
      <c r="F264">
        <v>3</v>
      </c>
      <c r="G264">
        <v>4</v>
      </c>
      <c r="H264">
        <v>4</v>
      </c>
      <c r="I264">
        <v>4</v>
      </c>
      <c r="J264">
        <v>4</v>
      </c>
      <c r="K264">
        <v>5</v>
      </c>
      <c r="L264">
        <v>5</v>
      </c>
      <c r="M264">
        <v>4</v>
      </c>
      <c r="N264">
        <f t="shared" si="61"/>
        <v>47</v>
      </c>
    </row>
    <row r="265" spans="1:14" x14ac:dyDescent="0.2">
      <c r="A265">
        <v>0</v>
      </c>
      <c r="B265">
        <v>4</v>
      </c>
      <c r="C265">
        <v>2</v>
      </c>
      <c r="D265">
        <v>5</v>
      </c>
      <c r="E265">
        <v>4</v>
      </c>
      <c r="F265">
        <v>4</v>
      </c>
      <c r="G265">
        <v>4</v>
      </c>
      <c r="H265">
        <v>4</v>
      </c>
      <c r="I265">
        <v>4</v>
      </c>
      <c r="J265">
        <v>4</v>
      </c>
      <c r="K265">
        <v>5</v>
      </c>
      <c r="L265">
        <v>4</v>
      </c>
      <c r="M265">
        <v>4</v>
      </c>
      <c r="N265">
        <f t="shared" si="61"/>
        <v>48</v>
      </c>
    </row>
    <row r="266" spans="1:14" x14ac:dyDescent="0.2">
      <c r="A266">
        <v>0</v>
      </c>
      <c r="B266">
        <v>5</v>
      </c>
      <c r="C266">
        <v>5</v>
      </c>
      <c r="D266">
        <v>5</v>
      </c>
      <c r="E266">
        <v>4</v>
      </c>
      <c r="F266">
        <v>4</v>
      </c>
      <c r="G266">
        <v>5</v>
      </c>
      <c r="H266">
        <v>3</v>
      </c>
      <c r="I266">
        <v>3</v>
      </c>
      <c r="J266">
        <v>4</v>
      </c>
      <c r="K266">
        <v>5</v>
      </c>
      <c r="L266">
        <v>5</v>
      </c>
      <c r="M266">
        <v>4</v>
      </c>
      <c r="N266">
        <f t="shared" si="61"/>
        <v>52</v>
      </c>
    </row>
    <row r="267" spans="1:14" x14ac:dyDescent="0.2">
      <c r="A267">
        <v>1</v>
      </c>
      <c r="B267">
        <v>4</v>
      </c>
      <c r="C267">
        <v>3</v>
      </c>
      <c r="D267">
        <v>3</v>
      </c>
      <c r="E267">
        <v>4</v>
      </c>
      <c r="F267">
        <v>4</v>
      </c>
      <c r="G267">
        <v>4</v>
      </c>
      <c r="H267">
        <v>3</v>
      </c>
      <c r="I267">
        <v>3</v>
      </c>
      <c r="J267">
        <v>2</v>
      </c>
      <c r="K267">
        <v>4</v>
      </c>
      <c r="L267">
        <v>4</v>
      </c>
      <c r="M267">
        <v>4</v>
      </c>
      <c r="N267">
        <f t="shared" si="61"/>
        <v>42</v>
      </c>
    </row>
    <row r="268" spans="1:14" x14ac:dyDescent="0.2">
      <c r="A268">
        <v>0</v>
      </c>
      <c r="B268">
        <v>4</v>
      </c>
      <c r="C268">
        <v>1</v>
      </c>
      <c r="D268">
        <v>4</v>
      </c>
      <c r="E268">
        <v>3</v>
      </c>
      <c r="F268">
        <v>4</v>
      </c>
      <c r="G268">
        <v>3</v>
      </c>
      <c r="H268">
        <v>3</v>
      </c>
      <c r="I268">
        <v>4</v>
      </c>
      <c r="J268">
        <v>4</v>
      </c>
      <c r="K268">
        <v>3</v>
      </c>
      <c r="L268">
        <v>4</v>
      </c>
      <c r="M268">
        <v>3</v>
      </c>
      <c r="N268">
        <f t="shared" si="61"/>
        <v>40</v>
      </c>
    </row>
    <row r="269" spans="1:14" x14ac:dyDescent="0.2">
      <c r="A269">
        <v>0</v>
      </c>
      <c r="B269">
        <v>5</v>
      </c>
      <c r="C269">
        <v>3</v>
      </c>
      <c r="D269">
        <v>5</v>
      </c>
      <c r="E269">
        <v>5</v>
      </c>
      <c r="F269">
        <v>5</v>
      </c>
      <c r="G269">
        <v>4</v>
      </c>
      <c r="H269">
        <v>5</v>
      </c>
      <c r="I269">
        <v>5</v>
      </c>
      <c r="J269">
        <v>5</v>
      </c>
      <c r="K269">
        <v>5</v>
      </c>
      <c r="L269">
        <v>5</v>
      </c>
      <c r="M269">
        <v>5</v>
      </c>
      <c r="N269">
        <f t="shared" si="61"/>
        <v>57</v>
      </c>
    </row>
    <row r="270" spans="1:14" x14ac:dyDescent="0.2">
      <c r="A270">
        <v>0</v>
      </c>
      <c r="B270">
        <v>4</v>
      </c>
      <c r="C270">
        <v>4</v>
      </c>
      <c r="D270">
        <v>4</v>
      </c>
      <c r="E270">
        <v>4</v>
      </c>
      <c r="F270">
        <v>4</v>
      </c>
      <c r="G270">
        <v>5</v>
      </c>
      <c r="H270">
        <v>5</v>
      </c>
      <c r="I270">
        <v>4</v>
      </c>
      <c r="J270">
        <v>5</v>
      </c>
      <c r="K270">
        <v>5</v>
      </c>
      <c r="L270">
        <v>5</v>
      </c>
      <c r="M270">
        <v>5</v>
      </c>
      <c r="N270">
        <f t="shared" si="61"/>
        <v>54</v>
      </c>
    </row>
    <row r="271" spans="1:14" x14ac:dyDescent="0.2">
      <c r="A271">
        <v>1</v>
      </c>
      <c r="B271">
        <v>4</v>
      </c>
      <c r="C271">
        <v>5</v>
      </c>
      <c r="D271">
        <v>5</v>
      </c>
      <c r="E271">
        <v>4</v>
      </c>
      <c r="F271">
        <v>4</v>
      </c>
      <c r="G271">
        <v>5</v>
      </c>
      <c r="H271">
        <v>5</v>
      </c>
      <c r="I271">
        <v>4</v>
      </c>
      <c r="J271">
        <v>4</v>
      </c>
      <c r="K271">
        <v>5</v>
      </c>
      <c r="L271">
        <v>5</v>
      </c>
      <c r="M271">
        <v>4</v>
      </c>
      <c r="N271">
        <f t="shared" si="61"/>
        <v>54</v>
      </c>
    </row>
    <row r="272" spans="1:14" x14ac:dyDescent="0.2">
      <c r="A272">
        <v>1</v>
      </c>
      <c r="B272">
        <v>3</v>
      </c>
      <c r="C272">
        <v>1</v>
      </c>
      <c r="D272">
        <v>3</v>
      </c>
      <c r="E272">
        <v>2</v>
      </c>
      <c r="F272">
        <v>2</v>
      </c>
      <c r="G272">
        <v>2</v>
      </c>
      <c r="H272">
        <v>2</v>
      </c>
      <c r="I272">
        <v>3</v>
      </c>
      <c r="J272">
        <v>3</v>
      </c>
      <c r="K272">
        <v>4</v>
      </c>
      <c r="L272">
        <v>4</v>
      </c>
      <c r="M272">
        <v>3</v>
      </c>
      <c r="N272">
        <f t="shared" si="61"/>
        <v>32</v>
      </c>
    </row>
    <row r="273" spans="1:14" x14ac:dyDescent="0.2">
      <c r="A273">
        <v>0</v>
      </c>
      <c r="B273">
        <v>4</v>
      </c>
      <c r="C273">
        <v>4</v>
      </c>
      <c r="D273">
        <v>4</v>
      </c>
      <c r="E273">
        <v>3</v>
      </c>
      <c r="F273">
        <v>4</v>
      </c>
      <c r="G273">
        <v>4</v>
      </c>
      <c r="H273">
        <v>2</v>
      </c>
      <c r="I273">
        <v>3</v>
      </c>
      <c r="J273">
        <v>2</v>
      </c>
      <c r="K273">
        <v>4</v>
      </c>
      <c r="L273">
        <v>4</v>
      </c>
      <c r="M273">
        <v>2</v>
      </c>
      <c r="N273">
        <f t="shared" si="61"/>
        <v>40</v>
      </c>
    </row>
    <row r="274" spans="1:14" x14ac:dyDescent="0.2">
      <c r="A274">
        <v>0</v>
      </c>
      <c r="B274">
        <v>5</v>
      </c>
      <c r="C274">
        <v>2</v>
      </c>
      <c r="D274">
        <v>4</v>
      </c>
      <c r="E274">
        <v>2</v>
      </c>
      <c r="F274">
        <v>4</v>
      </c>
      <c r="G274">
        <v>5</v>
      </c>
      <c r="H274">
        <v>4</v>
      </c>
      <c r="I274">
        <v>4</v>
      </c>
      <c r="J274">
        <v>2</v>
      </c>
      <c r="K274">
        <v>4</v>
      </c>
      <c r="L274">
        <v>5</v>
      </c>
      <c r="M274">
        <v>4</v>
      </c>
      <c r="N274">
        <f t="shared" si="61"/>
        <v>45</v>
      </c>
    </row>
    <row r="275" spans="1:14" x14ac:dyDescent="0.2">
      <c r="A275">
        <v>0</v>
      </c>
      <c r="B275">
        <v>5</v>
      </c>
      <c r="C275">
        <v>5</v>
      </c>
      <c r="D275">
        <v>5</v>
      </c>
      <c r="E275">
        <v>5</v>
      </c>
      <c r="F275">
        <v>4</v>
      </c>
      <c r="G275">
        <v>5</v>
      </c>
      <c r="H275">
        <v>5</v>
      </c>
      <c r="I275">
        <v>5</v>
      </c>
      <c r="J275">
        <v>5</v>
      </c>
      <c r="K275">
        <v>5</v>
      </c>
      <c r="L275">
        <v>5</v>
      </c>
      <c r="M275">
        <v>5</v>
      </c>
      <c r="N275">
        <f t="shared" si="61"/>
        <v>59</v>
      </c>
    </row>
    <row r="276" spans="1:14" x14ac:dyDescent="0.2">
      <c r="A276">
        <v>0</v>
      </c>
      <c r="B276">
        <v>4</v>
      </c>
      <c r="C276">
        <v>3</v>
      </c>
      <c r="D276">
        <v>4</v>
      </c>
      <c r="E276">
        <v>3</v>
      </c>
      <c r="F276">
        <v>4</v>
      </c>
      <c r="G276">
        <v>4</v>
      </c>
      <c r="H276">
        <v>3</v>
      </c>
      <c r="I276">
        <v>4</v>
      </c>
      <c r="J276">
        <v>2</v>
      </c>
      <c r="K276">
        <v>4</v>
      </c>
      <c r="L276">
        <v>5</v>
      </c>
      <c r="M276">
        <v>4</v>
      </c>
      <c r="N276">
        <f t="shared" si="61"/>
        <v>44</v>
      </c>
    </row>
    <row r="277" spans="1:14" x14ac:dyDescent="0.2">
      <c r="A277">
        <v>0</v>
      </c>
      <c r="B277">
        <v>4</v>
      </c>
      <c r="C277">
        <v>2</v>
      </c>
      <c r="D277">
        <v>5</v>
      </c>
      <c r="E277">
        <v>3</v>
      </c>
      <c r="F277">
        <v>3</v>
      </c>
      <c r="G277">
        <v>4</v>
      </c>
      <c r="H277">
        <v>3</v>
      </c>
      <c r="I277">
        <v>4</v>
      </c>
      <c r="J277">
        <v>3</v>
      </c>
      <c r="K277">
        <v>5</v>
      </c>
      <c r="L277">
        <v>5</v>
      </c>
      <c r="M277">
        <v>2</v>
      </c>
      <c r="N277">
        <f t="shared" si="61"/>
        <v>43</v>
      </c>
    </row>
    <row r="278" spans="1:14" x14ac:dyDescent="0.2">
      <c r="A278">
        <v>0</v>
      </c>
      <c r="B278">
        <v>5</v>
      </c>
      <c r="C278">
        <v>2</v>
      </c>
      <c r="D278">
        <v>5</v>
      </c>
      <c r="E278">
        <v>3</v>
      </c>
      <c r="F278">
        <v>2</v>
      </c>
      <c r="G278">
        <v>3</v>
      </c>
      <c r="H278">
        <v>4</v>
      </c>
      <c r="I278">
        <v>5</v>
      </c>
      <c r="J278">
        <v>4</v>
      </c>
      <c r="K278">
        <v>4</v>
      </c>
      <c r="L278">
        <v>5</v>
      </c>
      <c r="M278">
        <v>4</v>
      </c>
      <c r="N278">
        <f t="shared" si="61"/>
        <v>46</v>
      </c>
    </row>
    <row r="279" spans="1:14" x14ac:dyDescent="0.2">
      <c r="A279">
        <v>1</v>
      </c>
      <c r="B279">
        <v>4</v>
      </c>
      <c r="C279">
        <v>3</v>
      </c>
      <c r="D279">
        <v>4</v>
      </c>
      <c r="E279">
        <v>4</v>
      </c>
      <c r="F279">
        <v>4</v>
      </c>
      <c r="G279">
        <v>4</v>
      </c>
      <c r="H279">
        <v>3</v>
      </c>
      <c r="I279">
        <v>4</v>
      </c>
      <c r="J279">
        <v>4</v>
      </c>
      <c r="K279">
        <v>5</v>
      </c>
      <c r="L279">
        <v>5</v>
      </c>
      <c r="M279">
        <v>4</v>
      </c>
      <c r="N279">
        <f t="shared" si="61"/>
        <v>48</v>
      </c>
    </row>
    <row r="280" spans="1:14" x14ac:dyDescent="0.2">
      <c r="A280">
        <v>1</v>
      </c>
      <c r="B280">
        <v>4</v>
      </c>
      <c r="C280">
        <v>5</v>
      </c>
      <c r="D280">
        <v>4</v>
      </c>
      <c r="E280">
        <v>4</v>
      </c>
      <c r="F280">
        <v>4</v>
      </c>
      <c r="G280">
        <v>4</v>
      </c>
      <c r="H280">
        <v>5</v>
      </c>
      <c r="I280">
        <v>4</v>
      </c>
      <c r="J280">
        <v>4</v>
      </c>
      <c r="K280">
        <v>4</v>
      </c>
      <c r="L280">
        <v>5</v>
      </c>
      <c r="M280">
        <v>4</v>
      </c>
      <c r="N280">
        <f t="shared" si="61"/>
        <v>51</v>
      </c>
    </row>
    <row r="281" spans="1:14" x14ac:dyDescent="0.2">
      <c r="A281">
        <v>0</v>
      </c>
      <c r="B281">
        <v>4</v>
      </c>
      <c r="C281">
        <v>2</v>
      </c>
      <c r="D281">
        <v>5</v>
      </c>
      <c r="E281">
        <v>4</v>
      </c>
      <c r="F281">
        <v>5</v>
      </c>
      <c r="G281">
        <v>4</v>
      </c>
      <c r="H281">
        <v>4</v>
      </c>
      <c r="I281">
        <v>4</v>
      </c>
      <c r="J281">
        <v>5</v>
      </c>
      <c r="K281">
        <v>5</v>
      </c>
      <c r="L281">
        <v>5</v>
      </c>
      <c r="M281">
        <v>4</v>
      </c>
      <c r="N281">
        <f t="shared" si="61"/>
        <v>51</v>
      </c>
    </row>
    <row r="282" spans="1:14" x14ac:dyDescent="0.2">
      <c r="A282">
        <v>0</v>
      </c>
      <c r="B282">
        <v>4</v>
      </c>
      <c r="C282">
        <v>2</v>
      </c>
      <c r="D282">
        <v>4</v>
      </c>
      <c r="E282">
        <v>4</v>
      </c>
      <c r="F282">
        <v>5</v>
      </c>
      <c r="G282">
        <v>4</v>
      </c>
      <c r="H282">
        <v>3</v>
      </c>
      <c r="I282">
        <v>4</v>
      </c>
      <c r="J282">
        <v>3</v>
      </c>
      <c r="K282">
        <v>4</v>
      </c>
      <c r="L282">
        <v>4</v>
      </c>
      <c r="M282">
        <v>4</v>
      </c>
      <c r="N282">
        <f t="shared" si="61"/>
        <v>45</v>
      </c>
    </row>
    <row r="283" spans="1:14" x14ac:dyDescent="0.2">
      <c r="A283">
        <v>1</v>
      </c>
      <c r="B283">
        <v>4</v>
      </c>
      <c r="C283">
        <v>3</v>
      </c>
      <c r="D283">
        <v>3</v>
      </c>
      <c r="E283">
        <v>3</v>
      </c>
      <c r="F283">
        <v>3</v>
      </c>
      <c r="G283">
        <v>3</v>
      </c>
      <c r="H283">
        <v>3</v>
      </c>
      <c r="I283">
        <v>3</v>
      </c>
      <c r="J283">
        <v>3</v>
      </c>
      <c r="K283">
        <v>5</v>
      </c>
      <c r="L283">
        <v>5</v>
      </c>
      <c r="M283">
        <v>4</v>
      </c>
      <c r="N283">
        <f t="shared" si="61"/>
        <v>42</v>
      </c>
    </row>
    <row r="284" spans="1:14" x14ac:dyDescent="0.2">
      <c r="A284">
        <v>0</v>
      </c>
      <c r="B284">
        <v>1</v>
      </c>
      <c r="C284">
        <v>1</v>
      </c>
      <c r="D284">
        <v>2</v>
      </c>
      <c r="E284">
        <v>2</v>
      </c>
      <c r="F284">
        <v>2</v>
      </c>
      <c r="G284">
        <v>2</v>
      </c>
      <c r="H284">
        <v>4</v>
      </c>
      <c r="I284">
        <v>4</v>
      </c>
      <c r="J284">
        <v>3</v>
      </c>
      <c r="K284">
        <v>4</v>
      </c>
      <c r="L284">
        <v>4</v>
      </c>
      <c r="M284">
        <v>2</v>
      </c>
      <c r="N284">
        <f t="shared" si="61"/>
        <v>31</v>
      </c>
    </row>
    <row r="285" spans="1:14" x14ac:dyDescent="0.2">
      <c r="A285">
        <v>1</v>
      </c>
      <c r="B285">
        <v>5</v>
      </c>
      <c r="C285">
        <v>5</v>
      </c>
      <c r="D285">
        <v>4</v>
      </c>
      <c r="E285">
        <v>3</v>
      </c>
      <c r="F285">
        <v>4</v>
      </c>
      <c r="G285">
        <v>5</v>
      </c>
      <c r="H285">
        <v>4</v>
      </c>
      <c r="I285">
        <v>4</v>
      </c>
      <c r="J285">
        <v>4</v>
      </c>
      <c r="K285">
        <v>4</v>
      </c>
      <c r="L285">
        <v>5</v>
      </c>
      <c r="M285">
        <v>4</v>
      </c>
      <c r="N285">
        <f t="shared" si="61"/>
        <v>51</v>
      </c>
    </row>
    <row r="286" spans="1:14" x14ac:dyDescent="0.2">
      <c r="A286">
        <v>0</v>
      </c>
      <c r="B286">
        <v>4</v>
      </c>
      <c r="C286">
        <v>3</v>
      </c>
      <c r="D286">
        <v>4</v>
      </c>
      <c r="E286">
        <v>4</v>
      </c>
      <c r="F286">
        <v>4</v>
      </c>
      <c r="G286">
        <v>4</v>
      </c>
      <c r="H286">
        <v>3</v>
      </c>
      <c r="I286">
        <v>4</v>
      </c>
      <c r="J286">
        <v>4</v>
      </c>
      <c r="K286">
        <v>5</v>
      </c>
      <c r="L286">
        <v>4</v>
      </c>
      <c r="M286">
        <v>4</v>
      </c>
      <c r="N286">
        <f t="shared" si="61"/>
        <v>47</v>
      </c>
    </row>
    <row r="287" spans="1:14" x14ac:dyDescent="0.2">
      <c r="A287">
        <v>1</v>
      </c>
      <c r="B287">
        <v>5</v>
      </c>
      <c r="C287">
        <v>3</v>
      </c>
      <c r="D287">
        <v>5</v>
      </c>
      <c r="E287">
        <v>2</v>
      </c>
      <c r="F287">
        <v>4</v>
      </c>
      <c r="G287">
        <v>5</v>
      </c>
      <c r="H287">
        <v>2</v>
      </c>
      <c r="I287">
        <v>5</v>
      </c>
      <c r="J287">
        <v>1</v>
      </c>
      <c r="K287">
        <v>4</v>
      </c>
      <c r="L287">
        <v>4</v>
      </c>
      <c r="M287">
        <v>4</v>
      </c>
      <c r="N287">
        <f t="shared" si="61"/>
        <v>44</v>
      </c>
    </row>
    <row r="288" spans="1:14" x14ac:dyDescent="0.2">
      <c r="A288">
        <v>1</v>
      </c>
      <c r="B288">
        <v>5</v>
      </c>
      <c r="C288">
        <v>5</v>
      </c>
      <c r="D288">
        <v>5</v>
      </c>
      <c r="E288">
        <v>4</v>
      </c>
      <c r="F288">
        <v>4</v>
      </c>
      <c r="G288">
        <v>5</v>
      </c>
      <c r="H288">
        <v>3</v>
      </c>
      <c r="I288">
        <v>5</v>
      </c>
      <c r="J288">
        <v>5</v>
      </c>
      <c r="K288">
        <v>5</v>
      </c>
      <c r="L288">
        <v>5</v>
      </c>
      <c r="M288">
        <v>5</v>
      </c>
      <c r="N288">
        <f t="shared" si="61"/>
        <v>56</v>
      </c>
    </row>
    <row r="289" spans="1:14" x14ac:dyDescent="0.2">
      <c r="A289">
        <v>1</v>
      </c>
      <c r="B289">
        <v>4</v>
      </c>
      <c r="C289">
        <v>3</v>
      </c>
      <c r="D289">
        <v>4</v>
      </c>
      <c r="E289">
        <v>2</v>
      </c>
      <c r="F289">
        <v>3</v>
      </c>
      <c r="G289">
        <v>3</v>
      </c>
      <c r="H289">
        <v>3</v>
      </c>
      <c r="I289">
        <v>3</v>
      </c>
      <c r="J289">
        <v>2</v>
      </c>
      <c r="K289">
        <v>4</v>
      </c>
      <c r="L289">
        <v>4</v>
      </c>
      <c r="M289">
        <v>2</v>
      </c>
      <c r="N289">
        <f t="shared" si="61"/>
        <v>37</v>
      </c>
    </row>
    <row r="290" spans="1:14" x14ac:dyDescent="0.2">
      <c r="A290">
        <v>1</v>
      </c>
      <c r="B290">
        <v>4</v>
      </c>
      <c r="C290">
        <v>3</v>
      </c>
      <c r="D290">
        <v>5</v>
      </c>
      <c r="E290">
        <v>3</v>
      </c>
      <c r="F290">
        <v>5</v>
      </c>
      <c r="G290">
        <v>5</v>
      </c>
      <c r="H290">
        <v>2</v>
      </c>
      <c r="I290">
        <v>3</v>
      </c>
      <c r="J290">
        <v>3</v>
      </c>
      <c r="K290">
        <v>5</v>
      </c>
      <c r="L290">
        <v>5</v>
      </c>
      <c r="M290">
        <v>5</v>
      </c>
      <c r="N290">
        <f t="shared" si="61"/>
        <v>48</v>
      </c>
    </row>
    <row r="291" spans="1:14" x14ac:dyDescent="0.2">
      <c r="A291">
        <v>0</v>
      </c>
      <c r="B291">
        <v>2</v>
      </c>
      <c r="C291">
        <v>3</v>
      </c>
      <c r="D291">
        <v>2</v>
      </c>
      <c r="E291">
        <v>4</v>
      </c>
      <c r="F291">
        <v>4</v>
      </c>
      <c r="G291">
        <v>4</v>
      </c>
      <c r="H291">
        <v>4</v>
      </c>
      <c r="I291">
        <v>4</v>
      </c>
      <c r="J291">
        <v>2</v>
      </c>
      <c r="K291">
        <v>4</v>
      </c>
      <c r="L291">
        <v>4</v>
      </c>
      <c r="M291">
        <v>4</v>
      </c>
      <c r="N291">
        <f t="shared" si="61"/>
        <v>41</v>
      </c>
    </row>
    <row r="292" spans="1:14" x14ac:dyDescent="0.2">
      <c r="A292">
        <v>0</v>
      </c>
      <c r="B292">
        <v>2</v>
      </c>
      <c r="C292">
        <v>1</v>
      </c>
      <c r="D292">
        <v>4</v>
      </c>
      <c r="E292">
        <v>4</v>
      </c>
      <c r="F292">
        <v>3</v>
      </c>
      <c r="G292">
        <v>3</v>
      </c>
      <c r="H292">
        <v>4</v>
      </c>
      <c r="I292">
        <v>4</v>
      </c>
      <c r="J292">
        <v>5</v>
      </c>
      <c r="K292">
        <v>4</v>
      </c>
      <c r="L292">
        <v>5</v>
      </c>
      <c r="M292">
        <v>3</v>
      </c>
      <c r="N292">
        <f t="shared" si="61"/>
        <v>42</v>
      </c>
    </row>
    <row r="293" spans="1:14" x14ac:dyDescent="0.2">
      <c r="A293">
        <v>0</v>
      </c>
      <c r="B293">
        <v>5</v>
      </c>
      <c r="C293">
        <v>4</v>
      </c>
      <c r="D293">
        <v>4</v>
      </c>
      <c r="E293">
        <v>4</v>
      </c>
      <c r="F293">
        <v>4</v>
      </c>
      <c r="G293">
        <v>3</v>
      </c>
      <c r="H293">
        <v>4</v>
      </c>
      <c r="I293">
        <v>4</v>
      </c>
      <c r="J293">
        <v>4</v>
      </c>
      <c r="K293">
        <v>5</v>
      </c>
      <c r="L293">
        <v>5</v>
      </c>
      <c r="M293">
        <v>4</v>
      </c>
      <c r="N293">
        <f t="shared" si="61"/>
        <v>50</v>
      </c>
    </row>
    <row r="294" spans="1:14" x14ac:dyDescent="0.2">
      <c r="A294">
        <v>0</v>
      </c>
      <c r="B294">
        <v>3</v>
      </c>
      <c r="C294">
        <v>2</v>
      </c>
      <c r="D294">
        <v>4</v>
      </c>
      <c r="E294">
        <v>2</v>
      </c>
      <c r="F294">
        <v>4</v>
      </c>
      <c r="G294">
        <v>3</v>
      </c>
      <c r="H294">
        <v>3</v>
      </c>
      <c r="I294">
        <v>4</v>
      </c>
      <c r="J294">
        <v>3</v>
      </c>
      <c r="K294">
        <v>4</v>
      </c>
      <c r="L294">
        <v>4</v>
      </c>
      <c r="M294">
        <v>3</v>
      </c>
      <c r="N294">
        <f t="shared" si="61"/>
        <v>39</v>
      </c>
    </row>
    <row r="295" spans="1:14" x14ac:dyDescent="0.2">
      <c r="A295">
        <v>0</v>
      </c>
      <c r="B295">
        <v>4</v>
      </c>
      <c r="C295">
        <v>1</v>
      </c>
      <c r="D295">
        <v>4</v>
      </c>
      <c r="E295">
        <v>4</v>
      </c>
      <c r="F295">
        <v>5</v>
      </c>
      <c r="G295">
        <v>4</v>
      </c>
      <c r="H295">
        <v>4</v>
      </c>
      <c r="I295">
        <v>4</v>
      </c>
      <c r="J295">
        <v>4</v>
      </c>
      <c r="K295">
        <v>4</v>
      </c>
      <c r="L295">
        <v>5</v>
      </c>
      <c r="M295">
        <v>4</v>
      </c>
      <c r="N295">
        <f t="shared" si="61"/>
        <v>47</v>
      </c>
    </row>
    <row r="296" spans="1:14" x14ac:dyDescent="0.2">
      <c r="A296">
        <v>0</v>
      </c>
      <c r="B296">
        <v>5</v>
      </c>
      <c r="C296">
        <v>3</v>
      </c>
      <c r="D296">
        <v>4</v>
      </c>
      <c r="E296">
        <v>4</v>
      </c>
      <c r="F296">
        <v>4</v>
      </c>
      <c r="G296">
        <v>4</v>
      </c>
      <c r="H296">
        <v>4</v>
      </c>
      <c r="I296">
        <v>3</v>
      </c>
      <c r="J296">
        <v>4</v>
      </c>
      <c r="K296">
        <v>4</v>
      </c>
      <c r="L296">
        <v>4</v>
      </c>
      <c r="M296">
        <v>4</v>
      </c>
      <c r="N296">
        <f t="shared" si="61"/>
        <v>47</v>
      </c>
    </row>
    <row r="297" spans="1:14" x14ac:dyDescent="0.2">
      <c r="A297">
        <v>0</v>
      </c>
      <c r="B297">
        <v>5</v>
      </c>
      <c r="C297">
        <v>4</v>
      </c>
      <c r="D297">
        <v>4</v>
      </c>
      <c r="E297">
        <v>4</v>
      </c>
      <c r="F297">
        <v>5</v>
      </c>
      <c r="G297">
        <v>4</v>
      </c>
      <c r="H297">
        <v>4</v>
      </c>
      <c r="I297">
        <v>4</v>
      </c>
      <c r="J297">
        <v>5</v>
      </c>
      <c r="K297">
        <v>4</v>
      </c>
      <c r="L297">
        <v>5</v>
      </c>
      <c r="M297">
        <v>4</v>
      </c>
      <c r="N297">
        <f t="shared" si="61"/>
        <v>52</v>
      </c>
    </row>
    <row r="298" spans="1:14" x14ac:dyDescent="0.2">
      <c r="A298">
        <v>0</v>
      </c>
      <c r="B298">
        <v>3</v>
      </c>
      <c r="C298">
        <v>3</v>
      </c>
      <c r="D298">
        <v>3</v>
      </c>
      <c r="E298">
        <v>3</v>
      </c>
      <c r="F298">
        <v>3</v>
      </c>
      <c r="G298">
        <v>3</v>
      </c>
      <c r="H298">
        <v>3</v>
      </c>
      <c r="I298">
        <v>3</v>
      </c>
      <c r="J298">
        <v>3</v>
      </c>
      <c r="K298">
        <v>3</v>
      </c>
      <c r="L298">
        <v>3</v>
      </c>
      <c r="M298">
        <v>3</v>
      </c>
      <c r="N298">
        <f t="shared" si="61"/>
        <v>36</v>
      </c>
    </row>
    <row r="299" spans="1:14" x14ac:dyDescent="0.2">
      <c r="A299">
        <v>0</v>
      </c>
      <c r="B299">
        <v>4</v>
      </c>
      <c r="C299">
        <v>4</v>
      </c>
      <c r="D299">
        <v>4</v>
      </c>
      <c r="E299">
        <v>4</v>
      </c>
      <c r="F299">
        <v>2</v>
      </c>
      <c r="G299">
        <v>3</v>
      </c>
      <c r="H299">
        <v>3</v>
      </c>
      <c r="I299">
        <v>4</v>
      </c>
      <c r="J299">
        <v>3</v>
      </c>
      <c r="K299">
        <v>4</v>
      </c>
      <c r="L299">
        <v>3</v>
      </c>
      <c r="M299">
        <v>3</v>
      </c>
      <c r="N299">
        <f t="shared" si="61"/>
        <v>41</v>
      </c>
    </row>
    <row r="300" spans="1:14" x14ac:dyDescent="0.2">
      <c r="A300">
        <v>0</v>
      </c>
      <c r="B300">
        <v>3</v>
      </c>
      <c r="C300">
        <v>1</v>
      </c>
      <c r="D300">
        <v>4</v>
      </c>
      <c r="E300">
        <v>2</v>
      </c>
      <c r="F300">
        <v>4</v>
      </c>
      <c r="G300">
        <v>4</v>
      </c>
      <c r="H300">
        <v>2</v>
      </c>
      <c r="I300">
        <v>4</v>
      </c>
      <c r="J300">
        <v>2</v>
      </c>
      <c r="K300">
        <v>3</v>
      </c>
      <c r="L300">
        <v>4</v>
      </c>
      <c r="M300">
        <v>2</v>
      </c>
      <c r="N300">
        <f t="shared" si="61"/>
        <v>35</v>
      </c>
    </row>
    <row r="301" spans="1:14" x14ac:dyDescent="0.2">
      <c r="A301">
        <v>0</v>
      </c>
      <c r="B301">
        <v>5</v>
      </c>
      <c r="C301">
        <v>5</v>
      </c>
      <c r="D301">
        <v>5</v>
      </c>
      <c r="E301">
        <v>5</v>
      </c>
      <c r="F301">
        <v>1</v>
      </c>
      <c r="G301">
        <v>5</v>
      </c>
      <c r="H301">
        <v>5</v>
      </c>
      <c r="I301">
        <v>5</v>
      </c>
      <c r="J301">
        <v>5</v>
      </c>
      <c r="K301">
        <v>5</v>
      </c>
      <c r="L301">
        <v>1</v>
      </c>
      <c r="M301">
        <v>5</v>
      </c>
      <c r="N301">
        <f t="shared" si="61"/>
        <v>52</v>
      </c>
    </row>
    <row r="302" spans="1:14" x14ac:dyDescent="0.2">
      <c r="A302">
        <v>1</v>
      </c>
      <c r="B302">
        <v>5</v>
      </c>
      <c r="C302">
        <v>4</v>
      </c>
      <c r="D302">
        <v>4</v>
      </c>
      <c r="E302">
        <v>3</v>
      </c>
      <c r="F302">
        <v>4</v>
      </c>
      <c r="G302">
        <v>4</v>
      </c>
      <c r="H302">
        <v>4</v>
      </c>
      <c r="I302">
        <v>4</v>
      </c>
      <c r="J302">
        <v>2</v>
      </c>
      <c r="K302">
        <v>5</v>
      </c>
      <c r="L302">
        <v>5</v>
      </c>
      <c r="M302">
        <v>5</v>
      </c>
      <c r="N302">
        <f t="shared" si="61"/>
        <v>49</v>
      </c>
    </row>
    <row r="303" spans="1:14" x14ac:dyDescent="0.2">
      <c r="A303">
        <v>0</v>
      </c>
      <c r="B303">
        <v>4</v>
      </c>
      <c r="C303">
        <v>2</v>
      </c>
      <c r="D303">
        <v>4</v>
      </c>
      <c r="E303">
        <v>4</v>
      </c>
      <c r="F303">
        <v>4</v>
      </c>
      <c r="G303">
        <v>4</v>
      </c>
      <c r="H303">
        <v>2</v>
      </c>
      <c r="I303">
        <v>4</v>
      </c>
      <c r="J303">
        <v>2</v>
      </c>
      <c r="K303">
        <v>4</v>
      </c>
      <c r="L303">
        <v>4</v>
      </c>
      <c r="M303">
        <v>2</v>
      </c>
      <c r="N303">
        <f t="shared" si="61"/>
        <v>40</v>
      </c>
    </row>
    <row r="304" spans="1:14" x14ac:dyDescent="0.2">
      <c r="A304">
        <v>0</v>
      </c>
      <c r="B304">
        <v>4</v>
      </c>
      <c r="C304">
        <v>2</v>
      </c>
      <c r="D304">
        <v>4</v>
      </c>
      <c r="E304">
        <v>4</v>
      </c>
      <c r="F304">
        <v>4</v>
      </c>
      <c r="G304">
        <v>4</v>
      </c>
      <c r="H304">
        <v>2</v>
      </c>
      <c r="I304">
        <v>4</v>
      </c>
      <c r="J304">
        <v>2</v>
      </c>
      <c r="K304">
        <v>4</v>
      </c>
      <c r="L304">
        <v>4</v>
      </c>
      <c r="M304">
        <v>4</v>
      </c>
      <c r="N304">
        <f t="shared" si="61"/>
        <v>42</v>
      </c>
    </row>
    <row r="305" spans="1:14" x14ac:dyDescent="0.2">
      <c r="A305">
        <v>1</v>
      </c>
      <c r="B305">
        <v>5</v>
      </c>
      <c r="C305">
        <v>4</v>
      </c>
      <c r="D305">
        <v>5</v>
      </c>
      <c r="E305">
        <v>4</v>
      </c>
      <c r="F305">
        <v>5</v>
      </c>
      <c r="G305">
        <v>5</v>
      </c>
      <c r="H305">
        <v>4</v>
      </c>
      <c r="I305">
        <v>5</v>
      </c>
      <c r="J305">
        <v>4</v>
      </c>
      <c r="K305">
        <v>4</v>
      </c>
      <c r="L305">
        <v>5</v>
      </c>
      <c r="M305">
        <v>5</v>
      </c>
      <c r="N305">
        <f t="shared" si="61"/>
        <v>55</v>
      </c>
    </row>
    <row r="306" spans="1:14" x14ac:dyDescent="0.2">
      <c r="A306">
        <v>0</v>
      </c>
      <c r="B306">
        <v>4</v>
      </c>
      <c r="C306">
        <v>4</v>
      </c>
      <c r="D306">
        <v>4</v>
      </c>
      <c r="E306">
        <v>3</v>
      </c>
      <c r="F306">
        <v>4</v>
      </c>
      <c r="G306">
        <v>4</v>
      </c>
      <c r="H306">
        <v>4</v>
      </c>
      <c r="I306">
        <v>4</v>
      </c>
      <c r="J306">
        <v>4</v>
      </c>
      <c r="K306">
        <v>4</v>
      </c>
      <c r="L306">
        <v>5</v>
      </c>
      <c r="M306">
        <v>4</v>
      </c>
      <c r="N306">
        <f t="shared" si="61"/>
        <v>48</v>
      </c>
    </row>
    <row r="307" spans="1:14" x14ac:dyDescent="0.2">
      <c r="A307">
        <v>0</v>
      </c>
      <c r="B307">
        <v>4</v>
      </c>
      <c r="C307">
        <v>2</v>
      </c>
      <c r="D307">
        <v>5</v>
      </c>
      <c r="E307">
        <v>4</v>
      </c>
      <c r="F307">
        <v>3</v>
      </c>
      <c r="G307">
        <v>4</v>
      </c>
      <c r="H307">
        <v>4</v>
      </c>
      <c r="I307">
        <v>4</v>
      </c>
      <c r="J307">
        <v>2</v>
      </c>
      <c r="K307">
        <v>5</v>
      </c>
      <c r="L307">
        <v>4</v>
      </c>
      <c r="M307">
        <v>2</v>
      </c>
      <c r="N307">
        <f t="shared" si="61"/>
        <v>43</v>
      </c>
    </row>
    <row r="308" spans="1:14" x14ac:dyDescent="0.2">
      <c r="A308">
        <v>0</v>
      </c>
      <c r="B308">
        <v>5</v>
      </c>
      <c r="C308">
        <v>3</v>
      </c>
      <c r="D308">
        <v>5</v>
      </c>
      <c r="E308">
        <v>2</v>
      </c>
      <c r="F308">
        <v>4</v>
      </c>
      <c r="G308">
        <v>1</v>
      </c>
      <c r="H308">
        <v>4</v>
      </c>
      <c r="I308">
        <v>1</v>
      </c>
      <c r="J308">
        <v>4</v>
      </c>
      <c r="K308">
        <v>4</v>
      </c>
      <c r="L308">
        <v>5</v>
      </c>
      <c r="M308">
        <v>4</v>
      </c>
      <c r="N308">
        <f t="shared" si="61"/>
        <v>42</v>
      </c>
    </row>
    <row r="309" spans="1:14" x14ac:dyDescent="0.2">
      <c r="A309">
        <v>0</v>
      </c>
      <c r="B309">
        <v>5</v>
      </c>
      <c r="C309">
        <v>3</v>
      </c>
      <c r="D309">
        <v>5</v>
      </c>
      <c r="E309">
        <v>4</v>
      </c>
      <c r="F309">
        <v>4</v>
      </c>
      <c r="G309">
        <v>5</v>
      </c>
      <c r="H309">
        <v>5</v>
      </c>
      <c r="I309">
        <v>4</v>
      </c>
      <c r="J309">
        <v>5</v>
      </c>
      <c r="K309">
        <v>5</v>
      </c>
      <c r="L309">
        <v>5</v>
      </c>
      <c r="M309">
        <v>5</v>
      </c>
      <c r="N309">
        <f t="shared" si="61"/>
        <v>55</v>
      </c>
    </row>
    <row r="310" spans="1:14" x14ac:dyDescent="0.2">
      <c r="A310">
        <v>0</v>
      </c>
      <c r="B310">
        <v>3</v>
      </c>
      <c r="C310">
        <v>2</v>
      </c>
      <c r="D310">
        <v>4</v>
      </c>
      <c r="E310">
        <v>3</v>
      </c>
      <c r="F310">
        <v>3</v>
      </c>
      <c r="G310">
        <v>3</v>
      </c>
      <c r="H310">
        <v>4</v>
      </c>
      <c r="I310">
        <v>4</v>
      </c>
      <c r="J310">
        <v>4</v>
      </c>
      <c r="K310">
        <v>4</v>
      </c>
      <c r="L310">
        <v>4</v>
      </c>
      <c r="M310">
        <v>4</v>
      </c>
      <c r="N310">
        <f t="shared" si="61"/>
        <v>42</v>
      </c>
    </row>
    <row r="311" spans="1:14" x14ac:dyDescent="0.2">
      <c r="A311">
        <v>0</v>
      </c>
      <c r="B311">
        <v>4</v>
      </c>
      <c r="C311">
        <v>2</v>
      </c>
      <c r="D311">
        <v>4</v>
      </c>
      <c r="E311">
        <v>2</v>
      </c>
      <c r="F311">
        <v>3</v>
      </c>
      <c r="G311">
        <v>4</v>
      </c>
      <c r="H311">
        <v>4</v>
      </c>
      <c r="I311">
        <v>4</v>
      </c>
      <c r="J311">
        <v>3</v>
      </c>
      <c r="K311">
        <v>4</v>
      </c>
      <c r="L311">
        <v>4</v>
      </c>
      <c r="M311">
        <v>3</v>
      </c>
      <c r="N311">
        <f t="shared" si="61"/>
        <v>41</v>
      </c>
    </row>
    <row r="312" spans="1:14" x14ac:dyDescent="0.2">
      <c r="A312">
        <v>0</v>
      </c>
      <c r="B312">
        <v>5</v>
      </c>
      <c r="C312">
        <v>5</v>
      </c>
      <c r="D312">
        <v>4</v>
      </c>
      <c r="E312">
        <v>3</v>
      </c>
      <c r="F312">
        <v>3</v>
      </c>
      <c r="G312">
        <v>4</v>
      </c>
      <c r="H312">
        <v>4</v>
      </c>
      <c r="I312">
        <v>4</v>
      </c>
      <c r="J312">
        <v>3</v>
      </c>
      <c r="K312">
        <v>4</v>
      </c>
      <c r="L312">
        <v>5</v>
      </c>
      <c r="M312">
        <v>4</v>
      </c>
      <c r="N312">
        <f t="shared" si="61"/>
        <v>48</v>
      </c>
    </row>
    <row r="313" spans="1:14" x14ac:dyDescent="0.2">
      <c r="A313">
        <v>0</v>
      </c>
      <c r="B313">
        <v>5</v>
      </c>
      <c r="C313">
        <v>4</v>
      </c>
      <c r="D313">
        <v>4</v>
      </c>
      <c r="E313">
        <v>4</v>
      </c>
      <c r="F313">
        <v>4</v>
      </c>
      <c r="G313">
        <v>4</v>
      </c>
      <c r="H313">
        <v>4</v>
      </c>
      <c r="I313">
        <v>4</v>
      </c>
      <c r="J313">
        <v>4</v>
      </c>
      <c r="K313">
        <v>4</v>
      </c>
      <c r="L313">
        <v>5</v>
      </c>
      <c r="M313">
        <v>4</v>
      </c>
      <c r="N313">
        <f t="shared" si="61"/>
        <v>50</v>
      </c>
    </row>
  </sheetData>
  <autoFilter ref="A1:M313" xr:uid="{A70C8FF1-0703-D84A-9860-8BE220ECCED6}"/>
  <mergeCells count="2">
    <mergeCell ref="DE4:DF4"/>
    <mergeCell ref="DH4:DI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H317"/>
  <sheetViews>
    <sheetView zoomScale="75" zoomScaleNormal="60" workbookViewId="0">
      <selection activeCell="B3" sqref="B3:M317"/>
    </sheetView>
  </sheetViews>
  <sheetFormatPr baseColWidth="10" defaultColWidth="8.83203125" defaultRowHeight="15" x14ac:dyDescent="0.2"/>
  <cols>
    <col min="3" max="3" width="10.1640625" bestFit="1" customWidth="1"/>
    <col min="21" max="21" width="11.6640625" customWidth="1"/>
    <col min="22" max="22" width="18.6640625" customWidth="1"/>
    <col min="23" max="23" width="18.1640625" customWidth="1"/>
    <col min="25" max="25" width="35.1640625" bestFit="1" customWidth="1"/>
    <col min="27" max="27" width="18.6640625" bestFit="1" customWidth="1"/>
    <col min="29" max="29" width="14.5" customWidth="1"/>
    <col min="30" max="30" width="11.1640625" bestFit="1" customWidth="1"/>
    <col min="31" max="31" width="0" hidden="1" customWidth="1"/>
    <col min="32" max="32" width="14" hidden="1" customWidth="1"/>
    <col min="33" max="33" width="16.33203125" hidden="1" customWidth="1"/>
    <col min="34" max="34" width="10.6640625" hidden="1" customWidth="1"/>
    <col min="35" max="35" width="12" hidden="1" customWidth="1"/>
    <col min="36" max="36" width="17.33203125" customWidth="1"/>
    <col min="37" max="37" width="21.83203125" customWidth="1"/>
    <col min="38" max="38" width="11.1640625" customWidth="1"/>
    <col min="45" max="45" width="15.5" customWidth="1"/>
    <col min="46" max="46" width="18.1640625" customWidth="1"/>
    <col min="47" max="47" width="23" customWidth="1"/>
    <col min="48" max="48" width="13" customWidth="1"/>
    <col min="49" max="49" width="87.1640625" bestFit="1" customWidth="1"/>
    <col min="53" max="53" width="9.83203125" customWidth="1"/>
    <col min="55" max="55" width="9.83203125" customWidth="1"/>
    <col min="57" max="57" width="14.5" customWidth="1"/>
  </cols>
  <sheetData>
    <row r="1" spans="2:57" x14ac:dyDescent="0.2">
      <c r="B1" s="56" t="s">
        <v>709</v>
      </c>
      <c r="C1" t="s">
        <v>289</v>
      </c>
      <c r="D1" s="57" t="s">
        <v>710</v>
      </c>
      <c r="E1" t="s">
        <v>290</v>
      </c>
    </row>
    <row r="2" spans="2:57" x14ac:dyDescent="0.2">
      <c r="Z2" s="88" t="s">
        <v>291</v>
      </c>
    </row>
    <row r="3" spans="2:57" x14ac:dyDescent="0.2">
      <c r="B3" s="57" t="s">
        <v>34</v>
      </c>
      <c r="C3" s="56" t="s">
        <v>35</v>
      </c>
      <c r="D3" s="57" t="s">
        <v>36</v>
      </c>
      <c r="E3" s="56" t="s">
        <v>38</v>
      </c>
      <c r="F3" s="57" t="s">
        <v>250</v>
      </c>
      <c r="G3" s="57" t="s">
        <v>40</v>
      </c>
      <c r="H3" s="56" t="s">
        <v>41</v>
      </c>
      <c r="I3" s="56" t="s">
        <v>42</v>
      </c>
      <c r="J3" s="56" t="s">
        <v>43</v>
      </c>
      <c r="K3" s="57" t="s">
        <v>44</v>
      </c>
      <c r="L3" s="57" t="s">
        <v>251</v>
      </c>
      <c r="M3" s="56" t="s">
        <v>46</v>
      </c>
      <c r="O3" s="2" t="s">
        <v>255</v>
      </c>
      <c r="Q3" t="s">
        <v>292</v>
      </c>
      <c r="R3" t="s">
        <v>293</v>
      </c>
      <c r="T3" s="73" t="s">
        <v>255</v>
      </c>
      <c r="V3" s="115" t="s">
        <v>292</v>
      </c>
      <c r="W3" s="116"/>
      <c r="AN3" s="139" t="s">
        <v>294</v>
      </c>
      <c r="AO3" s="141" t="s">
        <v>295</v>
      </c>
      <c r="AP3" s="141"/>
      <c r="AQ3" s="141"/>
      <c r="AR3" s="141"/>
    </row>
    <row r="4" spans="2:57" x14ac:dyDescent="0.2">
      <c r="B4">
        <v>2</v>
      </c>
      <c r="C4">
        <v>1</v>
      </c>
      <c r="D4">
        <v>2</v>
      </c>
      <c r="E4">
        <v>1</v>
      </c>
      <c r="F4">
        <v>2</v>
      </c>
      <c r="G4">
        <v>3</v>
      </c>
      <c r="H4">
        <v>4</v>
      </c>
      <c r="I4">
        <v>4</v>
      </c>
      <c r="J4">
        <v>3</v>
      </c>
      <c r="K4">
        <v>4</v>
      </c>
      <c r="L4">
        <v>2</v>
      </c>
      <c r="M4">
        <v>4</v>
      </c>
      <c r="O4">
        <f t="shared" ref="O4:O21" si="0">SUM(B4:M4)</f>
        <v>32</v>
      </c>
      <c r="Q4">
        <f>SUM(C4,E4,H4:J4,M4)</f>
        <v>17</v>
      </c>
      <c r="R4">
        <f>SUM(B4,D4,F4:G4,K4:L4)</f>
        <v>15</v>
      </c>
      <c r="T4" s="74">
        <f>AVERAGE(O:O)</f>
        <v>44.766025641025642</v>
      </c>
      <c r="V4" s="117" t="s">
        <v>707</v>
      </c>
      <c r="W4" s="118">
        <f>AVERAGE(Q:Q)</f>
        <v>20.461783439490446</v>
      </c>
      <c r="Z4" s="139" t="s">
        <v>296</v>
      </c>
      <c r="AA4" s="141" t="s">
        <v>297</v>
      </c>
      <c r="AB4" s="140"/>
      <c r="AC4" s="140"/>
      <c r="AD4" s="140"/>
      <c r="AG4" s="139" t="s">
        <v>294</v>
      </c>
      <c r="AH4" s="141" t="s">
        <v>298</v>
      </c>
      <c r="AI4" s="140"/>
      <c r="AJ4" s="140"/>
      <c r="AK4" s="140"/>
      <c r="AL4" s="11"/>
      <c r="AN4" s="139"/>
      <c r="AO4" s="12" t="s">
        <v>299</v>
      </c>
      <c r="AP4" s="12" t="s">
        <v>300</v>
      </c>
      <c r="AQ4" s="12" t="s">
        <v>301</v>
      </c>
      <c r="AR4" s="12" t="s">
        <v>302</v>
      </c>
      <c r="BD4" s="87" t="s">
        <v>303</v>
      </c>
    </row>
    <row r="5" spans="2:57" ht="16" customHeight="1" x14ac:dyDescent="0.2">
      <c r="B5">
        <v>4</v>
      </c>
      <c r="C5">
        <v>1</v>
      </c>
      <c r="D5">
        <v>4</v>
      </c>
      <c r="E5">
        <v>1</v>
      </c>
      <c r="F5">
        <v>2</v>
      </c>
      <c r="G5">
        <v>4</v>
      </c>
      <c r="H5">
        <v>4</v>
      </c>
      <c r="I5">
        <v>4</v>
      </c>
      <c r="J5">
        <v>4</v>
      </c>
      <c r="K5">
        <v>4</v>
      </c>
      <c r="L5">
        <v>5</v>
      </c>
      <c r="M5">
        <v>4</v>
      </c>
      <c r="O5">
        <f t="shared" si="0"/>
        <v>41</v>
      </c>
      <c r="Q5">
        <f t="shared" ref="Q5:Q48" si="1">SUM(C5,E5,H5:J5,M5)</f>
        <v>18</v>
      </c>
      <c r="R5">
        <f t="shared" ref="R5:R48" si="2">SUM(B5,D5,F5:G5,K5:L5)</f>
        <v>23</v>
      </c>
      <c r="T5" s="74">
        <f>_xlfn.STDEV.S(Q:Q)</f>
        <v>4.6473192661896405</v>
      </c>
      <c r="V5" s="117" t="s">
        <v>261</v>
      </c>
      <c r="W5" s="118">
        <f>STDEV(Q:Q)</f>
        <v>4.6473192661896405</v>
      </c>
      <c r="Z5" s="140"/>
      <c r="AA5" s="12" t="s">
        <v>304</v>
      </c>
      <c r="AB5" s="12" t="s">
        <v>305</v>
      </c>
      <c r="AC5" s="12" t="s">
        <v>306</v>
      </c>
      <c r="AD5" s="12" t="s">
        <v>306</v>
      </c>
      <c r="AG5" s="140"/>
      <c r="AH5" s="12" t="s">
        <v>307</v>
      </c>
      <c r="AI5" s="12" t="s">
        <v>307</v>
      </c>
      <c r="AJ5" s="12"/>
      <c r="AK5" s="12"/>
      <c r="AL5" s="12"/>
      <c r="AN5" s="13" t="s">
        <v>34</v>
      </c>
      <c r="AO5" s="14">
        <v>1.9310934419924822E-2</v>
      </c>
      <c r="AP5" s="14">
        <v>0.24807074759081632</v>
      </c>
      <c r="AQ5" s="14">
        <v>0.56354233949915222</v>
      </c>
      <c r="AR5" s="14">
        <v>0.4384077365567286</v>
      </c>
      <c r="AS5" t="s">
        <v>13</v>
      </c>
      <c r="BD5" s="139" t="s">
        <v>294</v>
      </c>
      <c r="BE5" s="10"/>
    </row>
    <row r="6" spans="2:57" x14ac:dyDescent="0.2">
      <c r="B6">
        <v>4</v>
      </c>
      <c r="C6">
        <v>1</v>
      </c>
      <c r="D6">
        <v>4</v>
      </c>
      <c r="E6">
        <v>4</v>
      </c>
      <c r="F6">
        <v>4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5</v>
      </c>
      <c r="O6">
        <f t="shared" si="0"/>
        <v>46</v>
      </c>
      <c r="Q6">
        <f t="shared" si="1"/>
        <v>22</v>
      </c>
      <c r="R6">
        <f t="shared" si="2"/>
        <v>24</v>
      </c>
      <c r="T6" s="75"/>
      <c r="V6" s="119" t="s">
        <v>708</v>
      </c>
      <c r="W6" s="120">
        <f>SKEW(Q:Q)</f>
        <v>-0.71729140921539203</v>
      </c>
      <c r="Z6" s="13" t="s">
        <v>308</v>
      </c>
      <c r="AA6" s="14">
        <v>5.7598696512927177</v>
      </c>
      <c r="AB6" s="15">
        <v>41.141926080662266</v>
      </c>
      <c r="AC6" s="14">
        <v>5.7598696512927177</v>
      </c>
      <c r="AD6" s="15">
        <v>41.141926080662266</v>
      </c>
      <c r="AG6" s="13" t="s">
        <v>34</v>
      </c>
      <c r="AH6" s="14">
        <v>0.13896378816053059</v>
      </c>
      <c r="AI6" s="14">
        <v>0.47828842048589415</v>
      </c>
      <c r="AJ6" s="14"/>
      <c r="AK6" s="14"/>
      <c r="AL6" s="14"/>
      <c r="AN6" s="13" t="s">
        <v>35</v>
      </c>
      <c r="AO6" s="14">
        <v>7.9966713562234198E-2</v>
      </c>
      <c r="AP6" s="14">
        <v>8.0035313977367684E-2</v>
      </c>
      <c r="AQ6" s="14">
        <v>0.60129496926302806</v>
      </c>
      <c r="AR6" s="14">
        <v>0.37833246498573203</v>
      </c>
      <c r="AS6" t="s">
        <v>14</v>
      </c>
      <c r="BD6" s="140"/>
      <c r="BE6" s="12" t="s">
        <v>307</v>
      </c>
    </row>
    <row r="7" spans="2:57" x14ac:dyDescent="0.2">
      <c r="B7">
        <v>5</v>
      </c>
      <c r="C7">
        <v>3</v>
      </c>
      <c r="D7">
        <v>5</v>
      </c>
      <c r="E7">
        <v>4</v>
      </c>
      <c r="F7">
        <v>4</v>
      </c>
      <c r="G7">
        <v>4</v>
      </c>
      <c r="H7">
        <v>4</v>
      </c>
      <c r="I7">
        <v>4</v>
      </c>
      <c r="J7">
        <v>2</v>
      </c>
      <c r="K7">
        <v>5</v>
      </c>
      <c r="L7">
        <v>5</v>
      </c>
      <c r="M7">
        <v>4</v>
      </c>
      <c r="O7">
        <f t="shared" si="0"/>
        <v>49</v>
      </c>
      <c r="Q7">
        <f t="shared" si="1"/>
        <v>21</v>
      </c>
      <c r="R7">
        <f t="shared" si="2"/>
        <v>28</v>
      </c>
      <c r="Z7" s="13" t="s">
        <v>309</v>
      </c>
      <c r="AA7" s="14">
        <v>1.1829037318048083</v>
      </c>
      <c r="AB7" s="15">
        <v>8.4493123700343453</v>
      </c>
      <c r="AC7" s="14">
        <v>6.942773383097526</v>
      </c>
      <c r="AD7" s="15">
        <v>49.591238450696615</v>
      </c>
      <c r="AG7" s="13" t="s">
        <v>35</v>
      </c>
      <c r="AH7" s="14">
        <v>0.28278386368786002</v>
      </c>
      <c r="AI7" s="14">
        <v>-8.2825367571466649E-3</v>
      </c>
      <c r="AJ7" s="14"/>
      <c r="AK7" s="16"/>
      <c r="AL7" s="16"/>
      <c r="AN7" s="13" t="s">
        <v>36</v>
      </c>
      <c r="AO7" s="14">
        <v>2.0809116795504262E-2</v>
      </c>
      <c r="AP7" s="14">
        <v>0.46239400747942438</v>
      </c>
      <c r="AQ7" s="14">
        <v>0.56518214083985396</v>
      </c>
      <c r="AR7" s="14">
        <v>0.40970949714849347</v>
      </c>
      <c r="AS7" t="s">
        <v>16</v>
      </c>
      <c r="BD7" s="13" t="s">
        <v>34</v>
      </c>
      <c r="BE7" s="14">
        <v>-0.64646855939563974</v>
      </c>
    </row>
    <row r="8" spans="2:57" x14ac:dyDescent="0.2">
      <c r="B8">
        <v>5</v>
      </c>
      <c r="C8">
        <v>5</v>
      </c>
      <c r="D8">
        <v>5</v>
      </c>
      <c r="E8">
        <v>5</v>
      </c>
      <c r="F8">
        <v>5</v>
      </c>
      <c r="G8">
        <v>4</v>
      </c>
      <c r="H8">
        <v>4</v>
      </c>
      <c r="I8">
        <v>4</v>
      </c>
      <c r="J8">
        <v>3</v>
      </c>
      <c r="K8">
        <v>5</v>
      </c>
      <c r="L8">
        <v>5</v>
      </c>
      <c r="M8">
        <v>5</v>
      </c>
      <c r="O8">
        <f t="shared" si="0"/>
        <v>55</v>
      </c>
      <c r="Q8">
        <f t="shared" si="1"/>
        <v>26</v>
      </c>
      <c r="R8">
        <f t="shared" si="2"/>
        <v>29</v>
      </c>
      <c r="Z8" s="13" t="s">
        <v>310</v>
      </c>
      <c r="AA8" s="14">
        <v>1.1041170252731471</v>
      </c>
      <c r="AB8" s="15">
        <v>7.8865501805224794</v>
      </c>
      <c r="AC8" s="14">
        <v>8.0468904083706736</v>
      </c>
      <c r="AD8" s="15">
        <v>57.477788631219099</v>
      </c>
      <c r="AG8" s="13" t="s">
        <v>36</v>
      </c>
      <c r="AH8" s="14">
        <v>0.14425365435753876</v>
      </c>
      <c r="AI8" s="14">
        <v>0.66451854051179049</v>
      </c>
      <c r="AJ8" s="14"/>
      <c r="AK8" s="14"/>
      <c r="AL8" s="14"/>
      <c r="AN8" s="13" t="s">
        <v>37</v>
      </c>
      <c r="AO8" s="14">
        <v>0.145444498543257</v>
      </c>
      <c r="AP8" s="14">
        <v>0.41039488374695998</v>
      </c>
      <c r="AQ8" s="14">
        <v>0.53946438058489732</v>
      </c>
      <c r="AR8" s="14">
        <v>0.47423570646877433</v>
      </c>
      <c r="AS8" s="44" t="s">
        <v>17</v>
      </c>
      <c r="BD8" s="13" t="s">
        <v>35</v>
      </c>
      <c r="BE8" s="14">
        <v>-0.5616613351564258</v>
      </c>
    </row>
    <row r="9" spans="2:57" x14ac:dyDescent="0.2">
      <c r="B9">
        <v>3</v>
      </c>
      <c r="C9">
        <v>3</v>
      </c>
      <c r="D9">
        <v>4</v>
      </c>
      <c r="E9">
        <v>3</v>
      </c>
      <c r="F9">
        <v>4</v>
      </c>
      <c r="G9">
        <v>3</v>
      </c>
      <c r="H9">
        <v>4</v>
      </c>
      <c r="I9">
        <v>4</v>
      </c>
      <c r="J9">
        <v>5</v>
      </c>
      <c r="K9">
        <v>4</v>
      </c>
      <c r="L9">
        <v>4</v>
      </c>
      <c r="M9">
        <v>5</v>
      </c>
      <c r="O9">
        <f t="shared" si="0"/>
        <v>46</v>
      </c>
      <c r="Q9">
        <f t="shared" si="1"/>
        <v>24</v>
      </c>
      <c r="R9">
        <f t="shared" si="2"/>
        <v>22</v>
      </c>
      <c r="V9" s="121" t="s">
        <v>293</v>
      </c>
      <c r="W9" s="122"/>
      <c r="AG9" s="13" t="s">
        <v>37</v>
      </c>
      <c r="AH9" s="14">
        <v>0.38137186385895983</v>
      </c>
      <c r="AI9" s="14">
        <v>0.51473331464332384</v>
      </c>
      <c r="AJ9" s="14"/>
      <c r="AK9" s="14"/>
      <c r="AL9" s="14"/>
      <c r="AN9" s="13" t="s">
        <v>38</v>
      </c>
      <c r="AO9" s="14">
        <v>0.11535933045095517</v>
      </c>
      <c r="AP9" s="14">
        <v>0.12341362522711752</v>
      </c>
      <c r="AQ9" s="14">
        <v>0.60656024021574984</v>
      </c>
      <c r="AR9" s="14">
        <v>0.44547880617106261</v>
      </c>
      <c r="AS9" t="s">
        <v>18</v>
      </c>
      <c r="BD9" s="13" t="s">
        <v>36</v>
      </c>
      <c r="BE9" s="14">
        <v>-0.59752377023731995</v>
      </c>
    </row>
    <row r="10" spans="2:57" x14ac:dyDescent="0.2">
      <c r="B10">
        <v>3</v>
      </c>
      <c r="C10">
        <v>1</v>
      </c>
      <c r="D10">
        <v>4</v>
      </c>
      <c r="E10">
        <v>2</v>
      </c>
      <c r="F10">
        <v>2</v>
      </c>
      <c r="G10">
        <v>3</v>
      </c>
      <c r="H10">
        <v>3</v>
      </c>
      <c r="I10">
        <v>3</v>
      </c>
      <c r="J10">
        <v>4</v>
      </c>
      <c r="K10">
        <v>4</v>
      </c>
      <c r="L10">
        <v>4</v>
      </c>
      <c r="M10">
        <v>4</v>
      </c>
      <c r="O10">
        <f t="shared" si="0"/>
        <v>37</v>
      </c>
      <c r="Q10">
        <f t="shared" si="1"/>
        <v>17</v>
      </c>
      <c r="R10">
        <f t="shared" si="2"/>
        <v>20</v>
      </c>
      <c r="V10" s="123" t="s">
        <v>707</v>
      </c>
      <c r="W10" s="124">
        <f>AVERAGE(R:R)</f>
        <v>24.019108280254777</v>
      </c>
      <c r="AG10" s="13" t="s">
        <v>38</v>
      </c>
      <c r="AH10" s="14">
        <v>0.33964588978957949</v>
      </c>
      <c r="AI10" s="14">
        <v>8.9745722885062051E-2</v>
      </c>
      <c r="AJ10" s="14"/>
      <c r="AK10" s="14"/>
      <c r="AL10" s="14"/>
      <c r="AN10" s="13" t="s">
        <v>250</v>
      </c>
      <c r="AO10" s="14">
        <v>5.7752635531866615E-3</v>
      </c>
      <c r="AP10" s="14">
        <v>0.1734514528505309</v>
      </c>
      <c r="AQ10" s="14">
        <v>0.53808563305020007</v>
      </c>
      <c r="AR10" s="14">
        <v>0.40356982896469873</v>
      </c>
      <c r="AS10" t="s">
        <v>19</v>
      </c>
      <c r="BD10" s="13" t="s">
        <v>37</v>
      </c>
      <c r="BE10" s="14">
        <v>-0.68977528654577924</v>
      </c>
    </row>
    <row r="11" spans="2:57" x14ac:dyDescent="0.2">
      <c r="B11">
        <v>3</v>
      </c>
      <c r="C11">
        <v>1</v>
      </c>
      <c r="D11">
        <v>4</v>
      </c>
      <c r="E11">
        <v>2</v>
      </c>
      <c r="F11">
        <v>2</v>
      </c>
      <c r="G11">
        <v>4</v>
      </c>
      <c r="H11">
        <v>4</v>
      </c>
      <c r="I11">
        <v>4</v>
      </c>
      <c r="J11">
        <v>2</v>
      </c>
      <c r="K11">
        <v>4</v>
      </c>
      <c r="L11">
        <v>4</v>
      </c>
      <c r="M11">
        <v>4</v>
      </c>
      <c r="O11">
        <f t="shared" si="0"/>
        <v>38</v>
      </c>
      <c r="Q11">
        <f t="shared" si="1"/>
        <v>17</v>
      </c>
      <c r="R11">
        <f t="shared" si="2"/>
        <v>21</v>
      </c>
      <c r="V11" s="123" t="s">
        <v>261</v>
      </c>
      <c r="W11" s="124">
        <f>STDEV(R:R)</f>
        <v>4.0860885122683026</v>
      </c>
      <c r="AG11" s="13" t="s">
        <v>250</v>
      </c>
      <c r="AH11" s="14">
        <v>7.5995154800728326E-2</v>
      </c>
      <c r="AI11" s="14">
        <v>0.40948283150499026</v>
      </c>
      <c r="AJ11" s="14"/>
      <c r="AK11" s="14"/>
      <c r="AL11" s="14"/>
      <c r="AN11" s="13" t="s">
        <v>40</v>
      </c>
      <c r="AO11" s="14">
        <v>1.2104018251601054E-2</v>
      </c>
      <c r="AP11" s="14">
        <v>0.1960071453477219</v>
      </c>
      <c r="AQ11" s="14">
        <v>0.62103648142471557</v>
      </c>
      <c r="AR11" s="14">
        <v>0.4497558235579997</v>
      </c>
      <c r="AS11" t="s">
        <v>20</v>
      </c>
      <c r="BD11" s="13" t="s">
        <v>38</v>
      </c>
      <c r="BE11" s="14">
        <v>-0.63681324310014364</v>
      </c>
    </row>
    <row r="12" spans="2:57" x14ac:dyDescent="0.2">
      <c r="B12">
        <v>3</v>
      </c>
      <c r="C12">
        <v>3</v>
      </c>
      <c r="D12">
        <v>3</v>
      </c>
      <c r="E12">
        <v>3</v>
      </c>
      <c r="F12">
        <v>3</v>
      </c>
      <c r="G12">
        <v>3</v>
      </c>
      <c r="H12">
        <v>3</v>
      </c>
      <c r="I12">
        <v>4</v>
      </c>
      <c r="J12">
        <v>5</v>
      </c>
      <c r="K12">
        <v>3</v>
      </c>
      <c r="L12">
        <v>3</v>
      </c>
      <c r="M12">
        <v>4</v>
      </c>
      <c r="O12">
        <f t="shared" si="0"/>
        <v>40</v>
      </c>
      <c r="Q12">
        <f t="shared" si="1"/>
        <v>22</v>
      </c>
      <c r="R12">
        <f t="shared" si="2"/>
        <v>18</v>
      </c>
      <c r="V12" s="85" t="s">
        <v>708</v>
      </c>
      <c r="W12" s="86">
        <f>SKEW(R:R)</f>
        <v>-1.7713545514559383</v>
      </c>
      <c r="AG12" s="13" t="s">
        <v>40</v>
      </c>
      <c r="AH12" s="14">
        <v>0.11001826326388293</v>
      </c>
      <c r="AI12" s="14">
        <v>0.42883927886344653</v>
      </c>
      <c r="AJ12" s="14"/>
      <c r="AK12" s="14"/>
      <c r="AL12" s="14"/>
      <c r="AN12" s="13" t="s">
        <v>41</v>
      </c>
      <c r="AO12" s="14">
        <v>0.41316051263904213</v>
      </c>
      <c r="AP12" s="14">
        <v>0.4207249053666951</v>
      </c>
      <c r="AQ12" s="14">
        <v>0.57343408250800532</v>
      </c>
      <c r="AR12" s="14">
        <v>0.41063881400135993</v>
      </c>
      <c r="AS12" t="s">
        <v>21</v>
      </c>
      <c r="BD12" s="13" t="s">
        <v>250</v>
      </c>
      <c r="BE12" s="14">
        <v>-0.59324352393412905</v>
      </c>
    </row>
    <row r="13" spans="2:57" x14ac:dyDescent="0.2">
      <c r="B13">
        <v>4</v>
      </c>
      <c r="C13">
        <v>3</v>
      </c>
      <c r="D13">
        <v>4</v>
      </c>
      <c r="E13">
        <v>3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5</v>
      </c>
      <c r="M13">
        <v>4</v>
      </c>
      <c r="O13">
        <f t="shared" si="0"/>
        <v>47</v>
      </c>
      <c r="Q13">
        <f t="shared" si="1"/>
        <v>22</v>
      </c>
      <c r="R13">
        <f t="shared" si="2"/>
        <v>25</v>
      </c>
      <c r="Z13" t="s">
        <v>260</v>
      </c>
      <c r="AA13">
        <v>44.766025641025642</v>
      </c>
      <c r="AC13" t="s">
        <v>257</v>
      </c>
      <c r="AD13">
        <v>60</v>
      </c>
      <c r="AG13" s="13" t="s">
        <v>41</v>
      </c>
      <c r="AH13" s="14">
        <v>0.64277563164687734</v>
      </c>
      <c r="AI13" s="14">
        <v>8.6973517392669411E-2</v>
      </c>
      <c r="AJ13" s="14"/>
      <c r="AK13" s="14"/>
      <c r="AL13" s="14"/>
      <c r="AN13" s="13" t="s">
        <v>42</v>
      </c>
      <c r="AO13" s="14">
        <v>0.32681904941612216</v>
      </c>
      <c r="AP13" s="14">
        <v>0.33834844712048645</v>
      </c>
      <c r="AQ13" s="14">
        <v>0.55189402379267816</v>
      </c>
      <c r="AR13" s="14">
        <v>0.44499519571985435</v>
      </c>
      <c r="AS13" t="s">
        <v>22</v>
      </c>
      <c r="BD13" s="13" t="s">
        <v>40</v>
      </c>
      <c r="BE13" s="14">
        <v>-0.65964440167764526</v>
      </c>
    </row>
    <row r="14" spans="2:57" x14ac:dyDescent="0.2">
      <c r="B14">
        <v>4</v>
      </c>
      <c r="C14">
        <v>3</v>
      </c>
      <c r="D14">
        <v>4</v>
      </c>
      <c r="E14">
        <v>4</v>
      </c>
      <c r="F14">
        <v>4</v>
      </c>
      <c r="G14">
        <v>4</v>
      </c>
      <c r="H14">
        <v>3</v>
      </c>
      <c r="I14">
        <v>3</v>
      </c>
      <c r="J14">
        <v>3</v>
      </c>
      <c r="K14">
        <v>4</v>
      </c>
      <c r="L14">
        <v>4</v>
      </c>
      <c r="M14">
        <v>3</v>
      </c>
      <c r="O14">
        <f t="shared" si="0"/>
        <v>43</v>
      </c>
      <c r="Q14">
        <f t="shared" si="1"/>
        <v>19</v>
      </c>
      <c r="R14">
        <f t="shared" si="2"/>
        <v>24</v>
      </c>
      <c r="Z14" t="s">
        <v>261</v>
      </c>
      <c r="AA14">
        <v>7.2231139956083101</v>
      </c>
      <c r="AC14" t="s">
        <v>259</v>
      </c>
      <c r="AD14">
        <v>18</v>
      </c>
      <c r="AG14" s="13" t="s">
        <v>42</v>
      </c>
      <c r="AH14" s="14">
        <v>0.57168089824317392</v>
      </c>
      <c r="AI14" s="14">
        <v>0.10737503296560291</v>
      </c>
      <c r="AJ14" s="14"/>
      <c r="AK14" s="14"/>
      <c r="AL14" s="14"/>
      <c r="AN14" s="13" t="s">
        <v>43</v>
      </c>
      <c r="AO14" s="14">
        <v>0.54087364113892944</v>
      </c>
      <c r="AP14" s="14">
        <v>0.57430732145244456</v>
      </c>
      <c r="AQ14" s="14">
        <v>0.59676708758668251</v>
      </c>
      <c r="AR14" s="14">
        <v>0.39655277503393549</v>
      </c>
      <c r="AS14" t="s">
        <v>23</v>
      </c>
      <c r="BD14" s="13" t="s">
        <v>41</v>
      </c>
      <c r="BE14" s="14">
        <v>-0.62582831154971619</v>
      </c>
    </row>
    <row r="15" spans="2:57" x14ac:dyDescent="0.2">
      <c r="B15">
        <v>5</v>
      </c>
      <c r="C15">
        <v>3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O15">
        <f t="shared" si="0"/>
        <v>48</v>
      </c>
      <c r="Q15">
        <f t="shared" si="1"/>
        <v>23</v>
      </c>
      <c r="R15">
        <f t="shared" si="2"/>
        <v>25</v>
      </c>
      <c r="AG15" s="13" t="s">
        <v>43</v>
      </c>
      <c r="AH15" s="16">
        <v>0.73544112010339036</v>
      </c>
      <c r="AI15" s="14">
        <v>0.18284879084509997</v>
      </c>
      <c r="AJ15" s="14"/>
      <c r="AK15" s="14"/>
      <c r="AL15" s="14"/>
      <c r="AN15" s="13" t="s">
        <v>44</v>
      </c>
      <c r="AO15" s="14">
        <v>8.6337556862237014E-2</v>
      </c>
      <c r="AP15" s="14">
        <v>0.45861613789204847</v>
      </c>
      <c r="AQ15" s="14">
        <v>0.47907737024298525</v>
      </c>
      <c r="AR15" s="14">
        <v>0.34693821105350908</v>
      </c>
      <c r="AS15" t="s">
        <v>25</v>
      </c>
      <c r="BD15" s="13" t="s">
        <v>42</v>
      </c>
      <c r="BE15" s="14">
        <v>-0.64130307185546709</v>
      </c>
    </row>
    <row r="16" spans="2:57" x14ac:dyDescent="0.2">
      <c r="B16">
        <v>5</v>
      </c>
      <c r="C16">
        <v>2</v>
      </c>
      <c r="D16">
        <v>4</v>
      </c>
      <c r="E16">
        <v>4</v>
      </c>
      <c r="F16">
        <v>4</v>
      </c>
      <c r="G16">
        <v>4</v>
      </c>
      <c r="H16">
        <v>4</v>
      </c>
      <c r="I16">
        <v>5</v>
      </c>
      <c r="J16">
        <v>4</v>
      </c>
      <c r="K16">
        <v>4</v>
      </c>
      <c r="L16">
        <v>4</v>
      </c>
      <c r="M16">
        <v>4</v>
      </c>
      <c r="O16">
        <f t="shared" si="0"/>
        <v>48</v>
      </c>
      <c r="Q16">
        <f t="shared" si="1"/>
        <v>23</v>
      </c>
      <c r="R16">
        <f t="shared" si="2"/>
        <v>25</v>
      </c>
      <c r="AG16" s="13" t="s">
        <v>44</v>
      </c>
      <c r="AH16" s="14">
        <v>0.29383253200120135</v>
      </c>
      <c r="AI16" s="14">
        <v>0.6101463603348064</v>
      </c>
      <c r="AJ16" s="14"/>
      <c r="AK16" s="14"/>
      <c r="AL16" s="14"/>
      <c r="AN16" s="13" t="s">
        <v>251</v>
      </c>
      <c r="AO16" s="14">
        <v>2.0937885953425547E-2</v>
      </c>
      <c r="AP16" s="14">
        <v>0.58410254595247268</v>
      </c>
      <c r="AQ16" s="14">
        <v>0.58441906780763653</v>
      </c>
      <c r="AR16" s="14">
        <v>0.31311108481802308</v>
      </c>
      <c r="AS16" t="s">
        <v>26</v>
      </c>
      <c r="BD16" s="13" t="s">
        <v>43</v>
      </c>
      <c r="BE16" s="14">
        <v>-0.58083847661305832</v>
      </c>
    </row>
    <row r="17" spans="2:60" ht="16" thickBot="1" x14ac:dyDescent="0.25">
      <c r="B17">
        <v>5</v>
      </c>
      <c r="C17">
        <v>1</v>
      </c>
      <c r="D17">
        <v>5</v>
      </c>
      <c r="E17">
        <v>1</v>
      </c>
      <c r="F17">
        <v>2</v>
      </c>
      <c r="G17">
        <v>4</v>
      </c>
      <c r="H17">
        <v>2</v>
      </c>
      <c r="I17">
        <v>2</v>
      </c>
      <c r="J17">
        <v>2</v>
      </c>
      <c r="K17">
        <v>5</v>
      </c>
      <c r="L17">
        <v>5</v>
      </c>
      <c r="M17">
        <v>2</v>
      </c>
      <c r="O17">
        <f t="shared" si="0"/>
        <v>36</v>
      </c>
      <c r="Q17">
        <f t="shared" si="1"/>
        <v>10</v>
      </c>
      <c r="R17">
        <f t="shared" si="2"/>
        <v>26</v>
      </c>
      <c r="AG17" s="13" t="s">
        <v>251</v>
      </c>
      <c r="AH17" s="14">
        <v>0.14469929493064418</v>
      </c>
      <c r="AI17" s="16">
        <v>0.75044297584763042</v>
      </c>
      <c r="AJ17" s="16"/>
      <c r="AK17" s="14"/>
      <c r="AL17" s="14"/>
      <c r="AN17" s="13" t="s">
        <v>46</v>
      </c>
      <c r="AO17" s="14">
        <v>0.49708071519662073</v>
      </c>
      <c r="AP17" s="14">
        <v>0.54493212705080041</v>
      </c>
      <c r="AQ17" s="14">
        <v>0.62641920169436105</v>
      </c>
      <c r="AR17" s="14">
        <v>0.48022751696731059</v>
      </c>
      <c r="AS17" t="s">
        <v>27</v>
      </c>
      <c r="BD17" s="13" t="s">
        <v>44</v>
      </c>
      <c r="BE17" s="14">
        <v>-0.54392055453537247</v>
      </c>
    </row>
    <row r="18" spans="2:60" ht="17" thickBot="1" x14ac:dyDescent="0.25">
      <c r="B18">
        <v>4</v>
      </c>
      <c r="C18">
        <v>2</v>
      </c>
      <c r="D18">
        <v>5</v>
      </c>
      <c r="E18">
        <v>4</v>
      </c>
      <c r="F18">
        <v>4</v>
      </c>
      <c r="G18">
        <v>4</v>
      </c>
      <c r="H18">
        <v>4</v>
      </c>
      <c r="I18">
        <v>4</v>
      </c>
      <c r="J18">
        <v>2</v>
      </c>
      <c r="K18">
        <v>4</v>
      </c>
      <c r="L18">
        <v>5</v>
      </c>
      <c r="M18">
        <v>2</v>
      </c>
      <c r="O18">
        <f t="shared" si="0"/>
        <v>44</v>
      </c>
      <c r="Q18">
        <f t="shared" si="1"/>
        <v>18</v>
      </c>
      <c r="R18">
        <f t="shared" si="2"/>
        <v>26</v>
      </c>
      <c r="U18" s="130"/>
      <c r="V18" s="130"/>
      <c r="W18" s="130"/>
      <c r="X18" s="130"/>
      <c r="AG18" s="13" t="s">
        <v>46</v>
      </c>
      <c r="AH18" s="16">
        <v>0.70503951321654357</v>
      </c>
      <c r="AI18" s="14">
        <v>0.21874965566642532</v>
      </c>
      <c r="AJ18" s="14"/>
      <c r="AK18" s="14"/>
      <c r="AL18" s="14"/>
      <c r="AN18" s="13" t="s">
        <v>252</v>
      </c>
      <c r="AO18" s="14">
        <v>0.44550685423041114</v>
      </c>
      <c r="AP18" s="14">
        <v>0.59840586292492937</v>
      </c>
      <c r="AQ18" s="14">
        <v>0.59971338986073108</v>
      </c>
      <c r="AR18" s="14">
        <v>0.3588530616004163</v>
      </c>
      <c r="AS18" t="s">
        <v>28</v>
      </c>
      <c r="BD18" s="13" t="s">
        <v>251</v>
      </c>
      <c r="BE18" s="14">
        <v>-0.45319965784269861</v>
      </c>
    </row>
    <row r="19" spans="2:60" ht="16" x14ac:dyDescent="0.2">
      <c r="B19">
        <v>4</v>
      </c>
      <c r="C19">
        <v>2</v>
      </c>
      <c r="D19">
        <v>4</v>
      </c>
      <c r="E19">
        <v>3</v>
      </c>
      <c r="F19">
        <v>4</v>
      </c>
      <c r="G19">
        <v>4</v>
      </c>
      <c r="H19">
        <v>4</v>
      </c>
      <c r="I19">
        <v>3</v>
      </c>
      <c r="J19">
        <v>3</v>
      </c>
      <c r="K19">
        <v>4</v>
      </c>
      <c r="L19">
        <v>5</v>
      </c>
      <c r="M19">
        <v>4</v>
      </c>
      <c r="O19">
        <f t="shared" si="0"/>
        <v>44</v>
      </c>
      <c r="Q19">
        <f t="shared" si="1"/>
        <v>19</v>
      </c>
      <c r="R19">
        <f t="shared" si="2"/>
        <v>25</v>
      </c>
      <c r="U19" s="131"/>
      <c r="V19" s="131"/>
      <c r="W19" s="131"/>
      <c r="X19" s="131"/>
      <c r="AG19" s="13" t="s">
        <v>252</v>
      </c>
      <c r="AH19" s="14">
        <v>0.66746299839797196</v>
      </c>
      <c r="AI19" s="14">
        <v>0.39102302834298419</v>
      </c>
      <c r="AJ19" s="14"/>
      <c r="AK19" s="14"/>
      <c r="AL19" s="14"/>
      <c r="BD19" s="13" t="s">
        <v>46</v>
      </c>
      <c r="BE19" s="14">
        <v>-0.67422703603885592</v>
      </c>
    </row>
    <row r="20" spans="2:60" ht="16" x14ac:dyDescent="0.2">
      <c r="B20">
        <v>4</v>
      </c>
      <c r="C20">
        <v>4</v>
      </c>
      <c r="D20">
        <v>4</v>
      </c>
      <c r="E20">
        <v>4</v>
      </c>
      <c r="F20">
        <v>5</v>
      </c>
      <c r="G20">
        <v>5</v>
      </c>
      <c r="H20">
        <v>3</v>
      </c>
      <c r="I20">
        <v>4</v>
      </c>
      <c r="J20">
        <v>4</v>
      </c>
      <c r="K20">
        <v>5</v>
      </c>
      <c r="L20">
        <v>5</v>
      </c>
      <c r="M20">
        <v>4</v>
      </c>
      <c r="O20">
        <f t="shared" si="0"/>
        <v>51</v>
      </c>
      <c r="Q20">
        <f t="shared" si="1"/>
        <v>23</v>
      </c>
      <c r="R20">
        <f t="shared" si="2"/>
        <v>28</v>
      </c>
      <c r="U20" s="131"/>
      <c r="V20" s="131"/>
      <c r="W20" s="131"/>
      <c r="X20" s="131"/>
      <c r="AG20" s="13" t="s">
        <v>311</v>
      </c>
      <c r="AH20" s="14">
        <v>2.7294860910134515</v>
      </c>
      <c r="AI20" s="14">
        <v>2.4837184329663642</v>
      </c>
      <c r="AJ20" s="14"/>
      <c r="AK20" s="14"/>
      <c r="AL20" s="14"/>
      <c r="BD20" s="13" t="s">
        <v>252</v>
      </c>
      <c r="BE20" s="14">
        <v>-0.53628668427091009</v>
      </c>
    </row>
    <row r="21" spans="2:60" ht="16" x14ac:dyDescent="0.2">
      <c r="B21">
        <v>4</v>
      </c>
      <c r="C21">
        <v>3</v>
      </c>
      <c r="D21">
        <v>4</v>
      </c>
      <c r="E21">
        <v>3</v>
      </c>
      <c r="F21">
        <v>4</v>
      </c>
      <c r="G21">
        <v>4</v>
      </c>
      <c r="H21">
        <v>4</v>
      </c>
      <c r="I21">
        <v>4</v>
      </c>
      <c r="J21">
        <v>4</v>
      </c>
      <c r="K21">
        <v>5</v>
      </c>
      <c r="L21">
        <v>4</v>
      </c>
      <c r="M21">
        <v>4</v>
      </c>
      <c r="O21">
        <f t="shared" si="0"/>
        <v>47</v>
      </c>
      <c r="Q21">
        <f t="shared" si="1"/>
        <v>22</v>
      </c>
      <c r="R21">
        <f t="shared" si="2"/>
        <v>25</v>
      </c>
      <c r="U21" s="131"/>
      <c r="V21" s="131"/>
      <c r="W21" s="131"/>
      <c r="X21" s="131"/>
      <c r="AG21" s="13" t="s">
        <v>312</v>
      </c>
      <c r="AH21" s="14">
        <v>0.19496329221524653</v>
      </c>
      <c r="AI21" s="14">
        <v>0.17740845949759745</v>
      </c>
      <c r="AJ21" s="14"/>
      <c r="AK21" s="14"/>
      <c r="AL21" s="14"/>
      <c r="BD21" s="13" t="s">
        <v>311</v>
      </c>
      <c r="BE21" s="14">
        <v>5.14253842235631</v>
      </c>
    </row>
    <row r="22" spans="2:60" ht="16" x14ac:dyDescent="0.2">
      <c r="B22">
        <v>4</v>
      </c>
      <c r="C22">
        <v>2</v>
      </c>
      <c r="D22">
        <v>4</v>
      </c>
      <c r="E22">
        <v>2</v>
      </c>
      <c r="F22">
        <v>4</v>
      </c>
      <c r="G22">
        <v>4</v>
      </c>
      <c r="H22">
        <v>4</v>
      </c>
      <c r="I22">
        <v>4</v>
      </c>
      <c r="J22">
        <v>3</v>
      </c>
      <c r="K22">
        <v>4</v>
      </c>
      <c r="L22">
        <v>4</v>
      </c>
      <c r="M22">
        <v>4</v>
      </c>
      <c r="O22">
        <f t="shared" ref="O22:O42" si="3">SUM(B22:M22)</f>
        <v>43</v>
      </c>
      <c r="Q22">
        <f t="shared" si="1"/>
        <v>19</v>
      </c>
      <c r="R22">
        <f t="shared" si="2"/>
        <v>24</v>
      </c>
      <c r="U22" s="131"/>
      <c r="V22" s="131"/>
      <c r="W22" s="131"/>
      <c r="X22" s="131"/>
      <c r="BD22" s="13"/>
      <c r="BE22" s="14"/>
    </row>
    <row r="23" spans="2:60" ht="16" x14ac:dyDescent="0.2">
      <c r="B23">
        <v>4</v>
      </c>
      <c r="C23">
        <v>2</v>
      </c>
      <c r="D23">
        <v>4</v>
      </c>
      <c r="E23">
        <v>3</v>
      </c>
      <c r="F23">
        <v>3</v>
      </c>
      <c r="G23">
        <v>4</v>
      </c>
      <c r="H23">
        <v>4</v>
      </c>
      <c r="I23">
        <v>4</v>
      </c>
      <c r="J23">
        <v>4</v>
      </c>
      <c r="K23">
        <v>4</v>
      </c>
      <c r="L23">
        <v>5</v>
      </c>
      <c r="M23">
        <v>4</v>
      </c>
      <c r="O23">
        <f t="shared" si="3"/>
        <v>45</v>
      </c>
      <c r="Q23">
        <f t="shared" si="1"/>
        <v>21</v>
      </c>
      <c r="R23">
        <f t="shared" si="2"/>
        <v>24</v>
      </c>
      <c r="U23" s="131"/>
      <c r="V23" s="131"/>
      <c r="W23" s="131"/>
      <c r="X23" s="131"/>
      <c r="Z23" s="88" t="s">
        <v>313</v>
      </c>
    </row>
    <row r="24" spans="2:60" ht="16" x14ac:dyDescent="0.2">
      <c r="B24">
        <v>4</v>
      </c>
      <c r="C24">
        <v>4</v>
      </c>
      <c r="D24">
        <v>4</v>
      </c>
      <c r="E24">
        <v>3</v>
      </c>
      <c r="F24">
        <v>4</v>
      </c>
      <c r="G24">
        <v>4</v>
      </c>
      <c r="H24">
        <v>4</v>
      </c>
      <c r="I24">
        <v>5</v>
      </c>
      <c r="J24">
        <v>5</v>
      </c>
      <c r="K24">
        <v>4</v>
      </c>
      <c r="L24">
        <v>2</v>
      </c>
      <c r="M24">
        <v>4</v>
      </c>
      <c r="O24">
        <f t="shared" si="3"/>
        <v>47</v>
      </c>
      <c r="Q24">
        <f t="shared" si="1"/>
        <v>25</v>
      </c>
      <c r="R24">
        <f t="shared" si="2"/>
        <v>22</v>
      </c>
      <c r="U24" s="131"/>
      <c r="V24" s="131"/>
      <c r="W24" s="131"/>
      <c r="X24" s="131"/>
      <c r="Z24" s="139" t="s">
        <v>296</v>
      </c>
      <c r="AA24" s="141" t="s">
        <v>297</v>
      </c>
      <c r="AB24" s="141"/>
      <c r="AC24" s="141"/>
      <c r="AD24" s="141"/>
    </row>
    <row r="25" spans="2:60" ht="28" customHeight="1" x14ac:dyDescent="0.2">
      <c r="B25">
        <v>4</v>
      </c>
      <c r="C25">
        <v>1</v>
      </c>
      <c r="D25">
        <v>4</v>
      </c>
      <c r="E25">
        <v>4</v>
      </c>
      <c r="F25">
        <v>4</v>
      </c>
      <c r="G25">
        <v>4</v>
      </c>
      <c r="H25">
        <v>3</v>
      </c>
      <c r="I25">
        <v>5</v>
      </c>
      <c r="J25">
        <v>4</v>
      </c>
      <c r="K25">
        <v>5</v>
      </c>
      <c r="L25">
        <v>4</v>
      </c>
      <c r="M25">
        <v>4</v>
      </c>
      <c r="O25">
        <f t="shared" si="3"/>
        <v>46</v>
      </c>
      <c r="Q25">
        <f t="shared" si="1"/>
        <v>21</v>
      </c>
      <c r="R25">
        <f t="shared" si="2"/>
        <v>25</v>
      </c>
      <c r="U25" s="132"/>
      <c r="V25" s="132"/>
      <c r="W25" s="132"/>
      <c r="X25" s="132"/>
      <c r="Z25" s="139"/>
      <c r="AA25" s="12" t="s">
        <v>304</v>
      </c>
      <c r="AB25" s="12" t="s">
        <v>305</v>
      </c>
      <c r="AC25" s="12" t="s">
        <v>306</v>
      </c>
      <c r="AD25" s="12" t="s">
        <v>306</v>
      </c>
      <c r="AG25" s="139" t="s">
        <v>294</v>
      </c>
      <c r="AH25" s="141" t="s">
        <v>298</v>
      </c>
      <c r="AI25" s="140"/>
      <c r="AJ25" s="11"/>
      <c r="AS25" s="46" t="s">
        <v>314</v>
      </c>
      <c r="AT25" s="46" t="s">
        <v>315</v>
      </c>
      <c r="AU25" s="46" t="s">
        <v>316</v>
      </c>
      <c r="AV25" s="46" t="s">
        <v>317</v>
      </c>
      <c r="AW25" s="46" t="s">
        <v>318</v>
      </c>
      <c r="BD25" s="139"/>
      <c r="BE25" s="141"/>
      <c r="BF25" s="140"/>
      <c r="BG25" s="140"/>
      <c r="BH25" s="140"/>
    </row>
    <row r="26" spans="2:60" ht="16" x14ac:dyDescent="0.2">
      <c r="B26">
        <v>5</v>
      </c>
      <c r="C26">
        <v>1</v>
      </c>
      <c r="D26">
        <v>5</v>
      </c>
      <c r="E26">
        <v>5</v>
      </c>
      <c r="F26">
        <v>5</v>
      </c>
      <c r="G26">
        <v>4</v>
      </c>
      <c r="H26">
        <v>3</v>
      </c>
      <c r="I26">
        <v>4</v>
      </c>
      <c r="J26">
        <v>5</v>
      </c>
      <c r="K26">
        <v>4</v>
      </c>
      <c r="L26">
        <v>5</v>
      </c>
      <c r="M26">
        <v>4</v>
      </c>
      <c r="O26">
        <f t="shared" si="3"/>
        <v>50</v>
      </c>
      <c r="Q26">
        <f t="shared" si="1"/>
        <v>22</v>
      </c>
      <c r="R26">
        <f t="shared" si="2"/>
        <v>28</v>
      </c>
      <c r="U26" s="131"/>
      <c r="V26" s="131"/>
      <c r="W26" s="131"/>
      <c r="X26" s="131"/>
      <c r="Z26" s="13" t="s">
        <v>308</v>
      </c>
      <c r="AA26" s="14">
        <v>5.7598696512927177</v>
      </c>
      <c r="AB26" s="15">
        <v>41.141926080662266</v>
      </c>
      <c r="AC26" s="14">
        <v>5.7598696512927177</v>
      </c>
      <c r="AD26" s="15">
        <v>41.141926080662266</v>
      </c>
      <c r="AG26" s="140"/>
      <c r="AH26" s="12" t="s">
        <v>307</v>
      </c>
      <c r="AI26" s="12" t="s">
        <v>307</v>
      </c>
      <c r="AJ26" s="12" t="s">
        <v>317</v>
      </c>
      <c r="AL26" s="14" t="s">
        <v>319</v>
      </c>
      <c r="AS26" s="13" t="s">
        <v>34</v>
      </c>
      <c r="AT26" s="40">
        <v>0.34835503046623295</v>
      </c>
      <c r="AU26" s="40">
        <v>0.62735045742833928</v>
      </c>
      <c r="AV26" s="40">
        <f>SUMSQ(AT26:AU26)</f>
        <v>0.51491982368667666</v>
      </c>
      <c r="AW26" t="s">
        <v>13</v>
      </c>
      <c r="BD26" s="140"/>
      <c r="BE26" s="12"/>
      <c r="BF26" s="12"/>
      <c r="BG26" s="12"/>
      <c r="BH26" s="12"/>
    </row>
    <row r="27" spans="2:60" ht="16" x14ac:dyDescent="0.2">
      <c r="B27">
        <v>4</v>
      </c>
      <c r="C27">
        <v>2</v>
      </c>
      <c r="D27">
        <v>4</v>
      </c>
      <c r="E27">
        <v>3</v>
      </c>
      <c r="F27">
        <v>3</v>
      </c>
      <c r="G27">
        <v>4</v>
      </c>
      <c r="H27">
        <v>4</v>
      </c>
      <c r="I27">
        <v>4</v>
      </c>
      <c r="J27">
        <v>4</v>
      </c>
      <c r="K27">
        <v>4</v>
      </c>
      <c r="L27">
        <v>3</v>
      </c>
      <c r="M27">
        <v>4</v>
      </c>
      <c r="O27">
        <f t="shared" si="3"/>
        <v>43</v>
      </c>
      <c r="Q27">
        <f t="shared" si="1"/>
        <v>21</v>
      </c>
      <c r="R27">
        <f t="shared" si="2"/>
        <v>22</v>
      </c>
      <c r="U27" s="131"/>
      <c r="V27" s="131"/>
      <c r="W27" s="131"/>
      <c r="X27" s="131"/>
      <c r="Z27" s="13" t="s">
        <v>309</v>
      </c>
      <c r="AA27" s="14">
        <v>1.1829037318048083</v>
      </c>
      <c r="AB27" s="15">
        <v>8.4493123700343453</v>
      </c>
      <c r="AC27" s="14">
        <v>6.942773383097526</v>
      </c>
      <c r="AD27" s="15">
        <v>49.591238450696615</v>
      </c>
      <c r="AG27" s="13" t="s">
        <v>34</v>
      </c>
      <c r="AH27" s="14">
        <v>0.34835503046623295</v>
      </c>
      <c r="AI27" s="14">
        <v>0.62735045742833928</v>
      </c>
      <c r="AJ27" s="14">
        <f>SUMSQ(AH27:AI27)</f>
        <v>0.51491982368667666</v>
      </c>
      <c r="AL27" s="31" t="s">
        <v>314</v>
      </c>
      <c r="AS27" s="13" t="s">
        <v>35</v>
      </c>
      <c r="AT27" s="40">
        <v>0.6181133380907089</v>
      </c>
      <c r="AU27" s="40">
        <v>0.21291939991954972</v>
      </c>
      <c r="AV27" s="40">
        <f t="shared" ref="AV27:AV39" si="4">SUMSQ(AT27:AU27)</f>
        <v>0.42739876958774015</v>
      </c>
      <c r="AW27" t="s">
        <v>14</v>
      </c>
      <c r="BD27" s="13"/>
      <c r="BE27" s="14"/>
      <c r="BF27" s="15"/>
      <c r="BG27" s="14"/>
      <c r="BH27" s="15"/>
    </row>
    <row r="28" spans="2:60" ht="16" x14ac:dyDescent="0.2">
      <c r="B28">
        <v>4</v>
      </c>
      <c r="C28">
        <v>1</v>
      </c>
      <c r="D28">
        <v>2</v>
      </c>
      <c r="E28">
        <v>3</v>
      </c>
      <c r="F28">
        <v>3</v>
      </c>
      <c r="G28">
        <v>2</v>
      </c>
      <c r="H28">
        <v>3</v>
      </c>
      <c r="I28">
        <v>3</v>
      </c>
      <c r="J28">
        <v>2</v>
      </c>
      <c r="K28">
        <v>4</v>
      </c>
      <c r="L28">
        <v>3</v>
      </c>
      <c r="M28">
        <v>4</v>
      </c>
      <c r="O28">
        <f t="shared" si="3"/>
        <v>34</v>
      </c>
      <c r="Q28">
        <f t="shared" si="1"/>
        <v>16</v>
      </c>
      <c r="R28">
        <f t="shared" si="2"/>
        <v>18</v>
      </c>
      <c r="U28" s="131"/>
      <c r="V28" s="131"/>
      <c r="W28" s="131"/>
      <c r="X28" s="131"/>
      <c r="AG28" s="13" t="s">
        <v>35</v>
      </c>
      <c r="AH28" s="14">
        <v>0.6181133380907089</v>
      </c>
      <c r="AI28" s="14">
        <v>0.21291939991954972</v>
      </c>
      <c r="AJ28" s="14">
        <f t="shared" ref="AJ28:AJ40" si="5">SUMSQ(AH28:AI28)</f>
        <v>0.42739876958774015</v>
      </c>
      <c r="AL28" s="14" t="s">
        <v>320</v>
      </c>
      <c r="AS28" s="13" t="s">
        <v>36</v>
      </c>
      <c r="AT28" s="40">
        <v>0.20138741796109033</v>
      </c>
      <c r="AU28" s="47">
        <v>0.7237552651238095</v>
      </c>
      <c r="AV28" s="40">
        <f t="shared" si="4"/>
        <v>0.56437857590747076</v>
      </c>
      <c r="AW28" t="s">
        <v>16</v>
      </c>
    </row>
    <row r="29" spans="2:60" ht="16" x14ac:dyDescent="0.2">
      <c r="B29">
        <v>4</v>
      </c>
      <c r="C29">
        <v>3</v>
      </c>
      <c r="D29">
        <v>3</v>
      </c>
      <c r="E29">
        <v>4</v>
      </c>
      <c r="F29">
        <v>3</v>
      </c>
      <c r="G29">
        <v>4</v>
      </c>
      <c r="H29">
        <v>4</v>
      </c>
      <c r="I29">
        <v>4</v>
      </c>
      <c r="J29">
        <v>4</v>
      </c>
      <c r="K29">
        <v>5</v>
      </c>
      <c r="L29">
        <v>4</v>
      </c>
      <c r="M29">
        <v>4</v>
      </c>
      <c r="O29">
        <f t="shared" si="3"/>
        <v>46</v>
      </c>
      <c r="Q29">
        <f t="shared" si="1"/>
        <v>23</v>
      </c>
      <c r="R29">
        <f t="shared" si="2"/>
        <v>23</v>
      </c>
      <c r="U29" s="131"/>
      <c r="V29" s="131"/>
      <c r="W29" s="131"/>
      <c r="X29" s="131"/>
      <c r="AG29" s="13" t="s">
        <v>36</v>
      </c>
      <c r="AH29" s="14">
        <v>0.20138741796109033</v>
      </c>
      <c r="AI29" s="16">
        <v>0.7237552651238095</v>
      </c>
      <c r="AJ29" s="14">
        <f t="shared" si="5"/>
        <v>0.56437857590747076</v>
      </c>
      <c r="AL29" s="14" t="s">
        <v>35</v>
      </c>
      <c r="AS29" s="42" t="s">
        <v>37</v>
      </c>
      <c r="AT29" s="48">
        <v>0.44087368526123771</v>
      </c>
      <c r="AU29" s="48">
        <v>0.58194434869133138</v>
      </c>
      <c r="AV29" s="48">
        <f t="shared" si="4"/>
        <v>0.53302883132960277</v>
      </c>
      <c r="AW29" s="44" t="s">
        <v>17</v>
      </c>
    </row>
    <row r="30" spans="2:60" ht="17" thickBot="1" x14ac:dyDescent="0.25">
      <c r="B30">
        <v>4</v>
      </c>
      <c r="C30">
        <v>4</v>
      </c>
      <c r="D30">
        <v>3</v>
      </c>
      <c r="E30">
        <v>3</v>
      </c>
      <c r="F30">
        <v>4</v>
      </c>
      <c r="G30">
        <v>4</v>
      </c>
      <c r="H30">
        <v>3</v>
      </c>
      <c r="I30">
        <v>2</v>
      </c>
      <c r="J30">
        <v>2</v>
      </c>
      <c r="K30">
        <v>4</v>
      </c>
      <c r="L30">
        <v>4</v>
      </c>
      <c r="M30">
        <v>2</v>
      </c>
      <c r="O30">
        <f t="shared" si="3"/>
        <v>39</v>
      </c>
      <c r="Q30">
        <f t="shared" si="1"/>
        <v>16</v>
      </c>
      <c r="R30">
        <f t="shared" si="2"/>
        <v>23</v>
      </c>
      <c r="U30" s="131"/>
      <c r="V30" s="131"/>
      <c r="W30" s="131"/>
      <c r="X30" s="131"/>
      <c r="AG30" s="42" t="s">
        <v>37</v>
      </c>
      <c r="AH30" s="43">
        <v>0.44087368526123771</v>
      </c>
      <c r="AI30" s="43">
        <v>0.58194434869133138</v>
      </c>
      <c r="AJ30" s="43">
        <f t="shared" si="5"/>
        <v>0.53302883132960277</v>
      </c>
      <c r="AK30" s="44"/>
      <c r="AL30" s="14" t="s">
        <v>38</v>
      </c>
      <c r="AS30" s="13" t="s">
        <v>38</v>
      </c>
      <c r="AT30" s="40">
        <v>0.63874065350499365</v>
      </c>
      <c r="AU30" s="40">
        <v>0.29340704119465433</v>
      </c>
      <c r="AV30" s="40">
        <f t="shared" si="4"/>
        <v>0.49407731426258794</v>
      </c>
      <c r="AW30" t="s">
        <v>18</v>
      </c>
    </row>
    <row r="31" spans="2:60" ht="86" thickBot="1" x14ac:dyDescent="0.25">
      <c r="B31">
        <v>5</v>
      </c>
      <c r="C31">
        <v>5</v>
      </c>
      <c r="D31">
        <v>5</v>
      </c>
      <c r="E31">
        <v>5</v>
      </c>
      <c r="F31">
        <v>5</v>
      </c>
      <c r="G31">
        <v>5</v>
      </c>
      <c r="H31">
        <v>5</v>
      </c>
      <c r="I31">
        <v>5</v>
      </c>
      <c r="J31">
        <v>5</v>
      </c>
      <c r="K31">
        <v>5</v>
      </c>
      <c r="L31">
        <v>5</v>
      </c>
      <c r="M31">
        <v>5</v>
      </c>
      <c r="O31">
        <f t="shared" si="3"/>
        <v>60</v>
      </c>
      <c r="Q31">
        <f t="shared" si="1"/>
        <v>30</v>
      </c>
      <c r="R31">
        <f t="shared" si="2"/>
        <v>30</v>
      </c>
      <c r="U31" s="130" t="s">
        <v>314</v>
      </c>
      <c r="V31" s="130" t="s">
        <v>322</v>
      </c>
      <c r="W31" s="130" t="s">
        <v>323</v>
      </c>
      <c r="X31" s="130" t="s">
        <v>317</v>
      </c>
      <c r="Z31" s="130" t="s">
        <v>314</v>
      </c>
      <c r="AA31" s="130" t="s">
        <v>322</v>
      </c>
      <c r="AB31" s="130" t="s">
        <v>323</v>
      </c>
      <c r="AC31" s="130" t="s">
        <v>317</v>
      </c>
      <c r="AG31" s="13" t="s">
        <v>38</v>
      </c>
      <c r="AH31" s="14">
        <v>0.63874065350499365</v>
      </c>
      <c r="AI31" s="14">
        <v>0.29340704119465433</v>
      </c>
      <c r="AJ31" s="14">
        <f t="shared" si="5"/>
        <v>0.49407731426258794</v>
      </c>
      <c r="AL31" s="14" t="s">
        <v>41</v>
      </c>
      <c r="AS31" s="13" t="s">
        <v>250</v>
      </c>
      <c r="AT31" s="40">
        <v>0.32674424623787701</v>
      </c>
      <c r="AU31" s="40">
        <v>0.57977179514450305</v>
      </c>
      <c r="AV31" s="40">
        <f t="shared" si="4"/>
        <v>0.442897136894638</v>
      </c>
      <c r="AW31" t="s">
        <v>19</v>
      </c>
    </row>
    <row r="32" spans="2:60" ht="16" x14ac:dyDescent="0.2">
      <c r="B32">
        <v>3</v>
      </c>
      <c r="C32">
        <v>1</v>
      </c>
      <c r="D32">
        <v>5</v>
      </c>
      <c r="E32">
        <v>3</v>
      </c>
      <c r="F32">
        <v>3</v>
      </c>
      <c r="G32">
        <v>3</v>
      </c>
      <c r="H32">
        <v>4</v>
      </c>
      <c r="I32">
        <v>4</v>
      </c>
      <c r="J32">
        <v>5</v>
      </c>
      <c r="K32">
        <v>5</v>
      </c>
      <c r="L32">
        <v>5</v>
      </c>
      <c r="M32">
        <v>5</v>
      </c>
      <c r="O32">
        <f t="shared" si="3"/>
        <v>46</v>
      </c>
      <c r="Q32">
        <f t="shared" si="1"/>
        <v>22</v>
      </c>
      <c r="R32">
        <f t="shared" si="2"/>
        <v>24</v>
      </c>
      <c r="U32" s="131">
        <v>1</v>
      </c>
      <c r="V32" s="131">
        <v>0.37</v>
      </c>
      <c r="W32" s="131">
        <v>0.62</v>
      </c>
      <c r="X32" s="133">
        <v>0.52</v>
      </c>
      <c r="Z32" s="131">
        <v>2</v>
      </c>
      <c r="AA32" s="131">
        <v>0.65</v>
      </c>
      <c r="AB32" s="131">
        <v>0.23</v>
      </c>
      <c r="AC32" s="133">
        <v>0.47</v>
      </c>
      <c r="AG32" s="13" t="s">
        <v>250</v>
      </c>
      <c r="AH32" s="14">
        <v>0.32674424623787701</v>
      </c>
      <c r="AI32" s="14">
        <v>0.57977179514450305</v>
      </c>
      <c r="AJ32" s="14">
        <f t="shared" si="5"/>
        <v>0.442897136894638</v>
      </c>
      <c r="AL32" s="14" t="s">
        <v>42</v>
      </c>
      <c r="AS32" s="13" t="s">
        <v>40</v>
      </c>
      <c r="AT32" s="40">
        <v>0.37803516065477705</v>
      </c>
      <c r="AU32" s="40">
        <v>0.61188738925688568</v>
      </c>
      <c r="AV32" s="40">
        <f t="shared" si="4"/>
        <v>0.51731675982289071</v>
      </c>
      <c r="AW32" t="s">
        <v>20</v>
      </c>
    </row>
    <row r="33" spans="2:54" ht="16" x14ac:dyDescent="0.2">
      <c r="B33">
        <v>5</v>
      </c>
      <c r="C33">
        <v>4</v>
      </c>
      <c r="D33">
        <v>5</v>
      </c>
      <c r="E33">
        <v>4</v>
      </c>
      <c r="F33">
        <v>3</v>
      </c>
      <c r="G33">
        <v>5</v>
      </c>
      <c r="H33">
        <v>5</v>
      </c>
      <c r="I33">
        <v>4</v>
      </c>
      <c r="J33">
        <v>4</v>
      </c>
      <c r="K33">
        <v>4</v>
      </c>
      <c r="L33">
        <v>5</v>
      </c>
      <c r="M33">
        <v>5</v>
      </c>
      <c r="O33">
        <f t="shared" si="3"/>
        <v>53</v>
      </c>
      <c r="Q33">
        <f t="shared" si="1"/>
        <v>26</v>
      </c>
      <c r="R33">
        <f t="shared" si="2"/>
        <v>27</v>
      </c>
      <c r="U33" s="131">
        <v>2</v>
      </c>
      <c r="V33" s="131">
        <v>0.65</v>
      </c>
      <c r="W33" s="131">
        <v>0.23</v>
      </c>
      <c r="X33" s="133">
        <v>0.47</v>
      </c>
      <c r="Z33" s="131">
        <v>5</v>
      </c>
      <c r="AA33" s="131">
        <v>0.67</v>
      </c>
      <c r="AB33" s="131">
        <v>0.3</v>
      </c>
      <c r="AC33" s="133">
        <v>0.53</v>
      </c>
      <c r="AG33" s="13" t="s">
        <v>40</v>
      </c>
      <c r="AH33" s="14">
        <v>0.37803516065477705</v>
      </c>
      <c r="AI33" s="14">
        <v>0.61188738925688568</v>
      </c>
      <c r="AJ33" s="14">
        <f t="shared" si="5"/>
        <v>0.51731675982289071</v>
      </c>
      <c r="AL33" s="14" t="s">
        <v>43</v>
      </c>
      <c r="AS33" s="13" t="s">
        <v>41</v>
      </c>
      <c r="AT33" s="47">
        <v>0.73395618476255242</v>
      </c>
      <c r="AU33" s="40">
        <v>0.17425749910647564</v>
      </c>
      <c r="AV33" s="40">
        <f t="shared" si="4"/>
        <v>0.56905735714604544</v>
      </c>
      <c r="AW33" t="s">
        <v>21</v>
      </c>
    </row>
    <row r="34" spans="2:54" ht="16" x14ac:dyDescent="0.2">
      <c r="B34">
        <v>5</v>
      </c>
      <c r="C34">
        <v>1</v>
      </c>
      <c r="D34">
        <v>1</v>
      </c>
      <c r="E34">
        <v>5</v>
      </c>
      <c r="F34">
        <v>1</v>
      </c>
      <c r="G34">
        <v>1</v>
      </c>
      <c r="H34">
        <v>3</v>
      </c>
      <c r="I34">
        <v>5</v>
      </c>
      <c r="J34">
        <v>5</v>
      </c>
      <c r="K34">
        <v>1</v>
      </c>
      <c r="L34">
        <v>5</v>
      </c>
      <c r="M34">
        <v>3</v>
      </c>
      <c r="O34">
        <f t="shared" si="3"/>
        <v>36</v>
      </c>
      <c r="Q34">
        <f t="shared" si="1"/>
        <v>22</v>
      </c>
      <c r="R34">
        <f t="shared" si="2"/>
        <v>14</v>
      </c>
      <c r="U34" s="131">
        <v>3</v>
      </c>
      <c r="V34" s="131">
        <v>0.23</v>
      </c>
      <c r="W34" s="131">
        <v>0.71</v>
      </c>
      <c r="X34" s="133">
        <v>0.55000000000000004</v>
      </c>
      <c r="Z34" s="131">
        <v>8</v>
      </c>
      <c r="AA34" s="131">
        <v>0.74</v>
      </c>
      <c r="AB34" s="131">
        <v>0.17</v>
      </c>
      <c r="AC34" s="133">
        <v>0.56999999999999995</v>
      </c>
      <c r="AG34" s="13" t="s">
        <v>41</v>
      </c>
      <c r="AH34" s="16">
        <v>0.73395618476255242</v>
      </c>
      <c r="AI34" s="14">
        <v>0.17425749910647564</v>
      </c>
      <c r="AJ34" s="14">
        <f t="shared" si="5"/>
        <v>0.56905735714604544</v>
      </c>
      <c r="AL34" s="14" t="s">
        <v>46</v>
      </c>
      <c r="AS34" s="13" t="s">
        <v>42</v>
      </c>
      <c r="AT34" s="47">
        <v>0.70897847959706084</v>
      </c>
      <c r="AU34" s="40">
        <v>0.22081834178442078</v>
      </c>
      <c r="AV34" s="40">
        <f t="shared" si="4"/>
        <v>0.55141122460018122</v>
      </c>
      <c r="AW34" t="s">
        <v>22</v>
      </c>
    </row>
    <row r="35" spans="2:54" ht="16" x14ac:dyDescent="0.2">
      <c r="B35">
        <v>5</v>
      </c>
      <c r="C35">
        <v>2</v>
      </c>
      <c r="D35">
        <v>5</v>
      </c>
      <c r="E35">
        <v>3</v>
      </c>
      <c r="F35">
        <v>3</v>
      </c>
      <c r="G35">
        <v>3</v>
      </c>
      <c r="H35">
        <v>3</v>
      </c>
      <c r="I35">
        <v>3</v>
      </c>
      <c r="J35">
        <v>3</v>
      </c>
      <c r="K35">
        <v>5</v>
      </c>
      <c r="L35">
        <v>4</v>
      </c>
      <c r="M35">
        <v>3</v>
      </c>
      <c r="O35">
        <f t="shared" si="3"/>
        <v>42</v>
      </c>
      <c r="Q35">
        <f t="shared" si="1"/>
        <v>17</v>
      </c>
      <c r="R35">
        <f t="shared" si="2"/>
        <v>25</v>
      </c>
      <c r="U35" s="131">
        <v>5</v>
      </c>
      <c r="V35" s="131">
        <v>0.67</v>
      </c>
      <c r="W35" s="131">
        <v>0.3</v>
      </c>
      <c r="X35" s="133">
        <v>0.53</v>
      </c>
      <c r="Z35" s="131">
        <v>9</v>
      </c>
      <c r="AA35" s="131">
        <v>0.72</v>
      </c>
      <c r="AB35" s="131">
        <v>0.19</v>
      </c>
      <c r="AC35" s="133">
        <v>0.55000000000000004</v>
      </c>
      <c r="AG35" s="13" t="s">
        <v>42</v>
      </c>
      <c r="AH35" s="16">
        <v>0.70897847959706084</v>
      </c>
      <c r="AI35" s="14">
        <v>0.22081834178442078</v>
      </c>
      <c r="AJ35" s="14">
        <f t="shared" si="5"/>
        <v>0.55141122460018122</v>
      </c>
      <c r="AL35" s="14" t="s">
        <v>321</v>
      </c>
      <c r="AS35" s="13" t="s">
        <v>43</v>
      </c>
      <c r="AT35" s="40">
        <v>0.67250217568456905</v>
      </c>
      <c r="AU35" s="40">
        <v>0.18062606923413579</v>
      </c>
      <c r="AV35" s="40">
        <f t="shared" si="4"/>
        <v>0.48488495318745378</v>
      </c>
      <c r="AW35" t="s">
        <v>23</v>
      </c>
    </row>
    <row r="36" spans="2:54" ht="16" x14ac:dyDescent="0.2">
      <c r="B36">
        <v>5</v>
      </c>
      <c r="C36">
        <v>5</v>
      </c>
      <c r="D36">
        <v>5</v>
      </c>
      <c r="E36">
        <v>4</v>
      </c>
      <c r="F36">
        <v>5</v>
      </c>
      <c r="G36">
        <v>5</v>
      </c>
      <c r="H36">
        <v>5</v>
      </c>
      <c r="I36">
        <v>5</v>
      </c>
      <c r="J36">
        <v>5</v>
      </c>
      <c r="K36">
        <v>5</v>
      </c>
      <c r="L36">
        <v>5</v>
      </c>
      <c r="M36">
        <v>5</v>
      </c>
      <c r="O36">
        <f t="shared" si="3"/>
        <v>59</v>
      </c>
      <c r="Q36">
        <f t="shared" si="1"/>
        <v>29</v>
      </c>
      <c r="R36">
        <f t="shared" si="2"/>
        <v>30</v>
      </c>
      <c r="U36" s="131">
        <v>6</v>
      </c>
      <c r="V36" s="131">
        <v>0.34</v>
      </c>
      <c r="W36" s="131">
        <v>0.59</v>
      </c>
      <c r="X36" s="133">
        <v>0.47</v>
      </c>
      <c r="Z36" s="131">
        <v>10</v>
      </c>
      <c r="AA36" s="131">
        <v>0.65</v>
      </c>
      <c r="AB36" s="131">
        <v>0.19</v>
      </c>
      <c r="AC36" s="133">
        <v>0.45</v>
      </c>
      <c r="AG36" s="13" t="s">
        <v>43</v>
      </c>
      <c r="AH36" s="14">
        <v>0.67250217568456905</v>
      </c>
      <c r="AI36" s="14">
        <v>0.18062606923413579</v>
      </c>
      <c r="AJ36" s="14">
        <f t="shared" si="5"/>
        <v>0.48488495318745378</v>
      </c>
      <c r="AL36" s="14" t="s">
        <v>34</v>
      </c>
      <c r="AS36" s="13" t="s">
        <v>44</v>
      </c>
      <c r="AT36" s="40">
        <v>0.24101573395123937</v>
      </c>
      <c r="AU36" s="40">
        <v>0.60599216083207708</v>
      </c>
      <c r="AV36" s="40">
        <f t="shared" si="4"/>
        <v>0.42531508300198456</v>
      </c>
      <c r="AW36" t="s">
        <v>25</v>
      </c>
    </row>
    <row r="37" spans="2:54" ht="17" thickBot="1" x14ac:dyDescent="0.25">
      <c r="B37">
        <v>4</v>
      </c>
      <c r="C37">
        <v>2</v>
      </c>
      <c r="D37">
        <v>4</v>
      </c>
      <c r="E37">
        <v>4</v>
      </c>
      <c r="F37">
        <v>4</v>
      </c>
      <c r="G37">
        <v>4</v>
      </c>
      <c r="H37">
        <v>4</v>
      </c>
      <c r="I37">
        <v>4</v>
      </c>
      <c r="J37">
        <v>3</v>
      </c>
      <c r="K37">
        <v>4</v>
      </c>
      <c r="L37">
        <v>5</v>
      </c>
      <c r="M37">
        <v>4</v>
      </c>
      <c r="O37">
        <f t="shared" si="3"/>
        <v>46</v>
      </c>
      <c r="Q37">
        <f t="shared" si="1"/>
        <v>21</v>
      </c>
      <c r="R37">
        <f t="shared" si="2"/>
        <v>25</v>
      </c>
      <c r="U37" s="131">
        <v>7</v>
      </c>
      <c r="V37" s="131">
        <v>0.41</v>
      </c>
      <c r="W37" s="131">
        <v>0.6</v>
      </c>
      <c r="X37" s="133">
        <v>0.53</v>
      </c>
      <c r="Z37" s="134">
        <v>13</v>
      </c>
      <c r="AA37" s="134">
        <v>0.7</v>
      </c>
      <c r="AB37" s="134">
        <v>0.27</v>
      </c>
      <c r="AC37" s="135">
        <v>0.56000000000000005</v>
      </c>
      <c r="AG37" s="13" t="s">
        <v>44</v>
      </c>
      <c r="AH37" s="14">
        <v>0.24101573395123937</v>
      </c>
      <c r="AI37" s="14">
        <v>0.60599216083207708</v>
      </c>
      <c r="AJ37" s="14">
        <f t="shared" si="5"/>
        <v>0.42531508300198456</v>
      </c>
      <c r="AL37" s="14" t="s">
        <v>36</v>
      </c>
      <c r="AS37" s="13" t="s">
        <v>251</v>
      </c>
      <c r="AT37" s="40">
        <v>3.1230087912783311E-2</v>
      </c>
      <c r="AU37" s="47">
        <v>0.70559570636399482</v>
      </c>
      <c r="AV37" s="40">
        <f t="shared" si="4"/>
        <v>0.49884061923034495</v>
      </c>
      <c r="AW37" t="s">
        <v>26</v>
      </c>
    </row>
    <row r="38" spans="2:54" ht="16" x14ac:dyDescent="0.2">
      <c r="B38">
        <v>5</v>
      </c>
      <c r="C38">
        <v>1</v>
      </c>
      <c r="D38">
        <v>5</v>
      </c>
      <c r="E38">
        <v>2</v>
      </c>
      <c r="F38">
        <v>4</v>
      </c>
      <c r="G38">
        <v>5</v>
      </c>
      <c r="H38">
        <v>3</v>
      </c>
      <c r="I38">
        <v>5</v>
      </c>
      <c r="J38">
        <v>4</v>
      </c>
      <c r="K38">
        <v>5</v>
      </c>
      <c r="L38">
        <v>5</v>
      </c>
      <c r="M38">
        <v>4</v>
      </c>
      <c r="O38">
        <f t="shared" si="3"/>
        <v>48</v>
      </c>
      <c r="Q38">
        <f t="shared" si="1"/>
        <v>19</v>
      </c>
      <c r="R38">
        <f t="shared" si="2"/>
        <v>29</v>
      </c>
      <c r="U38" s="131">
        <v>8</v>
      </c>
      <c r="V38" s="131">
        <v>0.74</v>
      </c>
      <c r="W38" s="131">
        <v>0.17</v>
      </c>
      <c r="X38" s="133">
        <v>0.56999999999999995</v>
      </c>
      <c r="Z38" s="131">
        <v>1</v>
      </c>
      <c r="AA38" s="131">
        <v>0.37</v>
      </c>
      <c r="AB38" s="131">
        <v>0.62</v>
      </c>
      <c r="AC38" s="133">
        <v>0.52</v>
      </c>
      <c r="AG38" s="13" t="s">
        <v>251</v>
      </c>
      <c r="AH38" s="14">
        <v>3.1230087912783311E-2</v>
      </c>
      <c r="AI38" s="16">
        <v>0.70559570636399482</v>
      </c>
      <c r="AJ38" s="14">
        <f t="shared" si="5"/>
        <v>0.49884061923034495</v>
      </c>
      <c r="AL38" s="14" t="s">
        <v>39</v>
      </c>
      <c r="AS38" s="13" t="s">
        <v>46</v>
      </c>
      <c r="AT38" s="47">
        <v>0.71343014271378857</v>
      </c>
      <c r="AU38" s="40">
        <v>0.26058959360301726</v>
      </c>
      <c r="AV38" s="40">
        <f t="shared" si="4"/>
        <v>0.57688950482680235</v>
      </c>
      <c r="AW38" t="s">
        <v>27</v>
      </c>
    </row>
    <row r="39" spans="2:54" ht="16" x14ac:dyDescent="0.2">
      <c r="B39">
        <v>5</v>
      </c>
      <c r="C39">
        <v>3</v>
      </c>
      <c r="D39">
        <v>4</v>
      </c>
      <c r="E39">
        <v>3</v>
      </c>
      <c r="F39">
        <v>5</v>
      </c>
      <c r="G39">
        <v>5</v>
      </c>
      <c r="H39">
        <v>4</v>
      </c>
      <c r="I39">
        <v>5</v>
      </c>
      <c r="J39">
        <v>4</v>
      </c>
      <c r="K39">
        <v>5</v>
      </c>
      <c r="L39">
        <v>5</v>
      </c>
      <c r="M39">
        <v>5</v>
      </c>
      <c r="O39">
        <f t="shared" si="3"/>
        <v>53</v>
      </c>
      <c r="Q39">
        <f t="shared" si="1"/>
        <v>24</v>
      </c>
      <c r="R39">
        <f t="shared" si="2"/>
        <v>29</v>
      </c>
      <c r="U39" s="131">
        <v>9</v>
      </c>
      <c r="V39" s="131">
        <v>0.72</v>
      </c>
      <c r="W39" s="131">
        <v>0.19</v>
      </c>
      <c r="X39" s="133">
        <v>0.55000000000000004</v>
      </c>
      <c r="Z39" s="131">
        <v>3</v>
      </c>
      <c r="AA39" s="131">
        <v>0.23</v>
      </c>
      <c r="AB39" s="131">
        <v>0.71</v>
      </c>
      <c r="AC39" s="133">
        <v>0.55000000000000004</v>
      </c>
      <c r="AG39" s="13" t="s">
        <v>46</v>
      </c>
      <c r="AH39" s="16">
        <v>0.71343014271378857</v>
      </c>
      <c r="AI39" s="14">
        <v>0.26058959360301726</v>
      </c>
      <c r="AJ39" s="14">
        <f t="shared" si="5"/>
        <v>0.57688950482680235</v>
      </c>
      <c r="AL39" s="14" t="s">
        <v>40</v>
      </c>
      <c r="AS39" s="13" t="s">
        <v>252</v>
      </c>
      <c r="AT39" s="40">
        <v>0.48996457557286632</v>
      </c>
      <c r="AU39" s="40">
        <v>0.31983143106457113</v>
      </c>
      <c r="AV39" s="40">
        <f t="shared" si="4"/>
        <v>0.34235742961311055</v>
      </c>
      <c r="AW39" t="s">
        <v>28</v>
      </c>
    </row>
    <row r="40" spans="2:54" ht="16" x14ac:dyDescent="0.2">
      <c r="B40">
        <v>5</v>
      </c>
      <c r="C40">
        <v>3</v>
      </c>
      <c r="D40">
        <v>4</v>
      </c>
      <c r="E40">
        <v>3</v>
      </c>
      <c r="F40">
        <v>4</v>
      </c>
      <c r="G40">
        <v>3</v>
      </c>
      <c r="H40">
        <v>5</v>
      </c>
      <c r="I40">
        <v>4</v>
      </c>
      <c r="J40">
        <v>4</v>
      </c>
      <c r="K40">
        <v>4</v>
      </c>
      <c r="L40">
        <v>5</v>
      </c>
      <c r="M40">
        <v>3</v>
      </c>
      <c r="O40">
        <f t="shared" si="3"/>
        <v>47</v>
      </c>
      <c r="Q40">
        <f t="shared" si="1"/>
        <v>22</v>
      </c>
      <c r="R40">
        <f t="shared" si="2"/>
        <v>25</v>
      </c>
      <c r="U40" s="131">
        <v>10</v>
      </c>
      <c r="V40" s="131">
        <v>0.65</v>
      </c>
      <c r="W40" s="131">
        <v>0.19</v>
      </c>
      <c r="X40" s="133">
        <v>0.45</v>
      </c>
      <c r="Z40" s="131">
        <v>6</v>
      </c>
      <c r="AA40" s="131">
        <v>0.34</v>
      </c>
      <c r="AB40" s="131">
        <v>0.59</v>
      </c>
      <c r="AC40" s="133">
        <v>0.47</v>
      </c>
      <c r="AG40" s="13" t="s">
        <v>252</v>
      </c>
      <c r="AH40" s="14">
        <v>0.48996457557286632</v>
      </c>
      <c r="AI40" s="14">
        <v>0.31983143106457113</v>
      </c>
      <c r="AJ40" s="14">
        <f t="shared" si="5"/>
        <v>0.34235742961311055</v>
      </c>
      <c r="AL40" s="14" t="s">
        <v>44</v>
      </c>
    </row>
    <row r="41" spans="2:54" ht="16" x14ac:dyDescent="0.2">
      <c r="B41">
        <v>4</v>
      </c>
      <c r="C41">
        <v>2</v>
      </c>
      <c r="D41">
        <v>3</v>
      </c>
      <c r="E41">
        <v>1</v>
      </c>
      <c r="F41">
        <v>4</v>
      </c>
      <c r="G41">
        <v>4</v>
      </c>
      <c r="H41">
        <v>4</v>
      </c>
      <c r="I41">
        <v>4</v>
      </c>
      <c r="J41">
        <v>4</v>
      </c>
      <c r="K41">
        <v>4</v>
      </c>
      <c r="L41">
        <v>4</v>
      </c>
      <c r="M41">
        <v>4</v>
      </c>
      <c r="O41">
        <f t="shared" si="3"/>
        <v>42</v>
      </c>
      <c r="Q41">
        <f t="shared" si="1"/>
        <v>19</v>
      </c>
      <c r="R41">
        <f t="shared" si="2"/>
        <v>23</v>
      </c>
      <c r="U41" s="131">
        <v>11</v>
      </c>
      <c r="V41" s="131">
        <v>0.25</v>
      </c>
      <c r="W41" s="131">
        <v>0.61</v>
      </c>
      <c r="X41" s="133">
        <v>0.43</v>
      </c>
      <c r="Z41" s="131">
        <v>7</v>
      </c>
      <c r="AA41" s="131">
        <v>0.41</v>
      </c>
      <c r="AB41" s="131">
        <v>0.6</v>
      </c>
      <c r="AC41" s="133">
        <v>0.53</v>
      </c>
      <c r="AG41" s="13" t="s">
        <v>311</v>
      </c>
      <c r="AH41" s="14">
        <v>3.6977169302619077</v>
      </c>
      <c r="AI41" s="14">
        <v>3.2450564528356214</v>
      </c>
      <c r="AJ41" s="14"/>
      <c r="AL41" s="14" t="s">
        <v>45</v>
      </c>
    </row>
    <row r="42" spans="2:54" ht="16" x14ac:dyDescent="0.2">
      <c r="B42">
        <v>3</v>
      </c>
      <c r="C42">
        <v>2</v>
      </c>
      <c r="D42">
        <v>4</v>
      </c>
      <c r="E42">
        <v>2</v>
      </c>
      <c r="F42">
        <v>4</v>
      </c>
      <c r="G42">
        <v>4</v>
      </c>
      <c r="H42">
        <v>3</v>
      </c>
      <c r="I42">
        <v>4</v>
      </c>
      <c r="J42">
        <v>3</v>
      </c>
      <c r="K42">
        <v>4</v>
      </c>
      <c r="L42">
        <v>4</v>
      </c>
      <c r="M42">
        <v>3</v>
      </c>
      <c r="O42">
        <f t="shared" si="3"/>
        <v>40</v>
      </c>
      <c r="Q42">
        <f t="shared" si="1"/>
        <v>17</v>
      </c>
      <c r="R42">
        <f t="shared" si="2"/>
        <v>23</v>
      </c>
      <c r="U42" s="131">
        <v>12</v>
      </c>
      <c r="V42" s="131">
        <v>0</v>
      </c>
      <c r="W42" s="131">
        <v>0.74</v>
      </c>
      <c r="X42" s="133">
        <v>0.55000000000000004</v>
      </c>
      <c r="Z42" s="131">
        <v>11</v>
      </c>
      <c r="AA42" s="131">
        <v>0.25</v>
      </c>
      <c r="AB42" s="131">
        <v>0.61</v>
      </c>
      <c r="AC42" s="133">
        <v>0.43</v>
      </c>
      <c r="AG42" s="13" t="s">
        <v>312</v>
      </c>
      <c r="AH42" s="14">
        <v>0.26412263787585055</v>
      </c>
      <c r="AI42" s="14">
        <v>0.23178974663111582</v>
      </c>
      <c r="AJ42" s="14"/>
    </row>
    <row r="43" spans="2:54" ht="30" customHeight="1" thickBot="1" x14ac:dyDescent="0.25">
      <c r="Q43">
        <f t="shared" si="1"/>
        <v>0</v>
      </c>
      <c r="R43">
        <f t="shared" si="2"/>
        <v>0</v>
      </c>
      <c r="U43" s="134">
        <v>13</v>
      </c>
      <c r="V43" s="134">
        <v>0.7</v>
      </c>
      <c r="W43" s="134">
        <v>0.27</v>
      </c>
      <c r="X43" s="135">
        <v>0.56000000000000005</v>
      </c>
      <c r="Z43" s="131">
        <v>12</v>
      </c>
      <c r="AA43" s="131">
        <v>0</v>
      </c>
      <c r="AB43" s="131">
        <v>0.74</v>
      </c>
      <c r="AC43" s="133">
        <v>0.55000000000000004</v>
      </c>
      <c r="AG43" s="13"/>
      <c r="AH43" s="14"/>
      <c r="AI43" s="14"/>
      <c r="AJ43" s="14"/>
      <c r="AS43" s="107" t="s">
        <v>314</v>
      </c>
      <c r="AT43" s="108" t="s">
        <v>322</v>
      </c>
      <c r="AU43" s="108" t="s">
        <v>323</v>
      </c>
      <c r="AV43" s="107" t="s">
        <v>317</v>
      </c>
    </row>
    <row r="44" spans="2:54" ht="52" thickBot="1" x14ac:dyDescent="0.25">
      <c r="Q44">
        <f t="shared" si="1"/>
        <v>0</v>
      </c>
      <c r="R44">
        <f t="shared" si="2"/>
        <v>0</v>
      </c>
      <c r="U44" s="134" t="s">
        <v>327</v>
      </c>
      <c r="V44" s="135">
        <v>0.51</v>
      </c>
      <c r="W44" s="134" t="s">
        <v>77</v>
      </c>
      <c r="X44" s="134" t="s">
        <v>77</v>
      </c>
      <c r="Z44" s="134" t="s">
        <v>327</v>
      </c>
      <c r="AA44" s="135">
        <v>0.51</v>
      </c>
      <c r="AB44" s="134" t="s">
        <v>77</v>
      </c>
      <c r="AC44" s="134" t="s">
        <v>77</v>
      </c>
      <c r="AG44" s="13"/>
      <c r="AH44" s="14"/>
      <c r="AI44" s="14"/>
      <c r="AJ44" s="14"/>
      <c r="AS44" s="103">
        <v>1</v>
      </c>
      <c r="AT44" s="104">
        <v>0.37</v>
      </c>
      <c r="AU44" s="104">
        <v>0.62</v>
      </c>
      <c r="AV44" s="105">
        <v>0.52</v>
      </c>
    </row>
    <row r="45" spans="2:54" x14ac:dyDescent="0.2">
      <c r="B45">
        <v>5</v>
      </c>
      <c r="C45">
        <v>3</v>
      </c>
      <c r="D45">
        <v>5</v>
      </c>
      <c r="E45">
        <v>4</v>
      </c>
      <c r="F45">
        <v>5</v>
      </c>
      <c r="G45">
        <v>5</v>
      </c>
      <c r="H45">
        <v>4</v>
      </c>
      <c r="I45">
        <v>5</v>
      </c>
      <c r="J45">
        <v>4</v>
      </c>
      <c r="K45">
        <v>4</v>
      </c>
      <c r="L45">
        <v>5</v>
      </c>
      <c r="M45">
        <v>4</v>
      </c>
      <c r="O45">
        <f t="shared" ref="O45:O108" si="6">SUM(B45:M45)</f>
        <v>53</v>
      </c>
      <c r="Q45">
        <f t="shared" si="1"/>
        <v>24</v>
      </c>
      <c r="R45">
        <f t="shared" si="2"/>
        <v>29</v>
      </c>
      <c r="AS45" s="103">
        <v>2</v>
      </c>
      <c r="AT45" s="104">
        <v>0.65</v>
      </c>
      <c r="AU45" s="104">
        <v>0.23</v>
      </c>
      <c r="AV45" s="105">
        <v>0.47</v>
      </c>
      <c r="AX45" s="45"/>
      <c r="AY45" s="45"/>
      <c r="AZ45" s="45"/>
      <c r="BA45" s="45"/>
      <c r="BB45" s="45"/>
    </row>
    <row r="46" spans="2:54" x14ac:dyDescent="0.2">
      <c r="B46">
        <v>4</v>
      </c>
      <c r="C46">
        <v>2</v>
      </c>
      <c r="D46">
        <v>4</v>
      </c>
      <c r="E46">
        <v>2</v>
      </c>
      <c r="F46">
        <v>2</v>
      </c>
      <c r="G46">
        <v>4</v>
      </c>
      <c r="H46">
        <v>2</v>
      </c>
      <c r="I46">
        <v>4</v>
      </c>
      <c r="J46">
        <v>2</v>
      </c>
      <c r="K46">
        <v>4</v>
      </c>
      <c r="L46">
        <v>4</v>
      </c>
      <c r="M46">
        <v>2</v>
      </c>
      <c r="O46">
        <f t="shared" si="6"/>
        <v>36</v>
      </c>
      <c r="Q46">
        <f t="shared" si="1"/>
        <v>14</v>
      </c>
      <c r="R46">
        <f t="shared" si="2"/>
        <v>22</v>
      </c>
      <c r="Z46" s="88" t="s">
        <v>324</v>
      </c>
      <c r="AS46" s="103">
        <v>3</v>
      </c>
      <c r="AT46" s="104">
        <v>0.23</v>
      </c>
      <c r="AU46" s="104">
        <v>0.71</v>
      </c>
      <c r="AV46" s="105">
        <v>0.55000000000000004</v>
      </c>
      <c r="AX46" s="13"/>
      <c r="AY46" s="40"/>
      <c r="AZ46" s="40"/>
      <c r="BA46" s="40"/>
    </row>
    <row r="47" spans="2:54" x14ac:dyDescent="0.2">
      <c r="B47">
        <v>4</v>
      </c>
      <c r="C47">
        <v>4</v>
      </c>
      <c r="D47">
        <v>5</v>
      </c>
      <c r="E47">
        <v>4</v>
      </c>
      <c r="F47">
        <v>5</v>
      </c>
      <c r="G47">
        <v>5</v>
      </c>
      <c r="H47">
        <v>3</v>
      </c>
      <c r="I47">
        <v>4</v>
      </c>
      <c r="J47">
        <v>2</v>
      </c>
      <c r="K47">
        <v>5</v>
      </c>
      <c r="L47">
        <v>5</v>
      </c>
      <c r="M47">
        <v>4</v>
      </c>
      <c r="O47">
        <f t="shared" si="6"/>
        <v>50</v>
      </c>
      <c r="Q47">
        <f t="shared" si="1"/>
        <v>21</v>
      </c>
      <c r="R47">
        <f t="shared" si="2"/>
        <v>29</v>
      </c>
      <c r="Z47" s="139" t="s">
        <v>296</v>
      </c>
      <c r="AA47" s="141" t="s">
        <v>297</v>
      </c>
      <c r="AB47" s="140"/>
      <c r="AC47" s="140"/>
      <c r="AD47" s="140"/>
      <c r="AK47" s="139" t="s">
        <v>294</v>
      </c>
      <c r="AL47" s="141" t="s">
        <v>325</v>
      </c>
      <c r="AM47" s="140"/>
      <c r="AS47" s="103">
        <v>5</v>
      </c>
      <c r="AT47" s="104">
        <v>0.67</v>
      </c>
      <c r="AU47" s="104">
        <v>0.3</v>
      </c>
      <c r="AV47" s="105">
        <v>0.53</v>
      </c>
      <c r="AX47" s="13"/>
      <c r="AY47" s="40"/>
      <c r="AZ47" s="40"/>
      <c r="BA47" s="40"/>
    </row>
    <row r="48" spans="2:54" x14ac:dyDescent="0.2">
      <c r="B48">
        <v>4</v>
      </c>
      <c r="C48">
        <v>1</v>
      </c>
      <c r="D48">
        <v>4</v>
      </c>
      <c r="E48">
        <v>2</v>
      </c>
      <c r="F48">
        <v>2</v>
      </c>
      <c r="G48">
        <v>3</v>
      </c>
      <c r="H48">
        <v>4</v>
      </c>
      <c r="I48">
        <v>3</v>
      </c>
      <c r="J48">
        <v>2</v>
      </c>
      <c r="K48">
        <v>4</v>
      </c>
      <c r="L48">
        <v>4</v>
      </c>
      <c r="M48">
        <v>2</v>
      </c>
      <c r="O48">
        <f t="shared" si="6"/>
        <v>35</v>
      </c>
      <c r="Q48">
        <f t="shared" si="1"/>
        <v>14</v>
      </c>
      <c r="R48">
        <f t="shared" si="2"/>
        <v>21</v>
      </c>
      <c r="Z48" s="140"/>
      <c r="AA48" s="12" t="s">
        <v>304</v>
      </c>
      <c r="AB48" s="12" t="s">
        <v>305</v>
      </c>
      <c r="AC48" s="12" t="s">
        <v>306</v>
      </c>
      <c r="AD48" s="12" t="s">
        <v>306</v>
      </c>
      <c r="AF48" s="142" t="s">
        <v>294</v>
      </c>
      <c r="AG48" s="24" t="s">
        <v>326</v>
      </c>
      <c r="AK48" s="140"/>
      <c r="AL48" s="12" t="s">
        <v>299</v>
      </c>
      <c r="AM48" s="12" t="s">
        <v>302</v>
      </c>
      <c r="AS48" s="103">
        <v>6</v>
      </c>
      <c r="AT48" s="104">
        <v>0.34</v>
      </c>
      <c r="AU48" s="104">
        <v>0.59</v>
      </c>
      <c r="AV48" s="105">
        <v>0.47</v>
      </c>
      <c r="AX48" s="13"/>
      <c r="AY48" s="40"/>
      <c r="AZ48" s="47"/>
      <c r="BA48" s="40"/>
    </row>
    <row r="49" spans="2:54" ht="14" customHeight="1" x14ac:dyDescent="0.2">
      <c r="B49">
        <v>3</v>
      </c>
      <c r="C49">
        <v>3</v>
      </c>
      <c r="D49">
        <v>4</v>
      </c>
      <c r="E49">
        <v>3</v>
      </c>
      <c r="F49">
        <v>3</v>
      </c>
      <c r="G49">
        <v>4</v>
      </c>
      <c r="H49">
        <v>4</v>
      </c>
      <c r="I49">
        <v>4</v>
      </c>
      <c r="J49">
        <v>4</v>
      </c>
      <c r="K49">
        <v>5</v>
      </c>
      <c r="L49">
        <v>4</v>
      </c>
      <c r="M49">
        <v>4</v>
      </c>
      <c r="O49">
        <f t="shared" si="6"/>
        <v>45</v>
      </c>
      <c r="Q49">
        <f t="shared" ref="Q49:Q112" si="7">SUM(C49,E49,H49:J49,M49)</f>
        <v>22</v>
      </c>
      <c r="R49">
        <f t="shared" ref="R49:R112" si="8">SUM(B49,D49,F49:G49,K49:L49)</f>
        <v>23</v>
      </c>
      <c r="V49" s="131"/>
      <c r="W49" s="131"/>
      <c r="X49" s="131"/>
      <c r="Y49" s="133"/>
      <c r="Z49" s="13" t="s">
        <v>308</v>
      </c>
      <c r="AA49" s="14">
        <v>5.7598696512927177</v>
      </c>
      <c r="AB49" s="15">
        <v>41.141926080662266</v>
      </c>
      <c r="AC49" s="14">
        <v>5.7598696512927177</v>
      </c>
      <c r="AD49" s="15">
        <v>41.141926080662266</v>
      </c>
      <c r="AF49" s="143"/>
      <c r="AG49" s="25" t="s">
        <v>307</v>
      </c>
      <c r="AK49" s="13" t="s">
        <v>34</v>
      </c>
      <c r="AL49" s="14">
        <v>0.46146807814732022</v>
      </c>
      <c r="AM49" s="14">
        <v>0.4384077365567286</v>
      </c>
      <c r="AS49" s="103">
        <v>7</v>
      </c>
      <c r="AT49" s="104">
        <v>0.41</v>
      </c>
      <c r="AU49" s="104">
        <v>0.6</v>
      </c>
      <c r="AV49" s="105">
        <v>0.53</v>
      </c>
      <c r="AX49" s="42"/>
      <c r="AY49" s="48"/>
      <c r="AZ49" s="48"/>
      <c r="BA49" s="48"/>
      <c r="BB49" s="44"/>
    </row>
    <row r="50" spans="2:54" ht="16" x14ac:dyDescent="0.2">
      <c r="B50">
        <v>5</v>
      </c>
      <c r="C50">
        <v>4</v>
      </c>
      <c r="D50">
        <v>4</v>
      </c>
      <c r="E50">
        <v>4</v>
      </c>
      <c r="F50">
        <v>5</v>
      </c>
      <c r="G50">
        <v>4</v>
      </c>
      <c r="H50">
        <v>4</v>
      </c>
      <c r="I50">
        <v>4</v>
      </c>
      <c r="J50">
        <v>4</v>
      </c>
      <c r="K50">
        <v>5</v>
      </c>
      <c r="L50">
        <v>5</v>
      </c>
      <c r="M50">
        <v>4</v>
      </c>
      <c r="O50">
        <f t="shared" si="6"/>
        <v>52</v>
      </c>
      <c r="Q50">
        <f t="shared" si="7"/>
        <v>24</v>
      </c>
      <c r="R50">
        <f t="shared" si="8"/>
        <v>28</v>
      </c>
      <c r="V50" s="131"/>
      <c r="W50" s="131"/>
      <c r="X50" s="131"/>
      <c r="Y50" s="133"/>
      <c r="AF50" s="26" t="s">
        <v>34</v>
      </c>
      <c r="AG50" s="27">
        <v>-0.67931441773844325</v>
      </c>
      <c r="AH50" t="s">
        <v>13</v>
      </c>
      <c r="AK50" s="13" t="s">
        <v>35</v>
      </c>
      <c r="AL50" s="14">
        <v>0.36131370080466846</v>
      </c>
      <c r="AM50" s="14">
        <v>0.37833246498573203</v>
      </c>
      <c r="AS50" s="103">
        <v>8</v>
      </c>
      <c r="AT50" s="104">
        <v>0.74</v>
      </c>
      <c r="AU50" s="104">
        <v>0.17</v>
      </c>
      <c r="AV50" s="105">
        <v>0.56999999999999995</v>
      </c>
      <c r="AX50" s="13"/>
      <c r="AY50" s="40"/>
      <c r="AZ50" s="40"/>
      <c r="BA50" s="40"/>
    </row>
    <row r="51" spans="2:54" ht="16" x14ac:dyDescent="0.2">
      <c r="B51">
        <v>3</v>
      </c>
      <c r="C51">
        <v>2</v>
      </c>
      <c r="D51">
        <v>3</v>
      </c>
      <c r="E51">
        <v>2</v>
      </c>
      <c r="F51">
        <v>2</v>
      </c>
      <c r="G51">
        <v>2</v>
      </c>
      <c r="H51">
        <v>2</v>
      </c>
      <c r="I51">
        <v>4</v>
      </c>
      <c r="J51">
        <v>2</v>
      </c>
      <c r="K51">
        <v>2</v>
      </c>
      <c r="L51">
        <v>2</v>
      </c>
      <c r="M51">
        <v>2</v>
      </c>
      <c r="O51">
        <f t="shared" si="6"/>
        <v>28</v>
      </c>
      <c r="Q51">
        <f t="shared" si="7"/>
        <v>14</v>
      </c>
      <c r="R51">
        <f t="shared" si="8"/>
        <v>14</v>
      </c>
      <c r="V51" s="131"/>
      <c r="W51" s="131"/>
      <c r="X51" s="131"/>
      <c r="Y51" s="133"/>
      <c r="AF51" s="26" t="s">
        <v>35</v>
      </c>
      <c r="AG51" s="27">
        <v>-0.60109375375615781</v>
      </c>
      <c r="AH51" t="s">
        <v>14</v>
      </c>
      <c r="AK51" s="13" t="s">
        <v>36</v>
      </c>
      <c r="AL51" s="14">
        <v>0.40333254654116751</v>
      </c>
      <c r="AM51" s="14">
        <v>0.40970949714849347</v>
      </c>
      <c r="AS51" s="103">
        <v>9</v>
      </c>
      <c r="AT51" s="104">
        <v>0.72</v>
      </c>
      <c r="AU51" s="104">
        <v>0.19</v>
      </c>
      <c r="AV51" s="105">
        <v>0.55000000000000004</v>
      </c>
      <c r="AX51" s="13"/>
      <c r="AY51" s="40"/>
      <c r="AZ51" s="40"/>
      <c r="BA51" s="40"/>
    </row>
    <row r="52" spans="2:54" ht="16" x14ac:dyDescent="0.2">
      <c r="B52">
        <v>4</v>
      </c>
      <c r="C52">
        <v>4</v>
      </c>
      <c r="D52">
        <v>4</v>
      </c>
      <c r="E52">
        <v>3</v>
      </c>
      <c r="F52">
        <v>3</v>
      </c>
      <c r="G52">
        <v>4</v>
      </c>
      <c r="H52">
        <v>4</v>
      </c>
      <c r="I52">
        <v>3</v>
      </c>
      <c r="J52">
        <v>3</v>
      </c>
      <c r="K52">
        <v>4</v>
      </c>
      <c r="L52">
        <v>4</v>
      </c>
      <c r="M52">
        <v>3</v>
      </c>
      <c r="O52">
        <f t="shared" si="6"/>
        <v>43</v>
      </c>
      <c r="Q52">
        <f t="shared" si="7"/>
        <v>20</v>
      </c>
      <c r="R52">
        <f t="shared" si="8"/>
        <v>23</v>
      </c>
      <c r="V52" s="131"/>
      <c r="W52" s="131"/>
      <c r="X52" s="131"/>
      <c r="Y52" s="133"/>
      <c r="AF52" s="26" t="s">
        <v>36</v>
      </c>
      <c r="AG52" s="27">
        <v>-0.6350846766701016</v>
      </c>
      <c r="AH52" t="s">
        <v>16</v>
      </c>
      <c r="AK52" s="13" t="s">
        <v>37</v>
      </c>
      <c r="AL52" s="14">
        <v>0.51468543834220837</v>
      </c>
      <c r="AM52" s="14">
        <v>0.47423570646877433</v>
      </c>
      <c r="AS52" s="103">
        <v>10</v>
      </c>
      <c r="AT52" s="104">
        <v>0.65</v>
      </c>
      <c r="AU52" s="104">
        <v>0.19</v>
      </c>
      <c r="AV52" s="105">
        <v>0.45</v>
      </c>
      <c r="AX52" s="13"/>
      <c r="AY52" s="40"/>
      <c r="AZ52" s="40"/>
      <c r="BA52" s="40"/>
    </row>
    <row r="53" spans="2:54" ht="16" x14ac:dyDescent="0.2">
      <c r="B53">
        <v>5</v>
      </c>
      <c r="C53">
        <v>3</v>
      </c>
      <c r="D53">
        <v>5</v>
      </c>
      <c r="E53">
        <v>4</v>
      </c>
      <c r="F53">
        <v>5</v>
      </c>
      <c r="G53">
        <v>4</v>
      </c>
      <c r="H53">
        <v>4</v>
      </c>
      <c r="I53">
        <v>5</v>
      </c>
      <c r="J53">
        <v>5</v>
      </c>
      <c r="K53">
        <v>4</v>
      </c>
      <c r="L53">
        <v>4</v>
      </c>
      <c r="M53">
        <v>5</v>
      </c>
      <c r="O53">
        <f t="shared" si="6"/>
        <v>53</v>
      </c>
      <c r="Q53">
        <f t="shared" si="7"/>
        <v>26</v>
      </c>
      <c r="R53">
        <f t="shared" si="8"/>
        <v>27</v>
      </c>
      <c r="V53" s="131"/>
      <c r="W53" s="131"/>
      <c r="X53" s="131"/>
      <c r="Y53" s="133"/>
      <c r="AF53" s="26" t="s">
        <v>37</v>
      </c>
      <c r="AG53" s="28">
        <v>-0.71741580575159369</v>
      </c>
      <c r="AH53" t="s">
        <v>17</v>
      </c>
      <c r="AK53" s="13" t="s">
        <v>38</v>
      </c>
      <c r="AL53" s="14">
        <v>0.44944886220679126</v>
      </c>
      <c r="AM53" s="14">
        <v>0.44547880617106261</v>
      </c>
      <c r="AS53" s="103">
        <v>11</v>
      </c>
      <c r="AT53" s="104">
        <v>0.25</v>
      </c>
      <c r="AU53" s="104">
        <v>0.61</v>
      </c>
      <c r="AV53" s="105">
        <v>0.43</v>
      </c>
      <c r="AX53" s="13"/>
      <c r="AY53" s="47"/>
      <c r="AZ53" s="40"/>
      <c r="BA53" s="40"/>
    </row>
    <row r="54" spans="2:54" ht="16" x14ac:dyDescent="0.2">
      <c r="B54">
        <v>4</v>
      </c>
      <c r="C54">
        <v>4</v>
      </c>
      <c r="D54">
        <v>4</v>
      </c>
      <c r="E54">
        <v>4</v>
      </c>
      <c r="F54">
        <v>5</v>
      </c>
      <c r="G54">
        <v>5</v>
      </c>
      <c r="H54">
        <v>4</v>
      </c>
      <c r="I54">
        <v>4</v>
      </c>
      <c r="J54">
        <v>4</v>
      </c>
      <c r="K54">
        <v>5</v>
      </c>
      <c r="L54">
        <v>1</v>
      </c>
      <c r="M54">
        <v>4</v>
      </c>
      <c r="O54">
        <f t="shared" si="6"/>
        <v>48</v>
      </c>
      <c r="Q54">
        <f t="shared" si="7"/>
        <v>24</v>
      </c>
      <c r="R54">
        <f t="shared" si="8"/>
        <v>24</v>
      </c>
      <c r="V54" s="131"/>
      <c r="W54" s="131"/>
      <c r="X54" s="131"/>
      <c r="Y54" s="133"/>
      <c r="AF54" s="26" t="s">
        <v>38</v>
      </c>
      <c r="AG54" s="27">
        <v>-0.67040947353598102</v>
      </c>
      <c r="AH54" t="s">
        <v>18</v>
      </c>
      <c r="AK54" s="13" t="s">
        <v>250</v>
      </c>
      <c r="AL54" s="14">
        <v>0.39861444919385586</v>
      </c>
      <c r="AM54" s="14">
        <v>0.40356982896469873</v>
      </c>
      <c r="AS54" s="103">
        <v>12</v>
      </c>
      <c r="AT54" s="104">
        <v>0</v>
      </c>
      <c r="AU54" s="104">
        <v>0.74</v>
      </c>
      <c r="AV54" s="105">
        <v>0.55000000000000004</v>
      </c>
      <c r="AX54" s="13"/>
      <c r="AY54" s="47"/>
      <c r="AZ54" s="40"/>
      <c r="BA54" s="40"/>
    </row>
    <row r="55" spans="2:54" x14ac:dyDescent="0.2">
      <c r="B55">
        <v>4</v>
      </c>
      <c r="C55">
        <v>4</v>
      </c>
      <c r="D55">
        <v>5</v>
      </c>
      <c r="E55">
        <v>4</v>
      </c>
      <c r="F55">
        <v>5</v>
      </c>
      <c r="G55">
        <v>4</v>
      </c>
      <c r="H55">
        <v>5</v>
      </c>
      <c r="I55">
        <v>5</v>
      </c>
      <c r="J55">
        <v>5</v>
      </c>
      <c r="K55">
        <v>4</v>
      </c>
      <c r="L55">
        <v>4</v>
      </c>
      <c r="M55">
        <v>5</v>
      </c>
      <c r="O55">
        <f t="shared" si="6"/>
        <v>54</v>
      </c>
      <c r="Q55">
        <f t="shared" si="7"/>
        <v>28</v>
      </c>
      <c r="R55">
        <f t="shared" si="8"/>
        <v>26</v>
      </c>
      <c r="AF55" s="26" t="s">
        <v>250</v>
      </c>
      <c r="AG55" s="27">
        <v>-0.63135920773665433</v>
      </c>
      <c r="AH55" t="s">
        <v>19</v>
      </c>
      <c r="AK55" s="13" t="s">
        <v>40</v>
      </c>
      <c r="AL55" s="14">
        <v>0.47739186433183894</v>
      </c>
      <c r="AM55" s="14">
        <v>0.4497558235579997</v>
      </c>
      <c r="AS55" s="103">
        <v>13</v>
      </c>
      <c r="AT55" s="104">
        <v>0.7</v>
      </c>
      <c r="AU55" s="104">
        <v>0.27</v>
      </c>
      <c r="AV55" s="105">
        <v>0.56000000000000005</v>
      </c>
      <c r="AX55" s="13"/>
      <c r="AY55" s="40"/>
      <c r="AZ55" s="40"/>
      <c r="BA55" s="40"/>
    </row>
    <row r="56" spans="2:54" ht="16" x14ac:dyDescent="0.2">
      <c r="B56">
        <v>4</v>
      </c>
      <c r="C56">
        <v>2</v>
      </c>
      <c r="D56">
        <v>5</v>
      </c>
      <c r="E56">
        <v>2</v>
      </c>
      <c r="F56">
        <v>3</v>
      </c>
      <c r="G56">
        <v>3</v>
      </c>
      <c r="H56">
        <v>2</v>
      </c>
      <c r="I56">
        <v>3</v>
      </c>
      <c r="J56">
        <v>4</v>
      </c>
      <c r="K56">
        <v>5</v>
      </c>
      <c r="L56">
        <v>4</v>
      </c>
      <c r="M56">
        <v>4</v>
      </c>
      <c r="O56">
        <f t="shared" si="6"/>
        <v>41</v>
      </c>
      <c r="Q56">
        <f t="shared" si="7"/>
        <v>17</v>
      </c>
      <c r="R56">
        <f t="shared" si="8"/>
        <v>24</v>
      </c>
      <c r="AF56" s="26" t="s">
        <v>40</v>
      </c>
      <c r="AG56" s="27">
        <v>-0.69093549940051491</v>
      </c>
      <c r="AH56" t="s">
        <v>20</v>
      </c>
      <c r="AK56" s="13" t="s">
        <v>41</v>
      </c>
      <c r="AL56" s="14">
        <v>0.43693565957413422</v>
      </c>
      <c r="AM56" s="14">
        <v>0.41063881400135993</v>
      </c>
      <c r="AS56" s="102" t="s">
        <v>327</v>
      </c>
      <c r="AT56" s="106">
        <v>0.51</v>
      </c>
      <c r="AU56" s="101" t="s">
        <v>328</v>
      </c>
      <c r="AV56" s="101" t="s">
        <v>328</v>
      </c>
      <c r="AX56" s="13"/>
      <c r="AY56" s="40"/>
      <c r="AZ56" s="40"/>
      <c r="BA56" s="40"/>
    </row>
    <row r="57" spans="2:54" x14ac:dyDescent="0.2">
      <c r="B57">
        <v>3</v>
      </c>
      <c r="C57">
        <v>2</v>
      </c>
      <c r="D57">
        <v>4</v>
      </c>
      <c r="E57">
        <v>3</v>
      </c>
      <c r="F57">
        <v>2</v>
      </c>
      <c r="G57">
        <v>2</v>
      </c>
      <c r="H57">
        <v>4</v>
      </c>
      <c r="I57">
        <v>4</v>
      </c>
      <c r="J57">
        <v>2</v>
      </c>
      <c r="K57">
        <v>4</v>
      </c>
      <c r="L57">
        <v>5</v>
      </c>
      <c r="M57">
        <v>2</v>
      </c>
      <c r="O57">
        <f t="shared" si="6"/>
        <v>37</v>
      </c>
      <c r="Q57">
        <f t="shared" si="7"/>
        <v>17</v>
      </c>
      <c r="R57">
        <f t="shared" si="8"/>
        <v>20</v>
      </c>
      <c r="AF57" s="26" t="s">
        <v>41</v>
      </c>
      <c r="AG57" s="27">
        <v>-0.66101108884354898</v>
      </c>
      <c r="AH57" t="s">
        <v>21</v>
      </c>
      <c r="AK57" s="13" t="s">
        <v>42</v>
      </c>
      <c r="AL57" s="14">
        <v>0.45393831299051113</v>
      </c>
      <c r="AM57" s="14">
        <v>0.44499519571985435</v>
      </c>
      <c r="AX57" s="13"/>
      <c r="AY57" s="40"/>
      <c r="AZ57" s="47"/>
      <c r="BA57" s="40"/>
    </row>
    <row r="58" spans="2:54" x14ac:dyDescent="0.2">
      <c r="B58">
        <v>5</v>
      </c>
      <c r="C58">
        <v>5</v>
      </c>
      <c r="D58">
        <v>5</v>
      </c>
      <c r="E58">
        <v>5</v>
      </c>
      <c r="F58">
        <v>5</v>
      </c>
      <c r="G58">
        <v>4</v>
      </c>
      <c r="H58">
        <v>3</v>
      </c>
      <c r="I58">
        <v>5</v>
      </c>
      <c r="J58">
        <v>5</v>
      </c>
      <c r="K58">
        <v>4</v>
      </c>
      <c r="L58">
        <v>5</v>
      </c>
      <c r="M58">
        <v>5</v>
      </c>
      <c r="O58">
        <f t="shared" si="6"/>
        <v>56</v>
      </c>
      <c r="Q58">
        <f t="shared" si="7"/>
        <v>28</v>
      </c>
      <c r="R58">
        <f t="shared" si="8"/>
        <v>28</v>
      </c>
      <c r="AF58" s="26" t="s">
        <v>42</v>
      </c>
      <c r="AG58" s="27">
        <v>-0.67374944377751522</v>
      </c>
      <c r="AH58" t="s">
        <v>22</v>
      </c>
      <c r="AK58" s="13" t="s">
        <v>43</v>
      </c>
      <c r="AL58" s="14">
        <v>0.38406918142484386</v>
      </c>
      <c r="AM58" s="14">
        <v>0.39655277503393549</v>
      </c>
      <c r="AX58" s="13"/>
      <c r="AY58" s="47"/>
      <c r="AZ58" s="40"/>
      <c r="BA58" s="40"/>
    </row>
    <row r="59" spans="2:54" x14ac:dyDescent="0.2">
      <c r="B59">
        <v>5</v>
      </c>
      <c r="C59">
        <v>3</v>
      </c>
      <c r="D59">
        <v>5</v>
      </c>
      <c r="E59">
        <v>1</v>
      </c>
      <c r="F59">
        <v>5</v>
      </c>
      <c r="G59">
        <v>4</v>
      </c>
      <c r="H59">
        <v>3</v>
      </c>
      <c r="I59">
        <v>4</v>
      </c>
      <c r="J59">
        <v>4</v>
      </c>
      <c r="K59">
        <v>5</v>
      </c>
      <c r="L59">
        <v>5</v>
      </c>
      <c r="M59">
        <v>4</v>
      </c>
      <c r="O59">
        <f t="shared" si="6"/>
        <v>48</v>
      </c>
      <c r="Q59">
        <f t="shared" si="7"/>
        <v>19</v>
      </c>
      <c r="R59">
        <f t="shared" si="8"/>
        <v>29</v>
      </c>
      <c r="AF59" s="26" t="s">
        <v>43</v>
      </c>
      <c r="AG59" s="27">
        <v>-0.61973315340140056</v>
      </c>
      <c r="AH59" t="s">
        <v>23</v>
      </c>
      <c r="AK59" s="13" t="s">
        <v>44</v>
      </c>
      <c r="AL59" s="14">
        <v>0.34270832471785828</v>
      </c>
      <c r="AM59" s="14">
        <v>0.34693821105350908</v>
      </c>
      <c r="AX59" s="13"/>
      <c r="AY59" s="40"/>
      <c r="AZ59" s="40"/>
      <c r="BA59" s="40"/>
    </row>
    <row r="60" spans="2:54" x14ac:dyDescent="0.2">
      <c r="B60">
        <v>5</v>
      </c>
      <c r="C60">
        <v>5</v>
      </c>
      <c r="D60">
        <v>3</v>
      </c>
      <c r="E60">
        <v>4</v>
      </c>
      <c r="F60">
        <v>5</v>
      </c>
      <c r="G60">
        <v>4</v>
      </c>
      <c r="H60">
        <v>4</v>
      </c>
      <c r="I60">
        <v>4</v>
      </c>
      <c r="J60">
        <v>4</v>
      </c>
      <c r="K60">
        <v>4</v>
      </c>
      <c r="L60">
        <v>5</v>
      </c>
      <c r="M60">
        <v>3</v>
      </c>
      <c r="O60">
        <f t="shared" si="6"/>
        <v>50</v>
      </c>
      <c r="Q60">
        <f t="shared" si="7"/>
        <v>24</v>
      </c>
      <c r="R60">
        <f t="shared" si="8"/>
        <v>26</v>
      </c>
      <c r="AF60" s="26" t="s">
        <v>44</v>
      </c>
      <c r="AG60" s="27">
        <v>-0.58541295229765655</v>
      </c>
      <c r="AH60" t="s">
        <v>25</v>
      </c>
      <c r="AK60" s="13" t="s">
        <v>251</v>
      </c>
      <c r="AL60" s="14">
        <v>0.24677696214112438</v>
      </c>
      <c r="AM60" s="14">
        <v>0.31311108481802308</v>
      </c>
    </row>
    <row r="61" spans="2:54" x14ac:dyDescent="0.2">
      <c r="B61">
        <v>4</v>
      </c>
      <c r="C61">
        <v>3</v>
      </c>
      <c r="D61">
        <v>3</v>
      </c>
      <c r="E61">
        <v>4</v>
      </c>
      <c r="F61">
        <v>4</v>
      </c>
      <c r="G61">
        <v>3</v>
      </c>
      <c r="H61">
        <v>3</v>
      </c>
      <c r="I61">
        <v>4</v>
      </c>
      <c r="J61">
        <v>4</v>
      </c>
      <c r="K61">
        <v>4</v>
      </c>
      <c r="L61">
        <v>3</v>
      </c>
      <c r="M61">
        <v>3</v>
      </c>
      <c r="O61">
        <f t="shared" si="6"/>
        <v>42</v>
      </c>
      <c r="Q61">
        <f t="shared" si="7"/>
        <v>21</v>
      </c>
      <c r="R61">
        <f t="shared" si="8"/>
        <v>21</v>
      </c>
      <c r="AF61" s="26" t="s">
        <v>251</v>
      </c>
      <c r="AG61" s="27">
        <v>-0.49676650666195721</v>
      </c>
      <c r="AH61" t="s">
        <v>26</v>
      </c>
      <c r="AK61" s="13" t="s">
        <v>46</v>
      </c>
      <c r="AL61" s="14">
        <v>0.49525689054999839</v>
      </c>
      <c r="AM61" s="14">
        <v>0.48022751696731059</v>
      </c>
    </row>
    <row r="62" spans="2:54" x14ac:dyDescent="0.2">
      <c r="B62">
        <v>5</v>
      </c>
      <c r="C62">
        <v>5</v>
      </c>
      <c r="D62">
        <v>5</v>
      </c>
      <c r="E62">
        <v>4</v>
      </c>
      <c r="F62">
        <v>5</v>
      </c>
      <c r="G62">
        <v>4</v>
      </c>
      <c r="H62">
        <v>4</v>
      </c>
      <c r="I62">
        <v>5</v>
      </c>
      <c r="J62">
        <v>5</v>
      </c>
      <c r="K62">
        <v>5</v>
      </c>
      <c r="L62">
        <v>4</v>
      </c>
      <c r="M62">
        <v>4</v>
      </c>
      <c r="O62">
        <f t="shared" si="6"/>
        <v>55</v>
      </c>
      <c r="Q62">
        <f t="shared" si="7"/>
        <v>27</v>
      </c>
      <c r="R62">
        <f t="shared" si="8"/>
        <v>28</v>
      </c>
      <c r="AF62" s="26" t="s">
        <v>46</v>
      </c>
      <c r="AG62" s="28">
        <v>-0.70374490445757287</v>
      </c>
      <c r="AH62" t="s">
        <v>27</v>
      </c>
      <c r="AK62" s="13" t="s">
        <v>252</v>
      </c>
      <c r="AL62" s="14">
        <v>0.33392938032639968</v>
      </c>
      <c r="AM62" s="14">
        <v>0.3588530616004163</v>
      </c>
    </row>
    <row r="63" spans="2:54" x14ac:dyDescent="0.2">
      <c r="B63">
        <v>4</v>
      </c>
      <c r="C63">
        <v>4</v>
      </c>
      <c r="D63">
        <v>4</v>
      </c>
      <c r="E63">
        <v>4</v>
      </c>
      <c r="F63">
        <v>4</v>
      </c>
      <c r="G63">
        <v>4</v>
      </c>
      <c r="H63">
        <v>4</v>
      </c>
      <c r="I63">
        <v>4</v>
      </c>
      <c r="J63">
        <v>4</v>
      </c>
      <c r="K63">
        <v>4</v>
      </c>
      <c r="L63">
        <v>5</v>
      </c>
      <c r="M63">
        <v>5</v>
      </c>
      <c r="O63">
        <f t="shared" si="6"/>
        <v>50</v>
      </c>
      <c r="Q63">
        <f t="shared" si="7"/>
        <v>25</v>
      </c>
      <c r="R63">
        <f t="shared" si="8"/>
        <v>25</v>
      </c>
      <c r="AF63" s="26" t="s">
        <v>252</v>
      </c>
      <c r="AG63" s="27">
        <v>-0.57786623047760777</v>
      </c>
      <c r="AH63" t="s">
        <v>28</v>
      </c>
    </row>
    <row r="64" spans="2:54" x14ac:dyDescent="0.2">
      <c r="B64">
        <v>5</v>
      </c>
      <c r="C64">
        <v>5</v>
      </c>
      <c r="D64">
        <v>4</v>
      </c>
      <c r="E64">
        <v>4</v>
      </c>
      <c r="F64">
        <v>5</v>
      </c>
      <c r="G64">
        <v>5</v>
      </c>
      <c r="H64">
        <v>4</v>
      </c>
      <c r="I64">
        <v>4</v>
      </c>
      <c r="J64">
        <v>3</v>
      </c>
      <c r="K64">
        <v>5</v>
      </c>
      <c r="L64">
        <v>5</v>
      </c>
      <c r="M64">
        <v>4</v>
      </c>
      <c r="O64">
        <f t="shared" si="6"/>
        <v>53</v>
      </c>
      <c r="Q64">
        <f t="shared" si="7"/>
        <v>24</v>
      </c>
      <c r="R64">
        <f t="shared" si="8"/>
        <v>29</v>
      </c>
      <c r="AF64" s="26" t="s">
        <v>311</v>
      </c>
      <c r="AG64" s="27">
        <v>5.7598696512927212</v>
      </c>
    </row>
    <row r="65" spans="2:36" x14ac:dyDescent="0.2">
      <c r="B65">
        <v>5</v>
      </c>
      <c r="C65">
        <v>5</v>
      </c>
      <c r="D65">
        <v>5</v>
      </c>
      <c r="E65">
        <v>5</v>
      </c>
      <c r="F65">
        <v>5</v>
      </c>
      <c r="G65">
        <v>5</v>
      </c>
      <c r="H65">
        <v>5</v>
      </c>
      <c r="I65">
        <v>5</v>
      </c>
      <c r="J65">
        <v>5</v>
      </c>
      <c r="K65">
        <v>5</v>
      </c>
      <c r="L65">
        <v>5</v>
      </c>
      <c r="M65">
        <v>5</v>
      </c>
      <c r="O65">
        <f t="shared" si="6"/>
        <v>60</v>
      </c>
      <c r="Q65">
        <f t="shared" si="7"/>
        <v>30</v>
      </c>
      <c r="R65">
        <f t="shared" si="8"/>
        <v>30</v>
      </c>
      <c r="AF65" s="26" t="s">
        <v>312</v>
      </c>
      <c r="AG65" s="27">
        <v>0.41141926080662294</v>
      </c>
    </row>
    <row r="66" spans="2:36" x14ac:dyDescent="0.2">
      <c r="B66">
        <v>4</v>
      </c>
      <c r="C66">
        <v>3</v>
      </c>
      <c r="D66">
        <v>4</v>
      </c>
      <c r="E66">
        <v>4</v>
      </c>
      <c r="F66">
        <v>5</v>
      </c>
      <c r="G66">
        <v>5</v>
      </c>
      <c r="H66">
        <v>4</v>
      </c>
      <c r="I66">
        <v>4</v>
      </c>
      <c r="J66">
        <v>4</v>
      </c>
      <c r="K66">
        <v>4</v>
      </c>
      <c r="L66">
        <v>4</v>
      </c>
      <c r="M66">
        <v>3</v>
      </c>
      <c r="O66">
        <f t="shared" si="6"/>
        <v>48</v>
      </c>
      <c r="Q66">
        <f t="shared" si="7"/>
        <v>22</v>
      </c>
      <c r="R66">
        <f t="shared" si="8"/>
        <v>26</v>
      </c>
    </row>
    <row r="67" spans="2:36" x14ac:dyDescent="0.2">
      <c r="B67">
        <v>4</v>
      </c>
      <c r="C67">
        <v>1</v>
      </c>
      <c r="D67">
        <v>4</v>
      </c>
      <c r="E67">
        <v>4</v>
      </c>
      <c r="F67">
        <v>4</v>
      </c>
      <c r="G67">
        <v>4</v>
      </c>
      <c r="H67">
        <v>3</v>
      </c>
      <c r="I67">
        <v>3</v>
      </c>
      <c r="J67">
        <v>3</v>
      </c>
      <c r="K67">
        <v>4</v>
      </c>
      <c r="L67">
        <v>5</v>
      </c>
      <c r="M67">
        <v>4</v>
      </c>
      <c r="O67">
        <f t="shared" si="6"/>
        <v>43</v>
      </c>
      <c r="Q67">
        <f t="shared" si="7"/>
        <v>18</v>
      </c>
      <c r="R67">
        <f t="shared" si="8"/>
        <v>25</v>
      </c>
    </row>
    <row r="68" spans="2:36" x14ac:dyDescent="0.2">
      <c r="B68">
        <v>4</v>
      </c>
      <c r="C68">
        <v>2</v>
      </c>
      <c r="D68">
        <v>5</v>
      </c>
      <c r="E68">
        <v>4</v>
      </c>
      <c r="F68">
        <v>5</v>
      </c>
      <c r="G68">
        <v>5</v>
      </c>
      <c r="H68">
        <v>3</v>
      </c>
      <c r="I68">
        <v>5</v>
      </c>
      <c r="J68">
        <v>4</v>
      </c>
      <c r="K68">
        <v>5</v>
      </c>
      <c r="L68">
        <v>5</v>
      </c>
      <c r="M68">
        <v>5</v>
      </c>
      <c r="O68">
        <f t="shared" si="6"/>
        <v>52</v>
      </c>
      <c r="Q68">
        <f t="shared" si="7"/>
        <v>23</v>
      </c>
      <c r="R68">
        <f t="shared" si="8"/>
        <v>29</v>
      </c>
      <c r="Z68" s="139"/>
      <c r="AA68" s="141"/>
      <c r="AB68" s="140"/>
    </row>
    <row r="69" spans="2:36" x14ac:dyDescent="0.2">
      <c r="B69">
        <v>4</v>
      </c>
      <c r="C69">
        <v>2</v>
      </c>
      <c r="D69">
        <v>4</v>
      </c>
      <c r="E69">
        <v>2</v>
      </c>
      <c r="F69">
        <v>4</v>
      </c>
      <c r="G69">
        <v>4</v>
      </c>
      <c r="H69">
        <v>2</v>
      </c>
      <c r="I69">
        <v>2</v>
      </c>
      <c r="J69">
        <v>2</v>
      </c>
      <c r="K69">
        <v>4</v>
      </c>
      <c r="L69">
        <v>5</v>
      </c>
      <c r="M69">
        <v>2</v>
      </c>
      <c r="O69">
        <f t="shared" si="6"/>
        <v>37</v>
      </c>
      <c r="Q69">
        <f t="shared" si="7"/>
        <v>12</v>
      </c>
      <c r="R69">
        <f t="shared" si="8"/>
        <v>25</v>
      </c>
      <c r="Z69" s="140"/>
      <c r="AA69" s="12"/>
      <c r="AB69" s="12"/>
      <c r="AF69" s="32" t="s">
        <v>314</v>
      </c>
      <c r="AG69" s="32" t="s">
        <v>329</v>
      </c>
      <c r="AH69" s="32" t="s">
        <v>317</v>
      </c>
      <c r="AI69" s="32" t="s">
        <v>217</v>
      </c>
      <c r="AJ69" s="41"/>
    </row>
    <row r="70" spans="2:36" x14ac:dyDescent="0.2">
      <c r="B70">
        <v>5</v>
      </c>
      <c r="C70">
        <v>5</v>
      </c>
      <c r="D70">
        <v>4</v>
      </c>
      <c r="E70">
        <v>3</v>
      </c>
      <c r="F70">
        <v>4</v>
      </c>
      <c r="G70">
        <v>4</v>
      </c>
      <c r="H70">
        <v>4</v>
      </c>
      <c r="I70">
        <v>5</v>
      </c>
      <c r="J70">
        <v>3</v>
      </c>
      <c r="K70">
        <v>5</v>
      </c>
      <c r="L70">
        <v>4</v>
      </c>
      <c r="M70">
        <v>4</v>
      </c>
      <c r="O70">
        <f t="shared" si="6"/>
        <v>50</v>
      </c>
      <c r="Q70">
        <f t="shared" si="7"/>
        <v>24</v>
      </c>
      <c r="R70">
        <f t="shared" si="8"/>
        <v>26</v>
      </c>
      <c r="Z70" s="13"/>
      <c r="AA70" s="14"/>
      <c r="AB70" s="14"/>
      <c r="AF70" s="33" t="s">
        <v>34</v>
      </c>
      <c r="AG70" s="34">
        <v>-0.67931441773844325</v>
      </c>
      <c r="AH70" s="35">
        <f>SUMSQ(AG70)</f>
        <v>0.46146807814732022</v>
      </c>
      <c r="AI70" t="s">
        <v>13</v>
      </c>
    </row>
    <row r="71" spans="2:36" x14ac:dyDescent="0.2">
      <c r="B71">
        <v>3</v>
      </c>
      <c r="C71">
        <v>2</v>
      </c>
      <c r="D71">
        <v>5</v>
      </c>
      <c r="E71">
        <v>2</v>
      </c>
      <c r="F71">
        <v>3</v>
      </c>
      <c r="G71">
        <v>3</v>
      </c>
      <c r="H71">
        <v>3</v>
      </c>
      <c r="I71">
        <v>4</v>
      </c>
      <c r="J71">
        <v>3</v>
      </c>
      <c r="K71">
        <v>4</v>
      </c>
      <c r="L71">
        <v>4</v>
      </c>
      <c r="M71">
        <v>2</v>
      </c>
      <c r="O71">
        <f t="shared" si="6"/>
        <v>38</v>
      </c>
      <c r="Q71">
        <f t="shared" si="7"/>
        <v>16</v>
      </c>
      <c r="R71">
        <f t="shared" si="8"/>
        <v>22</v>
      </c>
      <c r="Z71" s="13"/>
      <c r="AA71" s="14"/>
      <c r="AB71" s="14"/>
      <c r="AF71" s="33" t="s">
        <v>35</v>
      </c>
      <c r="AG71" s="34">
        <v>-0.60109375375615781</v>
      </c>
      <c r="AH71" s="35">
        <f t="shared" ref="AH71:AH83" si="9">SUMSQ(AG71)</f>
        <v>0.36131370080466846</v>
      </c>
      <c r="AI71" t="s">
        <v>14</v>
      </c>
    </row>
    <row r="72" spans="2:36" x14ac:dyDescent="0.2">
      <c r="B72">
        <v>2</v>
      </c>
      <c r="C72">
        <v>1</v>
      </c>
      <c r="D72">
        <v>3</v>
      </c>
      <c r="E72">
        <v>3</v>
      </c>
      <c r="F72">
        <v>3</v>
      </c>
      <c r="G72">
        <v>4</v>
      </c>
      <c r="H72">
        <v>2</v>
      </c>
      <c r="I72">
        <v>3</v>
      </c>
      <c r="J72">
        <v>2</v>
      </c>
      <c r="K72">
        <v>4</v>
      </c>
      <c r="L72">
        <v>4</v>
      </c>
      <c r="M72">
        <v>3</v>
      </c>
      <c r="O72">
        <f t="shared" si="6"/>
        <v>34</v>
      </c>
      <c r="Q72">
        <f t="shared" si="7"/>
        <v>14</v>
      </c>
      <c r="R72">
        <f t="shared" si="8"/>
        <v>20</v>
      </c>
      <c r="Z72" s="13"/>
      <c r="AA72" s="14"/>
      <c r="AB72" s="14"/>
      <c r="AF72" s="33" t="s">
        <v>36</v>
      </c>
      <c r="AG72" s="34">
        <v>-0.6350846766701016</v>
      </c>
      <c r="AH72" s="35">
        <f t="shared" si="9"/>
        <v>0.40333254654116751</v>
      </c>
      <c r="AI72" t="s">
        <v>16</v>
      </c>
    </row>
    <row r="73" spans="2:36" x14ac:dyDescent="0.2">
      <c r="B73">
        <v>5</v>
      </c>
      <c r="C73">
        <v>4</v>
      </c>
      <c r="D73">
        <v>4</v>
      </c>
      <c r="E73">
        <v>4</v>
      </c>
      <c r="F73">
        <v>5</v>
      </c>
      <c r="G73">
        <v>5</v>
      </c>
      <c r="H73">
        <v>3</v>
      </c>
      <c r="I73">
        <v>3</v>
      </c>
      <c r="J73">
        <v>4</v>
      </c>
      <c r="K73">
        <v>4</v>
      </c>
      <c r="L73">
        <v>5</v>
      </c>
      <c r="M73">
        <v>2</v>
      </c>
      <c r="O73">
        <f t="shared" si="6"/>
        <v>48</v>
      </c>
      <c r="Q73">
        <f t="shared" si="7"/>
        <v>20</v>
      </c>
      <c r="R73">
        <f t="shared" si="8"/>
        <v>28</v>
      </c>
      <c r="Z73" s="13"/>
      <c r="AA73" s="14"/>
      <c r="AB73" s="14"/>
      <c r="AF73" s="33" t="s">
        <v>37</v>
      </c>
      <c r="AG73" s="36">
        <v>-0.71741580575159369</v>
      </c>
      <c r="AH73" s="35">
        <f t="shared" si="9"/>
        <v>0.51468543834220837</v>
      </c>
      <c r="AI73" t="s">
        <v>17</v>
      </c>
    </row>
    <row r="74" spans="2:36" x14ac:dyDescent="0.2">
      <c r="B74">
        <v>5</v>
      </c>
      <c r="C74">
        <v>5</v>
      </c>
      <c r="D74">
        <v>5</v>
      </c>
      <c r="E74">
        <v>3</v>
      </c>
      <c r="F74">
        <v>3</v>
      </c>
      <c r="G74">
        <v>4</v>
      </c>
      <c r="H74">
        <v>4</v>
      </c>
      <c r="I74">
        <v>4</v>
      </c>
      <c r="J74">
        <v>4</v>
      </c>
      <c r="K74">
        <v>5</v>
      </c>
      <c r="L74">
        <v>5</v>
      </c>
      <c r="M74">
        <v>4</v>
      </c>
      <c r="O74">
        <f t="shared" si="6"/>
        <v>51</v>
      </c>
      <c r="Q74">
        <f t="shared" si="7"/>
        <v>24</v>
      </c>
      <c r="R74">
        <f t="shared" si="8"/>
        <v>27</v>
      </c>
      <c r="Z74" s="13"/>
      <c r="AA74" s="14"/>
      <c r="AB74" s="14"/>
      <c r="AF74" s="33" t="s">
        <v>38</v>
      </c>
      <c r="AG74" s="34">
        <v>-0.67040947353598102</v>
      </c>
      <c r="AH74" s="35">
        <f t="shared" si="9"/>
        <v>0.44944886220679126</v>
      </c>
      <c r="AI74" t="s">
        <v>18</v>
      </c>
    </row>
    <row r="75" spans="2:36" x14ac:dyDescent="0.2">
      <c r="B75">
        <v>5</v>
      </c>
      <c r="C75">
        <v>5</v>
      </c>
      <c r="D75">
        <v>5</v>
      </c>
      <c r="E75">
        <v>5</v>
      </c>
      <c r="F75">
        <v>2</v>
      </c>
      <c r="G75">
        <v>5</v>
      </c>
      <c r="H75">
        <v>5</v>
      </c>
      <c r="I75">
        <v>5</v>
      </c>
      <c r="J75">
        <v>2</v>
      </c>
      <c r="K75">
        <v>5</v>
      </c>
      <c r="L75">
        <v>3</v>
      </c>
      <c r="M75">
        <v>5</v>
      </c>
      <c r="O75">
        <f t="shared" si="6"/>
        <v>52</v>
      </c>
      <c r="Q75">
        <f t="shared" si="7"/>
        <v>27</v>
      </c>
      <c r="R75">
        <f t="shared" si="8"/>
        <v>25</v>
      </c>
      <c r="Z75" s="13"/>
      <c r="AA75" s="14"/>
      <c r="AB75" s="14"/>
      <c r="AF75" s="33" t="s">
        <v>250</v>
      </c>
      <c r="AG75" s="34">
        <v>-0.63135920773665433</v>
      </c>
      <c r="AH75" s="35">
        <f t="shared" si="9"/>
        <v>0.39861444919385586</v>
      </c>
      <c r="AI75" t="s">
        <v>19</v>
      </c>
    </row>
    <row r="76" spans="2:36" x14ac:dyDescent="0.2">
      <c r="B76">
        <v>4</v>
      </c>
      <c r="C76">
        <v>1</v>
      </c>
      <c r="D76">
        <v>4</v>
      </c>
      <c r="E76">
        <v>4</v>
      </c>
      <c r="F76">
        <v>4</v>
      </c>
      <c r="G76">
        <v>4</v>
      </c>
      <c r="H76">
        <v>3</v>
      </c>
      <c r="I76">
        <v>3</v>
      </c>
      <c r="J76">
        <v>3</v>
      </c>
      <c r="K76">
        <v>4</v>
      </c>
      <c r="L76">
        <v>4</v>
      </c>
      <c r="M76">
        <v>2</v>
      </c>
      <c r="O76">
        <f t="shared" si="6"/>
        <v>40</v>
      </c>
      <c r="Q76">
        <f t="shared" si="7"/>
        <v>16</v>
      </c>
      <c r="R76">
        <f t="shared" si="8"/>
        <v>24</v>
      </c>
      <c r="Z76" s="13"/>
      <c r="AA76" s="14"/>
      <c r="AB76" s="14"/>
      <c r="AF76" s="33" t="s">
        <v>40</v>
      </c>
      <c r="AG76" s="34">
        <v>-0.69093549940051491</v>
      </c>
      <c r="AH76" s="35">
        <f t="shared" si="9"/>
        <v>0.47739186433183894</v>
      </c>
      <c r="AI76" t="s">
        <v>20</v>
      </c>
    </row>
    <row r="77" spans="2:36" x14ac:dyDescent="0.2">
      <c r="B77">
        <v>3</v>
      </c>
      <c r="C77">
        <v>2</v>
      </c>
      <c r="D77">
        <v>4</v>
      </c>
      <c r="E77">
        <v>3</v>
      </c>
      <c r="F77">
        <v>3</v>
      </c>
      <c r="G77">
        <v>3</v>
      </c>
      <c r="H77">
        <v>5</v>
      </c>
      <c r="I77">
        <v>4</v>
      </c>
      <c r="J77">
        <v>4</v>
      </c>
      <c r="K77">
        <v>5</v>
      </c>
      <c r="L77">
        <v>5</v>
      </c>
      <c r="M77">
        <v>4</v>
      </c>
      <c r="O77">
        <f t="shared" si="6"/>
        <v>45</v>
      </c>
      <c r="Q77">
        <f t="shared" si="7"/>
        <v>22</v>
      </c>
      <c r="R77">
        <f t="shared" si="8"/>
        <v>23</v>
      </c>
      <c r="Z77" s="13"/>
      <c r="AA77" s="14"/>
      <c r="AB77" s="14"/>
      <c r="AF77" s="33" t="s">
        <v>41</v>
      </c>
      <c r="AG77" s="34">
        <v>-0.66101108884354898</v>
      </c>
      <c r="AH77" s="35">
        <f t="shared" si="9"/>
        <v>0.43693565957413422</v>
      </c>
      <c r="AI77" t="s">
        <v>21</v>
      </c>
    </row>
    <row r="78" spans="2:36" x14ac:dyDescent="0.2">
      <c r="B78">
        <v>4</v>
      </c>
      <c r="C78">
        <v>3</v>
      </c>
      <c r="D78">
        <v>4</v>
      </c>
      <c r="E78">
        <v>3</v>
      </c>
      <c r="F78">
        <v>4</v>
      </c>
      <c r="G78">
        <v>3</v>
      </c>
      <c r="H78">
        <v>3</v>
      </c>
      <c r="I78">
        <v>4</v>
      </c>
      <c r="J78">
        <v>5</v>
      </c>
      <c r="K78">
        <v>4</v>
      </c>
      <c r="L78">
        <v>4</v>
      </c>
      <c r="M78">
        <v>4</v>
      </c>
      <c r="O78">
        <f t="shared" si="6"/>
        <v>45</v>
      </c>
      <c r="Q78">
        <f t="shared" si="7"/>
        <v>22</v>
      </c>
      <c r="R78">
        <f t="shared" si="8"/>
        <v>23</v>
      </c>
      <c r="Z78" s="13"/>
      <c r="AA78" s="14"/>
      <c r="AB78" s="14"/>
      <c r="AF78" s="33" t="s">
        <v>42</v>
      </c>
      <c r="AG78" s="34">
        <v>-0.67374944377751522</v>
      </c>
      <c r="AH78" s="35">
        <f t="shared" si="9"/>
        <v>0.45393831299051113</v>
      </c>
      <c r="AI78" t="s">
        <v>22</v>
      </c>
    </row>
    <row r="79" spans="2:36" x14ac:dyDescent="0.2">
      <c r="B79">
        <v>4</v>
      </c>
      <c r="C79">
        <v>3</v>
      </c>
      <c r="D79">
        <v>4</v>
      </c>
      <c r="E79">
        <v>4</v>
      </c>
      <c r="F79">
        <v>4</v>
      </c>
      <c r="G79">
        <v>4</v>
      </c>
      <c r="H79">
        <v>4</v>
      </c>
      <c r="I79">
        <v>4</v>
      </c>
      <c r="J79">
        <v>2</v>
      </c>
      <c r="K79">
        <v>4</v>
      </c>
      <c r="L79">
        <v>4</v>
      </c>
      <c r="M79">
        <v>4</v>
      </c>
      <c r="O79">
        <f t="shared" si="6"/>
        <v>45</v>
      </c>
      <c r="Q79">
        <f t="shared" si="7"/>
        <v>21</v>
      </c>
      <c r="R79">
        <f t="shared" si="8"/>
        <v>24</v>
      </c>
      <c r="Z79" s="13"/>
      <c r="AA79" s="14"/>
      <c r="AB79" s="14"/>
      <c r="AF79" s="33" t="s">
        <v>43</v>
      </c>
      <c r="AG79" s="34">
        <v>-0.61973315340140056</v>
      </c>
      <c r="AH79" s="35">
        <f t="shared" si="9"/>
        <v>0.38406918142484386</v>
      </c>
      <c r="AI79" t="s">
        <v>23</v>
      </c>
    </row>
    <row r="80" spans="2:36" x14ac:dyDescent="0.2">
      <c r="B80">
        <v>4</v>
      </c>
      <c r="C80">
        <v>4</v>
      </c>
      <c r="D80">
        <v>4</v>
      </c>
      <c r="E80">
        <v>4</v>
      </c>
      <c r="F80">
        <v>3</v>
      </c>
      <c r="G80">
        <v>4</v>
      </c>
      <c r="H80">
        <v>3</v>
      </c>
      <c r="I80">
        <v>4</v>
      </c>
      <c r="J80">
        <v>5</v>
      </c>
      <c r="K80">
        <v>5</v>
      </c>
      <c r="L80">
        <v>5</v>
      </c>
      <c r="M80">
        <v>4</v>
      </c>
      <c r="O80">
        <f t="shared" si="6"/>
        <v>49</v>
      </c>
      <c r="Q80">
        <f t="shared" si="7"/>
        <v>24</v>
      </c>
      <c r="R80">
        <f t="shared" si="8"/>
        <v>25</v>
      </c>
      <c r="Z80" s="13"/>
      <c r="AA80" s="14"/>
      <c r="AB80" s="14"/>
      <c r="AF80" s="33" t="s">
        <v>44</v>
      </c>
      <c r="AG80" s="34">
        <v>-0.58541295229765655</v>
      </c>
      <c r="AH80" s="35">
        <f t="shared" si="9"/>
        <v>0.34270832471785828</v>
      </c>
      <c r="AI80" t="s">
        <v>25</v>
      </c>
    </row>
    <row r="81" spans="2:35" x14ac:dyDescent="0.2">
      <c r="B81">
        <v>4</v>
      </c>
      <c r="C81">
        <v>3</v>
      </c>
      <c r="D81">
        <v>4</v>
      </c>
      <c r="E81">
        <v>4</v>
      </c>
      <c r="F81">
        <v>4</v>
      </c>
      <c r="G81">
        <v>4</v>
      </c>
      <c r="H81">
        <v>4</v>
      </c>
      <c r="I81">
        <v>4</v>
      </c>
      <c r="J81">
        <v>3</v>
      </c>
      <c r="K81">
        <v>4</v>
      </c>
      <c r="L81">
        <v>4</v>
      </c>
      <c r="M81">
        <v>3</v>
      </c>
      <c r="O81">
        <f t="shared" si="6"/>
        <v>45</v>
      </c>
      <c r="Q81">
        <f t="shared" si="7"/>
        <v>21</v>
      </c>
      <c r="R81">
        <f t="shared" si="8"/>
        <v>24</v>
      </c>
      <c r="Z81" s="13"/>
      <c r="AA81" s="14"/>
      <c r="AB81" s="14"/>
      <c r="AF81" s="33" t="s">
        <v>251</v>
      </c>
      <c r="AG81" s="34">
        <v>-0.49676650666195721</v>
      </c>
      <c r="AH81" s="35">
        <f t="shared" si="9"/>
        <v>0.24677696214112438</v>
      </c>
      <c r="AI81" t="s">
        <v>26</v>
      </c>
    </row>
    <row r="82" spans="2:35" x14ac:dyDescent="0.2">
      <c r="B82">
        <v>5</v>
      </c>
      <c r="C82">
        <v>3</v>
      </c>
      <c r="D82">
        <v>5</v>
      </c>
      <c r="E82">
        <v>3</v>
      </c>
      <c r="F82">
        <v>4</v>
      </c>
      <c r="G82">
        <v>4</v>
      </c>
      <c r="H82">
        <v>4</v>
      </c>
      <c r="I82">
        <v>4</v>
      </c>
      <c r="J82">
        <v>3</v>
      </c>
      <c r="K82">
        <v>5</v>
      </c>
      <c r="L82">
        <v>4</v>
      </c>
      <c r="M82">
        <v>4</v>
      </c>
      <c r="O82">
        <f t="shared" si="6"/>
        <v>48</v>
      </c>
      <c r="Q82">
        <f t="shared" si="7"/>
        <v>21</v>
      </c>
      <c r="R82">
        <f t="shared" si="8"/>
        <v>27</v>
      </c>
      <c r="Z82" s="13"/>
      <c r="AA82" s="14"/>
      <c r="AB82" s="14"/>
      <c r="AF82" s="33" t="s">
        <v>46</v>
      </c>
      <c r="AG82" s="36">
        <v>-0.70374490445757287</v>
      </c>
      <c r="AH82" s="35">
        <f t="shared" si="9"/>
        <v>0.49525689054999839</v>
      </c>
      <c r="AI82" t="s">
        <v>27</v>
      </c>
    </row>
    <row r="83" spans="2:35" x14ac:dyDescent="0.2">
      <c r="B83">
        <v>4</v>
      </c>
      <c r="C83">
        <v>2</v>
      </c>
      <c r="D83">
        <v>4</v>
      </c>
      <c r="E83">
        <v>2</v>
      </c>
      <c r="F83">
        <v>4</v>
      </c>
      <c r="G83">
        <v>4</v>
      </c>
      <c r="H83">
        <v>3</v>
      </c>
      <c r="I83">
        <v>3</v>
      </c>
      <c r="J83">
        <v>3</v>
      </c>
      <c r="K83">
        <v>4</v>
      </c>
      <c r="L83">
        <v>5</v>
      </c>
      <c r="M83">
        <v>3</v>
      </c>
      <c r="O83">
        <f t="shared" si="6"/>
        <v>41</v>
      </c>
      <c r="Q83">
        <f t="shared" si="7"/>
        <v>16</v>
      </c>
      <c r="R83">
        <f t="shared" si="8"/>
        <v>25</v>
      </c>
      <c r="Z83" s="13"/>
      <c r="AA83" s="14"/>
      <c r="AB83" s="14"/>
      <c r="AF83" s="33" t="s">
        <v>252</v>
      </c>
      <c r="AG83" s="34">
        <v>-0.57786623047760777</v>
      </c>
      <c r="AH83" s="35">
        <f t="shared" si="9"/>
        <v>0.33392938032639968</v>
      </c>
      <c r="AI83" t="s">
        <v>28</v>
      </c>
    </row>
    <row r="84" spans="2:35" x14ac:dyDescent="0.2">
      <c r="B84">
        <v>4</v>
      </c>
      <c r="C84">
        <v>3</v>
      </c>
      <c r="D84">
        <v>4</v>
      </c>
      <c r="E84">
        <v>2</v>
      </c>
      <c r="F84">
        <v>4</v>
      </c>
      <c r="G84">
        <v>4</v>
      </c>
      <c r="H84">
        <v>4</v>
      </c>
      <c r="I84">
        <v>4</v>
      </c>
      <c r="J84">
        <v>2</v>
      </c>
      <c r="K84">
        <v>4</v>
      </c>
      <c r="L84">
        <v>4</v>
      </c>
      <c r="M84">
        <v>4</v>
      </c>
      <c r="O84">
        <f t="shared" si="6"/>
        <v>43</v>
      </c>
      <c r="Q84">
        <f t="shared" si="7"/>
        <v>19</v>
      </c>
      <c r="R84">
        <f t="shared" si="8"/>
        <v>24</v>
      </c>
      <c r="AF84" s="37" t="s">
        <v>330</v>
      </c>
      <c r="AG84" s="38">
        <v>0.41141926080662294</v>
      </c>
      <c r="AH84" s="39"/>
      <c r="AI84" s="30"/>
    </row>
    <row r="85" spans="2:35" x14ac:dyDescent="0.2">
      <c r="B85">
        <v>4</v>
      </c>
      <c r="C85">
        <v>3</v>
      </c>
      <c r="D85">
        <v>4</v>
      </c>
      <c r="E85">
        <v>3</v>
      </c>
      <c r="F85">
        <v>4</v>
      </c>
      <c r="G85">
        <v>4</v>
      </c>
      <c r="H85">
        <v>4</v>
      </c>
      <c r="I85">
        <v>4</v>
      </c>
      <c r="J85">
        <v>4</v>
      </c>
      <c r="K85">
        <v>4</v>
      </c>
      <c r="L85">
        <v>4</v>
      </c>
      <c r="M85">
        <v>4</v>
      </c>
      <c r="O85">
        <f t="shared" si="6"/>
        <v>46</v>
      </c>
      <c r="Q85">
        <f t="shared" si="7"/>
        <v>22</v>
      </c>
      <c r="R85">
        <f t="shared" si="8"/>
        <v>24</v>
      </c>
    </row>
    <row r="86" spans="2:35" x14ac:dyDescent="0.2">
      <c r="B86">
        <v>5</v>
      </c>
      <c r="C86">
        <v>3</v>
      </c>
      <c r="D86">
        <v>5</v>
      </c>
      <c r="E86">
        <v>4</v>
      </c>
      <c r="F86">
        <v>5</v>
      </c>
      <c r="G86">
        <v>4</v>
      </c>
      <c r="H86">
        <v>5</v>
      </c>
      <c r="I86">
        <v>5</v>
      </c>
      <c r="J86">
        <v>4</v>
      </c>
      <c r="K86">
        <v>5</v>
      </c>
      <c r="L86">
        <v>5</v>
      </c>
      <c r="M86">
        <v>5</v>
      </c>
      <c r="O86">
        <f t="shared" si="6"/>
        <v>55</v>
      </c>
      <c r="Q86">
        <f t="shared" si="7"/>
        <v>26</v>
      </c>
      <c r="R86">
        <f t="shared" si="8"/>
        <v>29</v>
      </c>
    </row>
    <row r="87" spans="2:35" x14ac:dyDescent="0.2">
      <c r="B87">
        <v>5</v>
      </c>
      <c r="C87">
        <v>1</v>
      </c>
      <c r="D87">
        <v>5</v>
      </c>
      <c r="E87">
        <v>1</v>
      </c>
      <c r="F87">
        <v>1</v>
      </c>
      <c r="G87">
        <v>5</v>
      </c>
      <c r="H87">
        <v>2</v>
      </c>
      <c r="I87">
        <v>5</v>
      </c>
      <c r="J87">
        <v>5</v>
      </c>
      <c r="K87">
        <v>5</v>
      </c>
      <c r="L87">
        <v>5</v>
      </c>
      <c r="M87">
        <v>5</v>
      </c>
      <c r="O87">
        <f t="shared" si="6"/>
        <v>45</v>
      </c>
      <c r="Q87">
        <f t="shared" si="7"/>
        <v>19</v>
      </c>
      <c r="R87">
        <f t="shared" si="8"/>
        <v>26</v>
      </c>
    </row>
    <row r="88" spans="2:35" x14ac:dyDescent="0.2">
      <c r="B88">
        <v>4</v>
      </c>
      <c r="C88">
        <v>4</v>
      </c>
      <c r="D88">
        <v>3</v>
      </c>
      <c r="E88">
        <v>4</v>
      </c>
      <c r="F88">
        <v>4</v>
      </c>
      <c r="G88">
        <v>4</v>
      </c>
      <c r="H88">
        <v>3</v>
      </c>
      <c r="I88">
        <v>4</v>
      </c>
      <c r="J88">
        <v>3</v>
      </c>
      <c r="K88">
        <v>3</v>
      </c>
      <c r="L88">
        <v>3</v>
      </c>
      <c r="M88">
        <v>3</v>
      </c>
      <c r="O88">
        <f t="shared" si="6"/>
        <v>42</v>
      </c>
      <c r="Q88">
        <f t="shared" si="7"/>
        <v>21</v>
      </c>
      <c r="R88">
        <f t="shared" si="8"/>
        <v>21</v>
      </c>
    </row>
    <row r="89" spans="2:35" x14ac:dyDescent="0.2">
      <c r="B89">
        <v>5</v>
      </c>
      <c r="C89">
        <v>5</v>
      </c>
      <c r="D89">
        <v>4</v>
      </c>
      <c r="E89">
        <v>4</v>
      </c>
      <c r="F89">
        <v>5</v>
      </c>
      <c r="G89">
        <v>5</v>
      </c>
      <c r="H89">
        <v>4</v>
      </c>
      <c r="I89">
        <v>1</v>
      </c>
      <c r="J89">
        <v>5</v>
      </c>
      <c r="K89">
        <v>5</v>
      </c>
      <c r="L89">
        <v>5</v>
      </c>
      <c r="M89">
        <v>4</v>
      </c>
      <c r="O89">
        <f t="shared" si="6"/>
        <v>52</v>
      </c>
      <c r="Q89">
        <f t="shared" si="7"/>
        <v>23</v>
      </c>
      <c r="R89">
        <f t="shared" si="8"/>
        <v>29</v>
      </c>
    </row>
    <row r="90" spans="2:35" x14ac:dyDescent="0.2">
      <c r="B90">
        <v>4</v>
      </c>
      <c r="C90">
        <v>2</v>
      </c>
      <c r="D90">
        <v>5</v>
      </c>
      <c r="E90">
        <v>2</v>
      </c>
      <c r="F90">
        <v>3</v>
      </c>
      <c r="G90">
        <v>4</v>
      </c>
      <c r="H90">
        <v>2</v>
      </c>
      <c r="I90">
        <v>4</v>
      </c>
      <c r="J90">
        <v>1</v>
      </c>
      <c r="K90">
        <v>2</v>
      </c>
      <c r="L90">
        <v>3</v>
      </c>
      <c r="M90">
        <v>5</v>
      </c>
      <c r="O90">
        <f t="shared" si="6"/>
        <v>37</v>
      </c>
      <c r="Q90">
        <f t="shared" si="7"/>
        <v>16</v>
      </c>
      <c r="R90">
        <f t="shared" si="8"/>
        <v>21</v>
      </c>
    </row>
    <row r="91" spans="2:35" x14ac:dyDescent="0.2">
      <c r="B91">
        <v>3</v>
      </c>
      <c r="C91">
        <v>3</v>
      </c>
      <c r="D91">
        <v>4</v>
      </c>
      <c r="E91">
        <v>3</v>
      </c>
      <c r="F91">
        <v>2</v>
      </c>
      <c r="G91">
        <v>3</v>
      </c>
      <c r="H91">
        <v>3</v>
      </c>
      <c r="I91">
        <v>4</v>
      </c>
      <c r="J91">
        <v>4</v>
      </c>
      <c r="K91">
        <v>5</v>
      </c>
      <c r="L91">
        <v>4</v>
      </c>
      <c r="M91">
        <v>4</v>
      </c>
      <c r="O91">
        <f t="shared" si="6"/>
        <v>42</v>
      </c>
      <c r="Q91">
        <f t="shared" si="7"/>
        <v>21</v>
      </c>
      <c r="R91">
        <f t="shared" si="8"/>
        <v>21</v>
      </c>
    </row>
    <row r="92" spans="2:35" x14ac:dyDescent="0.2">
      <c r="B92">
        <v>5</v>
      </c>
      <c r="C92">
        <v>4</v>
      </c>
      <c r="D92">
        <v>5</v>
      </c>
      <c r="E92">
        <v>4</v>
      </c>
      <c r="F92">
        <v>5</v>
      </c>
      <c r="G92">
        <v>4</v>
      </c>
      <c r="H92">
        <v>3</v>
      </c>
      <c r="I92">
        <v>4</v>
      </c>
      <c r="J92">
        <v>5</v>
      </c>
      <c r="K92">
        <v>5</v>
      </c>
      <c r="L92">
        <v>5</v>
      </c>
      <c r="M92">
        <v>5</v>
      </c>
      <c r="O92">
        <f t="shared" si="6"/>
        <v>54</v>
      </c>
      <c r="Q92">
        <f t="shared" si="7"/>
        <v>25</v>
      </c>
      <c r="R92">
        <f t="shared" si="8"/>
        <v>29</v>
      </c>
    </row>
    <row r="93" spans="2:35" x14ac:dyDescent="0.2">
      <c r="B93">
        <v>4</v>
      </c>
      <c r="C93">
        <v>2</v>
      </c>
      <c r="D93">
        <v>4</v>
      </c>
      <c r="E93">
        <v>4</v>
      </c>
      <c r="F93">
        <v>4</v>
      </c>
      <c r="G93">
        <v>4</v>
      </c>
      <c r="H93">
        <v>4</v>
      </c>
      <c r="I93">
        <v>4</v>
      </c>
      <c r="J93">
        <v>3</v>
      </c>
      <c r="K93">
        <v>4</v>
      </c>
      <c r="L93">
        <v>4</v>
      </c>
      <c r="M93">
        <v>3</v>
      </c>
      <c r="O93">
        <f t="shared" si="6"/>
        <v>44</v>
      </c>
      <c r="Q93">
        <f t="shared" si="7"/>
        <v>20</v>
      </c>
      <c r="R93">
        <f t="shared" si="8"/>
        <v>24</v>
      </c>
    </row>
    <row r="94" spans="2:35" x14ac:dyDescent="0.2">
      <c r="B94">
        <v>4</v>
      </c>
      <c r="C94">
        <v>1</v>
      </c>
      <c r="D94">
        <v>4</v>
      </c>
      <c r="E94">
        <v>2</v>
      </c>
      <c r="F94">
        <v>2</v>
      </c>
      <c r="G94">
        <v>4</v>
      </c>
      <c r="H94">
        <v>4</v>
      </c>
      <c r="I94">
        <v>4</v>
      </c>
      <c r="J94">
        <v>2</v>
      </c>
      <c r="K94">
        <v>4</v>
      </c>
      <c r="L94">
        <v>2</v>
      </c>
      <c r="M94">
        <v>2</v>
      </c>
      <c r="O94">
        <f t="shared" si="6"/>
        <v>35</v>
      </c>
      <c r="Q94">
        <f t="shared" si="7"/>
        <v>15</v>
      </c>
      <c r="R94">
        <f t="shared" si="8"/>
        <v>20</v>
      </c>
    </row>
    <row r="95" spans="2:35" x14ac:dyDescent="0.2">
      <c r="B95">
        <v>4</v>
      </c>
      <c r="C95">
        <v>3</v>
      </c>
      <c r="D95">
        <v>5</v>
      </c>
      <c r="E95">
        <v>5</v>
      </c>
      <c r="F95">
        <v>5</v>
      </c>
      <c r="G95">
        <v>5</v>
      </c>
      <c r="H95">
        <v>4</v>
      </c>
      <c r="I95">
        <v>4</v>
      </c>
      <c r="J95">
        <v>5</v>
      </c>
      <c r="K95">
        <v>5</v>
      </c>
      <c r="L95">
        <v>5</v>
      </c>
      <c r="M95">
        <v>5</v>
      </c>
      <c r="O95">
        <f t="shared" si="6"/>
        <v>55</v>
      </c>
      <c r="Q95">
        <f t="shared" si="7"/>
        <v>26</v>
      </c>
      <c r="R95">
        <f t="shared" si="8"/>
        <v>29</v>
      </c>
    </row>
    <row r="96" spans="2:35" x14ac:dyDescent="0.2">
      <c r="B96">
        <v>4</v>
      </c>
      <c r="C96">
        <v>3</v>
      </c>
      <c r="D96">
        <v>4</v>
      </c>
      <c r="E96">
        <v>4</v>
      </c>
      <c r="F96">
        <v>3</v>
      </c>
      <c r="G96">
        <v>4</v>
      </c>
      <c r="H96">
        <v>4</v>
      </c>
      <c r="I96">
        <v>5</v>
      </c>
      <c r="J96">
        <v>3</v>
      </c>
      <c r="K96">
        <v>5</v>
      </c>
      <c r="L96">
        <v>3</v>
      </c>
      <c r="M96">
        <v>5</v>
      </c>
      <c r="O96">
        <f t="shared" si="6"/>
        <v>47</v>
      </c>
      <c r="Q96">
        <f t="shared" si="7"/>
        <v>24</v>
      </c>
      <c r="R96">
        <f t="shared" si="8"/>
        <v>23</v>
      </c>
    </row>
    <row r="97" spans="2:37" x14ac:dyDescent="0.2">
      <c r="B97">
        <v>5</v>
      </c>
      <c r="C97">
        <v>5</v>
      </c>
      <c r="D97">
        <v>4</v>
      </c>
      <c r="E97">
        <v>4</v>
      </c>
      <c r="F97">
        <v>4</v>
      </c>
      <c r="G97">
        <v>4</v>
      </c>
      <c r="H97">
        <v>4</v>
      </c>
      <c r="I97">
        <v>4</v>
      </c>
      <c r="J97">
        <v>4</v>
      </c>
      <c r="K97">
        <v>4</v>
      </c>
      <c r="L97">
        <v>5</v>
      </c>
      <c r="M97">
        <v>4</v>
      </c>
      <c r="O97">
        <f t="shared" si="6"/>
        <v>51</v>
      </c>
      <c r="Q97">
        <f t="shared" si="7"/>
        <v>25</v>
      </c>
      <c r="R97">
        <f t="shared" si="8"/>
        <v>26</v>
      </c>
    </row>
    <row r="98" spans="2:37" x14ac:dyDescent="0.2">
      <c r="B98">
        <v>4</v>
      </c>
      <c r="C98">
        <v>4</v>
      </c>
      <c r="D98">
        <v>5</v>
      </c>
      <c r="E98">
        <v>3</v>
      </c>
      <c r="F98">
        <v>4</v>
      </c>
      <c r="G98">
        <v>3</v>
      </c>
      <c r="H98">
        <v>4</v>
      </c>
      <c r="I98">
        <v>4</v>
      </c>
      <c r="J98">
        <v>3</v>
      </c>
      <c r="K98">
        <v>4</v>
      </c>
      <c r="L98">
        <v>4</v>
      </c>
      <c r="M98">
        <v>3</v>
      </c>
      <c r="O98">
        <f t="shared" si="6"/>
        <v>45</v>
      </c>
      <c r="Q98">
        <f t="shared" si="7"/>
        <v>21</v>
      </c>
      <c r="R98">
        <f t="shared" si="8"/>
        <v>24</v>
      </c>
    </row>
    <row r="99" spans="2:37" x14ac:dyDescent="0.2">
      <c r="B99">
        <v>5</v>
      </c>
      <c r="C99">
        <v>4</v>
      </c>
      <c r="D99">
        <v>5</v>
      </c>
      <c r="E99">
        <v>5</v>
      </c>
      <c r="F99">
        <v>5</v>
      </c>
      <c r="G99">
        <v>5</v>
      </c>
      <c r="H99">
        <v>3</v>
      </c>
      <c r="I99">
        <v>5</v>
      </c>
      <c r="J99">
        <v>4</v>
      </c>
      <c r="K99">
        <v>5</v>
      </c>
      <c r="L99">
        <v>5</v>
      </c>
      <c r="M99">
        <v>5</v>
      </c>
      <c r="O99">
        <f t="shared" si="6"/>
        <v>56</v>
      </c>
      <c r="Q99">
        <f t="shared" si="7"/>
        <v>26</v>
      </c>
      <c r="R99">
        <f t="shared" si="8"/>
        <v>30</v>
      </c>
    </row>
    <row r="100" spans="2:37" x14ac:dyDescent="0.2">
      <c r="B100">
        <v>4</v>
      </c>
      <c r="C100">
        <v>2</v>
      </c>
      <c r="D100">
        <v>4</v>
      </c>
      <c r="E100">
        <v>4</v>
      </c>
      <c r="F100">
        <v>4</v>
      </c>
      <c r="G100">
        <v>4</v>
      </c>
      <c r="H100">
        <v>4</v>
      </c>
      <c r="I100">
        <v>4</v>
      </c>
      <c r="J100">
        <v>2</v>
      </c>
      <c r="K100">
        <v>5</v>
      </c>
      <c r="L100">
        <v>4</v>
      </c>
      <c r="M100">
        <v>4</v>
      </c>
      <c r="O100">
        <f t="shared" si="6"/>
        <v>45</v>
      </c>
      <c r="Q100">
        <f t="shared" si="7"/>
        <v>20</v>
      </c>
      <c r="R100">
        <f t="shared" si="8"/>
        <v>25</v>
      </c>
    </row>
    <row r="101" spans="2:37" x14ac:dyDescent="0.2">
      <c r="B101">
        <v>3</v>
      </c>
      <c r="C101">
        <v>2</v>
      </c>
      <c r="D101">
        <v>4</v>
      </c>
      <c r="E101">
        <v>3</v>
      </c>
      <c r="F101">
        <v>3</v>
      </c>
      <c r="G101">
        <v>3</v>
      </c>
      <c r="H101">
        <v>3</v>
      </c>
      <c r="I101">
        <v>4</v>
      </c>
      <c r="J101">
        <v>2</v>
      </c>
      <c r="K101">
        <v>4</v>
      </c>
      <c r="L101">
        <v>4</v>
      </c>
      <c r="M101">
        <v>2</v>
      </c>
      <c r="O101">
        <f t="shared" si="6"/>
        <v>37</v>
      </c>
      <c r="Q101">
        <f t="shared" si="7"/>
        <v>16</v>
      </c>
      <c r="R101">
        <f t="shared" si="8"/>
        <v>21</v>
      </c>
    </row>
    <row r="102" spans="2:37" x14ac:dyDescent="0.2">
      <c r="B102">
        <v>5</v>
      </c>
      <c r="C102">
        <v>4</v>
      </c>
      <c r="D102">
        <v>5</v>
      </c>
      <c r="E102">
        <v>5</v>
      </c>
      <c r="F102">
        <v>5</v>
      </c>
      <c r="G102">
        <v>4</v>
      </c>
      <c r="H102">
        <v>5</v>
      </c>
      <c r="I102">
        <v>5</v>
      </c>
      <c r="J102">
        <v>4</v>
      </c>
      <c r="K102">
        <v>5</v>
      </c>
      <c r="L102">
        <v>5</v>
      </c>
      <c r="M102">
        <v>4</v>
      </c>
      <c r="O102">
        <f t="shared" si="6"/>
        <v>56</v>
      </c>
      <c r="Q102">
        <f t="shared" si="7"/>
        <v>27</v>
      </c>
      <c r="R102">
        <f t="shared" si="8"/>
        <v>29</v>
      </c>
    </row>
    <row r="103" spans="2:37" x14ac:dyDescent="0.2">
      <c r="B103">
        <v>2</v>
      </c>
      <c r="C103">
        <v>3</v>
      </c>
      <c r="D103">
        <v>4</v>
      </c>
      <c r="E103">
        <v>3</v>
      </c>
      <c r="F103">
        <v>4</v>
      </c>
      <c r="G103">
        <v>4</v>
      </c>
      <c r="H103">
        <v>4</v>
      </c>
      <c r="I103">
        <v>3</v>
      </c>
      <c r="J103">
        <v>3</v>
      </c>
      <c r="K103">
        <v>4</v>
      </c>
      <c r="L103">
        <v>4</v>
      </c>
      <c r="M103">
        <v>4</v>
      </c>
      <c r="O103">
        <f t="shared" si="6"/>
        <v>42</v>
      </c>
      <c r="Q103">
        <f t="shared" si="7"/>
        <v>20</v>
      </c>
      <c r="R103">
        <f t="shared" si="8"/>
        <v>22</v>
      </c>
      <c r="AF103" s="139" t="s">
        <v>296</v>
      </c>
      <c r="AG103" s="141" t="s">
        <v>297</v>
      </c>
      <c r="AH103" s="140"/>
      <c r="AI103" s="140"/>
      <c r="AJ103" s="140"/>
      <c r="AK103" s="140"/>
    </row>
    <row r="104" spans="2:37" x14ac:dyDescent="0.2">
      <c r="B104">
        <v>4</v>
      </c>
      <c r="C104">
        <v>2</v>
      </c>
      <c r="D104">
        <v>4</v>
      </c>
      <c r="E104">
        <v>2</v>
      </c>
      <c r="F104">
        <v>4</v>
      </c>
      <c r="G104">
        <v>3</v>
      </c>
      <c r="H104">
        <v>3</v>
      </c>
      <c r="I104">
        <v>4</v>
      </c>
      <c r="J104">
        <v>2</v>
      </c>
      <c r="K104">
        <v>4</v>
      </c>
      <c r="L104">
        <v>3</v>
      </c>
      <c r="M104">
        <v>3</v>
      </c>
      <c r="O104">
        <f t="shared" si="6"/>
        <v>38</v>
      </c>
      <c r="Q104">
        <f t="shared" si="7"/>
        <v>16</v>
      </c>
      <c r="R104">
        <f t="shared" si="8"/>
        <v>22</v>
      </c>
      <c r="AF104" s="140"/>
      <c r="AG104" s="12" t="s">
        <v>304</v>
      </c>
      <c r="AH104" s="12" t="s">
        <v>305</v>
      </c>
      <c r="AI104" s="12" t="s">
        <v>306</v>
      </c>
      <c r="AJ104" s="12"/>
      <c r="AK104" s="12" t="s">
        <v>306</v>
      </c>
    </row>
    <row r="105" spans="2:37" x14ac:dyDescent="0.2">
      <c r="B105">
        <v>1</v>
      </c>
      <c r="C105">
        <v>1</v>
      </c>
      <c r="D105">
        <v>5</v>
      </c>
      <c r="E105">
        <v>4</v>
      </c>
      <c r="F105">
        <v>4</v>
      </c>
      <c r="G105">
        <v>4</v>
      </c>
      <c r="H105">
        <v>5</v>
      </c>
      <c r="I105">
        <v>2</v>
      </c>
      <c r="J105">
        <v>5</v>
      </c>
      <c r="K105">
        <v>5</v>
      </c>
      <c r="L105">
        <v>5</v>
      </c>
      <c r="M105">
        <v>1</v>
      </c>
      <c r="O105">
        <f t="shared" si="6"/>
        <v>42</v>
      </c>
      <c r="Q105">
        <f t="shared" si="7"/>
        <v>18</v>
      </c>
      <c r="R105">
        <f t="shared" si="8"/>
        <v>24</v>
      </c>
      <c r="AF105" s="13" t="s">
        <v>308</v>
      </c>
      <c r="AG105" s="40">
        <v>5.7598696512927177</v>
      </c>
      <c r="AH105" s="15">
        <v>41.141926080662266</v>
      </c>
      <c r="AI105" s="14">
        <v>5.7598696512927177</v>
      </c>
      <c r="AJ105" s="14"/>
      <c r="AK105" s="15">
        <v>41.141926080662266</v>
      </c>
    </row>
    <row r="106" spans="2:37" x14ac:dyDescent="0.2">
      <c r="B106">
        <v>4</v>
      </c>
      <c r="C106">
        <v>1</v>
      </c>
      <c r="D106">
        <v>4</v>
      </c>
      <c r="E106">
        <v>3</v>
      </c>
      <c r="F106">
        <v>2</v>
      </c>
      <c r="G106">
        <v>4</v>
      </c>
      <c r="H106">
        <v>4</v>
      </c>
      <c r="I106">
        <v>4</v>
      </c>
      <c r="J106">
        <v>3</v>
      </c>
      <c r="K106">
        <v>4</v>
      </c>
      <c r="L106">
        <v>5</v>
      </c>
      <c r="M106">
        <v>4</v>
      </c>
      <c r="O106">
        <f t="shared" si="6"/>
        <v>42</v>
      </c>
      <c r="Q106">
        <f t="shared" si="7"/>
        <v>19</v>
      </c>
      <c r="R106">
        <f t="shared" si="8"/>
        <v>23</v>
      </c>
      <c r="AF106" s="13" t="s">
        <v>309</v>
      </c>
      <c r="AG106" s="40">
        <v>1.1829037318048083</v>
      </c>
      <c r="AH106" s="15">
        <v>8.4493123700343453</v>
      </c>
      <c r="AI106" s="14">
        <v>6.942773383097526</v>
      </c>
      <c r="AJ106" s="14"/>
      <c r="AK106" s="15">
        <v>49.591238450696615</v>
      </c>
    </row>
    <row r="107" spans="2:37" x14ac:dyDescent="0.2">
      <c r="B107">
        <v>4</v>
      </c>
      <c r="C107">
        <v>2</v>
      </c>
      <c r="D107">
        <v>4</v>
      </c>
      <c r="E107">
        <v>4</v>
      </c>
      <c r="F107">
        <v>2</v>
      </c>
      <c r="G107">
        <v>4</v>
      </c>
      <c r="H107">
        <v>4</v>
      </c>
      <c r="I107">
        <v>4</v>
      </c>
      <c r="J107">
        <v>5</v>
      </c>
      <c r="K107">
        <v>2</v>
      </c>
      <c r="L107">
        <v>4</v>
      </c>
      <c r="M107">
        <v>5</v>
      </c>
      <c r="O107">
        <f t="shared" si="6"/>
        <v>44</v>
      </c>
      <c r="Q107">
        <f t="shared" si="7"/>
        <v>24</v>
      </c>
      <c r="R107">
        <f t="shared" si="8"/>
        <v>20</v>
      </c>
      <c r="AF107" s="13" t="s">
        <v>310</v>
      </c>
      <c r="AG107" s="40">
        <v>1.1041170252731471</v>
      </c>
      <c r="AH107" s="15">
        <v>7.8865501805224794</v>
      </c>
      <c r="AI107" s="14">
        <v>8.0468904083706736</v>
      </c>
      <c r="AJ107" s="14"/>
      <c r="AK107" s="15">
        <v>57.477788631219099</v>
      </c>
    </row>
    <row r="108" spans="2:37" x14ac:dyDescent="0.2">
      <c r="B108">
        <v>4</v>
      </c>
      <c r="C108">
        <v>3</v>
      </c>
      <c r="D108">
        <v>4</v>
      </c>
      <c r="E108">
        <v>4</v>
      </c>
      <c r="F108">
        <v>4</v>
      </c>
      <c r="G108">
        <v>4</v>
      </c>
      <c r="H108">
        <v>4</v>
      </c>
      <c r="I108">
        <v>4</v>
      </c>
      <c r="J108">
        <v>3</v>
      </c>
      <c r="K108">
        <v>5</v>
      </c>
      <c r="L108">
        <v>4</v>
      </c>
      <c r="M108">
        <v>5</v>
      </c>
      <c r="O108">
        <f t="shared" si="6"/>
        <v>48</v>
      </c>
      <c r="Q108">
        <f t="shared" si="7"/>
        <v>23</v>
      </c>
      <c r="R108">
        <f t="shared" si="8"/>
        <v>25</v>
      </c>
    </row>
    <row r="109" spans="2:37" x14ac:dyDescent="0.2">
      <c r="B109">
        <v>4</v>
      </c>
      <c r="C109">
        <v>1</v>
      </c>
      <c r="D109">
        <v>2</v>
      </c>
      <c r="E109">
        <v>2</v>
      </c>
      <c r="F109">
        <v>2</v>
      </c>
      <c r="G109">
        <v>4</v>
      </c>
      <c r="H109">
        <v>2</v>
      </c>
      <c r="I109">
        <v>2</v>
      </c>
      <c r="J109">
        <v>2</v>
      </c>
      <c r="K109">
        <v>4</v>
      </c>
      <c r="L109">
        <v>4</v>
      </c>
      <c r="M109">
        <v>2</v>
      </c>
      <c r="O109">
        <f t="shared" ref="O109:O172" si="10">SUM(B109:M109)</f>
        <v>31</v>
      </c>
      <c r="Q109">
        <f t="shared" si="7"/>
        <v>11</v>
      </c>
      <c r="R109">
        <f t="shared" si="8"/>
        <v>20</v>
      </c>
      <c r="AC109" s="32"/>
      <c r="AD109" s="32" t="s">
        <v>331</v>
      </c>
    </row>
    <row r="110" spans="2:37" x14ac:dyDescent="0.2">
      <c r="B110">
        <v>4</v>
      </c>
      <c r="C110">
        <v>2</v>
      </c>
      <c r="D110">
        <v>4</v>
      </c>
      <c r="E110">
        <v>3</v>
      </c>
      <c r="F110">
        <v>1</v>
      </c>
      <c r="G110">
        <v>4</v>
      </c>
      <c r="H110">
        <v>3</v>
      </c>
      <c r="I110">
        <v>3</v>
      </c>
      <c r="J110">
        <v>4</v>
      </c>
      <c r="K110">
        <v>4</v>
      </c>
      <c r="L110">
        <v>5</v>
      </c>
      <c r="M110">
        <v>3</v>
      </c>
      <c r="O110">
        <f t="shared" si="10"/>
        <v>40</v>
      </c>
      <c r="Q110">
        <f t="shared" si="7"/>
        <v>18</v>
      </c>
      <c r="R110">
        <f t="shared" si="8"/>
        <v>22</v>
      </c>
      <c r="AC110" s="41" t="s">
        <v>315</v>
      </c>
      <c r="AD110" s="34">
        <v>5.7598696512927177</v>
      </c>
      <c r="AF110" s="13"/>
    </row>
    <row r="111" spans="2:37" x14ac:dyDescent="0.2">
      <c r="B111">
        <v>5</v>
      </c>
      <c r="C111">
        <v>4</v>
      </c>
      <c r="D111">
        <v>4</v>
      </c>
      <c r="E111">
        <v>4</v>
      </c>
      <c r="F111">
        <v>5</v>
      </c>
      <c r="G111">
        <v>4</v>
      </c>
      <c r="H111">
        <v>4</v>
      </c>
      <c r="I111">
        <v>4</v>
      </c>
      <c r="J111">
        <v>3</v>
      </c>
      <c r="K111">
        <v>1</v>
      </c>
      <c r="L111">
        <v>5</v>
      </c>
      <c r="M111">
        <v>4</v>
      </c>
      <c r="O111">
        <f t="shared" si="10"/>
        <v>47</v>
      </c>
      <c r="Q111">
        <f t="shared" si="7"/>
        <v>23</v>
      </c>
      <c r="R111">
        <f t="shared" si="8"/>
        <v>24</v>
      </c>
      <c r="AC111" s="41" t="s">
        <v>316</v>
      </c>
      <c r="AD111" s="34">
        <v>1.1829037318048083</v>
      </c>
    </row>
    <row r="112" spans="2:37" x14ac:dyDescent="0.2">
      <c r="B112">
        <v>5</v>
      </c>
      <c r="C112">
        <v>1</v>
      </c>
      <c r="D112">
        <v>2</v>
      </c>
      <c r="E112">
        <v>2</v>
      </c>
      <c r="F112">
        <v>4</v>
      </c>
      <c r="G112">
        <v>4</v>
      </c>
      <c r="H112">
        <v>4</v>
      </c>
      <c r="I112">
        <v>4</v>
      </c>
      <c r="J112">
        <v>2</v>
      </c>
      <c r="K112">
        <v>4</v>
      </c>
      <c r="L112">
        <v>5</v>
      </c>
      <c r="M112">
        <v>4</v>
      </c>
      <c r="O112">
        <f t="shared" si="10"/>
        <v>41</v>
      </c>
      <c r="Q112">
        <f t="shared" si="7"/>
        <v>17</v>
      </c>
      <c r="R112">
        <f t="shared" si="8"/>
        <v>24</v>
      </c>
      <c r="AC112" s="41" t="s">
        <v>332</v>
      </c>
      <c r="AD112" s="34">
        <v>1.1041170252731471</v>
      </c>
    </row>
    <row r="113" spans="2:18" x14ac:dyDescent="0.2">
      <c r="B113">
        <v>4</v>
      </c>
      <c r="C113">
        <v>2</v>
      </c>
      <c r="D113">
        <v>4</v>
      </c>
      <c r="E113">
        <v>3</v>
      </c>
      <c r="F113">
        <v>2</v>
      </c>
      <c r="G113">
        <v>4</v>
      </c>
      <c r="H113">
        <v>2</v>
      </c>
      <c r="I113">
        <v>2</v>
      </c>
      <c r="J113">
        <v>3</v>
      </c>
      <c r="K113">
        <v>4</v>
      </c>
      <c r="L113">
        <v>3</v>
      </c>
      <c r="M113">
        <v>3</v>
      </c>
      <c r="O113">
        <f t="shared" si="10"/>
        <v>36</v>
      </c>
      <c r="Q113">
        <f t="shared" ref="Q113:Q176" si="11">SUM(C113,E113,H113:J113,M113)</f>
        <v>15</v>
      </c>
      <c r="R113">
        <f t="shared" ref="R113:R176" si="12">SUM(B113,D113,F113:G113,K113:L113)</f>
        <v>21</v>
      </c>
    </row>
    <row r="114" spans="2:18" x14ac:dyDescent="0.2">
      <c r="B114">
        <v>4</v>
      </c>
      <c r="C114">
        <v>1</v>
      </c>
      <c r="D114">
        <v>4</v>
      </c>
      <c r="E114">
        <v>2</v>
      </c>
      <c r="F114">
        <v>1</v>
      </c>
      <c r="G114">
        <v>2</v>
      </c>
      <c r="H114">
        <v>2</v>
      </c>
      <c r="I114">
        <v>2</v>
      </c>
      <c r="J114">
        <v>2</v>
      </c>
      <c r="K114">
        <v>4</v>
      </c>
      <c r="L114">
        <v>2</v>
      </c>
      <c r="M114">
        <v>2</v>
      </c>
      <c r="O114">
        <f t="shared" si="10"/>
        <v>28</v>
      </c>
      <c r="Q114">
        <f t="shared" si="11"/>
        <v>11</v>
      </c>
      <c r="R114">
        <f t="shared" si="12"/>
        <v>17</v>
      </c>
    </row>
    <row r="115" spans="2:18" x14ac:dyDescent="0.2">
      <c r="B115">
        <v>5</v>
      </c>
      <c r="C115">
        <v>1</v>
      </c>
      <c r="D115">
        <v>5</v>
      </c>
      <c r="E115">
        <v>1</v>
      </c>
      <c r="F115">
        <v>4</v>
      </c>
      <c r="G115">
        <v>4</v>
      </c>
      <c r="H115">
        <v>3</v>
      </c>
      <c r="I115">
        <v>4</v>
      </c>
      <c r="J115">
        <v>1</v>
      </c>
      <c r="K115">
        <v>5</v>
      </c>
      <c r="L115">
        <v>5</v>
      </c>
      <c r="M115">
        <v>3</v>
      </c>
      <c r="O115">
        <f t="shared" si="10"/>
        <v>41</v>
      </c>
      <c r="Q115">
        <f t="shared" si="11"/>
        <v>13</v>
      </c>
      <c r="R115">
        <f t="shared" si="12"/>
        <v>28</v>
      </c>
    </row>
    <row r="116" spans="2:18" x14ac:dyDescent="0.2">
      <c r="B116">
        <v>5</v>
      </c>
      <c r="C116">
        <v>3</v>
      </c>
      <c r="D116">
        <v>5</v>
      </c>
      <c r="E116">
        <v>4</v>
      </c>
      <c r="F116">
        <v>4</v>
      </c>
      <c r="G116">
        <v>4</v>
      </c>
      <c r="H116">
        <v>4</v>
      </c>
      <c r="I116">
        <v>4</v>
      </c>
      <c r="J116">
        <v>4</v>
      </c>
      <c r="K116">
        <v>4</v>
      </c>
      <c r="L116">
        <v>5</v>
      </c>
      <c r="M116">
        <v>5</v>
      </c>
      <c r="O116">
        <f t="shared" si="10"/>
        <v>51</v>
      </c>
      <c r="Q116">
        <f t="shared" si="11"/>
        <v>24</v>
      </c>
      <c r="R116">
        <f t="shared" si="12"/>
        <v>27</v>
      </c>
    </row>
    <row r="117" spans="2:18" x14ac:dyDescent="0.2">
      <c r="B117">
        <v>5</v>
      </c>
      <c r="C117">
        <v>4</v>
      </c>
      <c r="D117">
        <v>4</v>
      </c>
      <c r="E117">
        <v>4</v>
      </c>
      <c r="F117">
        <v>4</v>
      </c>
      <c r="G117">
        <v>4</v>
      </c>
      <c r="H117">
        <v>5</v>
      </c>
      <c r="I117">
        <v>4</v>
      </c>
      <c r="J117">
        <v>3</v>
      </c>
      <c r="K117">
        <v>5</v>
      </c>
      <c r="L117">
        <v>5</v>
      </c>
      <c r="M117">
        <v>4</v>
      </c>
      <c r="O117">
        <f t="shared" si="10"/>
        <v>51</v>
      </c>
      <c r="Q117">
        <f t="shared" si="11"/>
        <v>24</v>
      </c>
      <c r="R117">
        <f t="shared" si="12"/>
        <v>27</v>
      </c>
    </row>
    <row r="118" spans="2:18" x14ac:dyDescent="0.2">
      <c r="B118">
        <v>4</v>
      </c>
      <c r="C118">
        <v>2</v>
      </c>
      <c r="D118">
        <v>4</v>
      </c>
      <c r="E118">
        <v>3</v>
      </c>
      <c r="F118">
        <v>3</v>
      </c>
      <c r="G118">
        <v>4</v>
      </c>
      <c r="H118">
        <v>3</v>
      </c>
      <c r="I118">
        <v>3</v>
      </c>
      <c r="J118">
        <v>2</v>
      </c>
      <c r="K118">
        <v>4</v>
      </c>
      <c r="L118">
        <v>4</v>
      </c>
      <c r="M118">
        <v>3</v>
      </c>
      <c r="O118">
        <f t="shared" si="10"/>
        <v>39</v>
      </c>
      <c r="Q118">
        <f t="shared" si="11"/>
        <v>16</v>
      </c>
      <c r="R118">
        <f t="shared" si="12"/>
        <v>23</v>
      </c>
    </row>
    <row r="119" spans="2:18" x14ac:dyDescent="0.2">
      <c r="B119">
        <v>4</v>
      </c>
      <c r="C119">
        <v>4</v>
      </c>
      <c r="D119">
        <v>4</v>
      </c>
      <c r="E119">
        <v>3</v>
      </c>
      <c r="F119">
        <v>2</v>
      </c>
      <c r="G119">
        <v>4</v>
      </c>
      <c r="H119">
        <v>5</v>
      </c>
      <c r="I119">
        <v>3</v>
      </c>
      <c r="J119">
        <v>4</v>
      </c>
      <c r="K119">
        <v>4</v>
      </c>
      <c r="L119">
        <v>4</v>
      </c>
      <c r="M119">
        <v>4</v>
      </c>
      <c r="O119">
        <f t="shared" si="10"/>
        <v>45</v>
      </c>
      <c r="Q119">
        <f t="shared" si="11"/>
        <v>23</v>
      </c>
      <c r="R119">
        <f t="shared" si="12"/>
        <v>22</v>
      </c>
    </row>
    <row r="120" spans="2:18" x14ac:dyDescent="0.2">
      <c r="B120">
        <v>4</v>
      </c>
      <c r="C120">
        <v>3</v>
      </c>
      <c r="D120">
        <v>4</v>
      </c>
      <c r="E120">
        <v>4</v>
      </c>
      <c r="F120">
        <v>5</v>
      </c>
      <c r="G120">
        <v>5</v>
      </c>
      <c r="H120">
        <v>4</v>
      </c>
      <c r="I120">
        <v>5</v>
      </c>
      <c r="J120">
        <v>3</v>
      </c>
      <c r="K120">
        <v>4</v>
      </c>
      <c r="L120">
        <v>4</v>
      </c>
      <c r="M120">
        <v>4</v>
      </c>
      <c r="O120">
        <f t="shared" si="10"/>
        <v>49</v>
      </c>
      <c r="Q120">
        <f t="shared" si="11"/>
        <v>23</v>
      </c>
      <c r="R120">
        <f t="shared" si="12"/>
        <v>26</v>
      </c>
    </row>
    <row r="121" spans="2:18" x14ac:dyDescent="0.2">
      <c r="B121">
        <v>2</v>
      </c>
      <c r="C121">
        <v>1</v>
      </c>
      <c r="D121">
        <v>4</v>
      </c>
      <c r="E121">
        <v>2</v>
      </c>
      <c r="F121">
        <v>2</v>
      </c>
      <c r="G121">
        <v>2</v>
      </c>
      <c r="H121">
        <v>3</v>
      </c>
      <c r="I121">
        <v>2</v>
      </c>
      <c r="J121">
        <v>2</v>
      </c>
      <c r="K121">
        <v>4</v>
      </c>
      <c r="L121">
        <v>5</v>
      </c>
      <c r="M121">
        <v>2</v>
      </c>
      <c r="O121">
        <f t="shared" si="10"/>
        <v>31</v>
      </c>
      <c r="Q121">
        <f t="shared" si="11"/>
        <v>12</v>
      </c>
      <c r="R121">
        <f t="shared" si="12"/>
        <v>19</v>
      </c>
    </row>
    <row r="122" spans="2:18" x14ac:dyDescent="0.2">
      <c r="B122">
        <v>5</v>
      </c>
      <c r="C122">
        <v>5</v>
      </c>
      <c r="D122">
        <v>4</v>
      </c>
      <c r="E122">
        <v>4</v>
      </c>
      <c r="F122">
        <v>5</v>
      </c>
      <c r="G122">
        <v>3</v>
      </c>
      <c r="H122">
        <v>4</v>
      </c>
      <c r="I122">
        <v>4</v>
      </c>
      <c r="J122">
        <v>4</v>
      </c>
      <c r="K122">
        <v>5</v>
      </c>
      <c r="L122">
        <v>4</v>
      </c>
      <c r="M122">
        <v>4</v>
      </c>
      <c r="O122">
        <f t="shared" si="10"/>
        <v>51</v>
      </c>
      <c r="Q122">
        <f t="shared" si="11"/>
        <v>25</v>
      </c>
      <c r="R122">
        <f t="shared" si="12"/>
        <v>26</v>
      </c>
    </row>
    <row r="123" spans="2:18" x14ac:dyDescent="0.2">
      <c r="B123">
        <v>4</v>
      </c>
      <c r="C123">
        <v>4</v>
      </c>
      <c r="D123">
        <v>5</v>
      </c>
      <c r="E123">
        <v>4</v>
      </c>
      <c r="F123">
        <v>4</v>
      </c>
      <c r="G123">
        <v>4</v>
      </c>
      <c r="H123">
        <v>3</v>
      </c>
      <c r="I123">
        <v>4</v>
      </c>
      <c r="J123">
        <v>3</v>
      </c>
      <c r="K123">
        <v>4</v>
      </c>
      <c r="L123">
        <v>4</v>
      </c>
      <c r="M123">
        <v>3</v>
      </c>
      <c r="O123">
        <f t="shared" si="10"/>
        <v>46</v>
      </c>
      <c r="Q123">
        <f t="shared" si="11"/>
        <v>21</v>
      </c>
      <c r="R123">
        <f t="shared" si="12"/>
        <v>25</v>
      </c>
    </row>
    <row r="124" spans="2:18" x14ac:dyDescent="0.2">
      <c r="B124">
        <v>4</v>
      </c>
      <c r="C124">
        <v>3</v>
      </c>
      <c r="D124">
        <v>4</v>
      </c>
      <c r="E124">
        <v>5</v>
      </c>
      <c r="F124">
        <v>4</v>
      </c>
      <c r="G124">
        <v>4</v>
      </c>
      <c r="H124">
        <v>2</v>
      </c>
      <c r="I124">
        <v>4</v>
      </c>
      <c r="J124">
        <v>2</v>
      </c>
      <c r="K124">
        <v>4</v>
      </c>
      <c r="L124">
        <v>4</v>
      </c>
      <c r="M124">
        <v>3</v>
      </c>
      <c r="O124">
        <f t="shared" si="10"/>
        <v>43</v>
      </c>
      <c r="Q124">
        <f t="shared" si="11"/>
        <v>19</v>
      </c>
      <c r="R124">
        <f t="shared" si="12"/>
        <v>24</v>
      </c>
    </row>
    <row r="125" spans="2:18" x14ac:dyDescent="0.2">
      <c r="B125">
        <v>4</v>
      </c>
      <c r="C125">
        <v>2</v>
      </c>
      <c r="D125">
        <v>4</v>
      </c>
      <c r="E125">
        <v>4</v>
      </c>
      <c r="F125">
        <v>4</v>
      </c>
      <c r="G125">
        <v>4</v>
      </c>
      <c r="H125">
        <v>4</v>
      </c>
      <c r="I125">
        <v>4</v>
      </c>
      <c r="J125">
        <v>2</v>
      </c>
      <c r="K125">
        <v>4</v>
      </c>
      <c r="L125">
        <v>4</v>
      </c>
      <c r="M125">
        <v>4</v>
      </c>
      <c r="O125">
        <f t="shared" si="10"/>
        <v>44</v>
      </c>
      <c r="Q125">
        <f t="shared" si="11"/>
        <v>20</v>
      </c>
      <c r="R125">
        <f t="shared" si="12"/>
        <v>24</v>
      </c>
    </row>
    <row r="126" spans="2:18" x14ac:dyDescent="0.2">
      <c r="B126">
        <v>4</v>
      </c>
      <c r="C126">
        <v>1</v>
      </c>
      <c r="D126">
        <v>4</v>
      </c>
      <c r="E126">
        <v>3</v>
      </c>
      <c r="F126">
        <v>4</v>
      </c>
      <c r="G126">
        <v>4</v>
      </c>
      <c r="H126">
        <v>2</v>
      </c>
      <c r="I126">
        <v>4</v>
      </c>
      <c r="J126">
        <v>4</v>
      </c>
      <c r="K126">
        <v>4</v>
      </c>
      <c r="L126">
        <v>4</v>
      </c>
      <c r="M126">
        <v>4</v>
      </c>
      <c r="O126">
        <f t="shared" si="10"/>
        <v>42</v>
      </c>
      <c r="Q126">
        <f t="shared" si="11"/>
        <v>18</v>
      </c>
      <c r="R126">
        <f t="shared" si="12"/>
        <v>24</v>
      </c>
    </row>
    <row r="127" spans="2:18" x14ac:dyDescent="0.2">
      <c r="B127">
        <v>3</v>
      </c>
      <c r="C127">
        <v>4</v>
      </c>
      <c r="D127">
        <v>4</v>
      </c>
      <c r="E127">
        <v>4</v>
      </c>
      <c r="F127">
        <v>4</v>
      </c>
      <c r="G127">
        <v>4</v>
      </c>
      <c r="H127">
        <v>3</v>
      </c>
      <c r="I127">
        <v>4</v>
      </c>
      <c r="J127">
        <v>4</v>
      </c>
      <c r="K127">
        <v>4</v>
      </c>
      <c r="L127">
        <v>3</v>
      </c>
      <c r="M127">
        <v>4</v>
      </c>
      <c r="O127">
        <f t="shared" si="10"/>
        <v>45</v>
      </c>
      <c r="Q127">
        <f t="shared" si="11"/>
        <v>23</v>
      </c>
      <c r="R127">
        <f t="shared" si="12"/>
        <v>22</v>
      </c>
    </row>
    <row r="128" spans="2:18" x14ac:dyDescent="0.2">
      <c r="B128">
        <v>4</v>
      </c>
      <c r="C128">
        <v>2</v>
      </c>
      <c r="D128">
        <v>4</v>
      </c>
      <c r="E128">
        <v>4</v>
      </c>
      <c r="F128">
        <v>1</v>
      </c>
      <c r="G128">
        <v>4</v>
      </c>
      <c r="H128">
        <v>3</v>
      </c>
      <c r="I128">
        <v>4</v>
      </c>
      <c r="J128">
        <v>3</v>
      </c>
      <c r="K128">
        <v>4</v>
      </c>
      <c r="L128">
        <v>4</v>
      </c>
      <c r="M128">
        <v>3</v>
      </c>
      <c r="O128">
        <f t="shared" si="10"/>
        <v>40</v>
      </c>
      <c r="Q128">
        <f t="shared" si="11"/>
        <v>19</v>
      </c>
      <c r="R128">
        <f t="shared" si="12"/>
        <v>21</v>
      </c>
    </row>
    <row r="129" spans="2:18" x14ac:dyDescent="0.2">
      <c r="B129">
        <v>4</v>
      </c>
      <c r="C129">
        <v>3</v>
      </c>
      <c r="D129">
        <v>4</v>
      </c>
      <c r="E129">
        <v>3</v>
      </c>
      <c r="F129">
        <v>3</v>
      </c>
      <c r="G129">
        <v>4</v>
      </c>
      <c r="H129">
        <v>3</v>
      </c>
      <c r="I129">
        <v>3</v>
      </c>
      <c r="J129">
        <v>2</v>
      </c>
      <c r="K129">
        <v>4</v>
      </c>
      <c r="L129">
        <v>3</v>
      </c>
      <c r="M129">
        <v>3</v>
      </c>
      <c r="O129">
        <f t="shared" si="10"/>
        <v>39</v>
      </c>
      <c r="Q129">
        <f t="shared" si="11"/>
        <v>17</v>
      </c>
      <c r="R129">
        <f t="shared" si="12"/>
        <v>22</v>
      </c>
    </row>
    <row r="130" spans="2:18" x14ac:dyDescent="0.2">
      <c r="B130">
        <v>5</v>
      </c>
      <c r="C130">
        <v>5</v>
      </c>
      <c r="D130">
        <v>5</v>
      </c>
      <c r="E130">
        <v>5</v>
      </c>
      <c r="F130">
        <v>2</v>
      </c>
      <c r="G130">
        <v>5</v>
      </c>
      <c r="H130">
        <v>5</v>
      </c>
      <c r="I130">
        <v>5</v>
      </c>
      <c r="J130">
        <v>5</v>
      </c>
      <c r="K130">
        <v>5</v>
      </c>
      <c r="L130">
        <v>5</v>
      </c>
      <c r="M130">
        <v>5</v>
      </c>
      <c r="O130">
        <f t="shared" si="10"/>
        <v>57</v>
      </c>
      <c r="Q130">
        <f t="shared" si="11"/>
        <v>30</v>
      </c>
      <c r="R130">
        <f t="shared" si="12"/>
        <v>27</v>
      </c>
    </row>
    <row r="131" spans="2:18" x14ac:dyDescent="0.2">
      <c r="B131">
        <v>4</v>
      </c>
      <c r="C131">
        <v>2</v>
      </c>
      <c r="D131">
        <v>5</v>
      </c>
      <c r="E131">
        <v>3</v>
      </c>
      <c r="F131">
        <v>4</v>
      </c>
      <c r="G131">
        <v>3</v>
      </c>
      <c r="H131">
        <v>3</v>
      </c>
      <c r="I131">
        <v>4</v>
      </c>
      <c r="J131">
        <v>4</v>
      </c>
      <c r="K131">
        <v>4</v>
      </c>
      <c r="L131">
        <v>5</v>
      </c>
      <c r="M131">
        <v>4</v>
      </c>
      <c r="O131">
        <f t="shared" si="10"/>
        <v>45</v>
      </c>
      <c r="Q131">
        <f t="shared" si="11"/>
        <v>20</v>
      </c>
      <c r="R131">
        <f t="shared" si="12"/>
        <v>25</v>
      </c>
    </row>
    <row r="132" spans="2:18" x14ac:dyDescent="0.2">
      <c r="B132">
        <v>5</v>
      </c>
      <c r="C132">
        <v>5</v>
      </c>
      <c r="D132">
        <v>1</v>
      </c>
      <c r="E132">
        <v>4</v>
      </c>
      <c r="F132">
        <v>5</v>
      </c>
      <c r="G132">
        <v>4</v>
      </c>
      <c r="H132">
        <v>5</v>
      </c>
      <c r="I132">
        <v>5</v>
      </c>
      <c r="J132">
        <v>2</v>
      </c>
      <c r="K132">
        <v>5</v>
      </c>
      <c r="L132">
        <v>5</v>
      </c>
      <c r="M132">
        <v>4</v>
      </c>
      <c r="O132">
        <f t="shared" si="10"/>
        <v>50</v>
      </c>
      <c r="Q132">
        <f t="shared" si="11"/>
        <v>25</v>
      </c>
      <c r="R132">
        <f t="shared" si="12"/>
        <v>25</v>
      </c>
    </row>
    <row r="133" spans="2:18" x14ac:dyDescent="0.2">
      <c r="B133">
        <v>4</v>
      </c>
      <c r="C133">
        <v>3</v>
      </c>
      <c r="D133">
        <v>5</v>
      </c>
      <c r="E133">
        <v>4</v>
      </c>
      <c r="F133">
        <v>4</v>
      </c>
      <c r="G133">
        <v>4</v>
      </c>
      <c r="H133">
        <v>5</v>
      </c>
      <c r="I133">
        <v>5</v>
      </c>
      <c r="J133">
        <v>4</v>
      </c>
      <c r="K133">
        <v>5</v>
      </c>
      <c r="L133">
        <v>5</v>
      </c>
      <c r="M133">
        <v>4</v>
      </c>
      <c r="O133">
        <f t="shared" si="10"/>
        <v>52</v>
      </c>
      <c r="Q133">
        <f t="shared" si="11"/>
        <v>25</v>
      </c>
      <c r="R133">
        <f t="shared" si="12"/>
        <v>27</v>
      </c>
    </row>
    <row r="134" spans="2:18" x14ac:dyDescent="0.2">
      <c r="B134">
        <v>5</v>
      </c>
      <c r="C134">
        <v>3</v>
      </c>
      <c r="D134">
        <v>4</v>
      </c>
      <c r="E134">
        <v>4</v>
      </c>
      <c r="F134">
        <v>3</v>
      </c>
      <c r="G134">
        <v>3</v>
      </c>
      <c r="H134">
        <v>4</v>
      </c>
      <c r="I134">
        <v>4</v>
      </c>
      <c r="J134">
        <v>4</v>
      </c>
      <c r="K134">
        <v>4</v>
      </c>
      <c r="L134">
        <v>4</v>
      </c>
      <c r="M134">
        <v>5</v>
      </c>
      <c r="O134">
        <f t="shared" si="10"/>
        <v>47</v>
      </c>
      <c r="Q134">
        <f t="shared" si="11"/>
        <v>24</v>
      </c>
      <c r="R134">
        <f t="shared" si="12"/>
        <v>23</v>
      </c>
    </row>
    <row r="135" spans="2:18" x14ac:dyDescent="0.2">
      <c r="B135">
        <v>4</v>
      </c>
      <c r="C135">
        <v>1</v>
      </c>
      <c r="D135">
        <v>4</v>
      </c>
      <c r="E135">
        <v>2</v>
      </c>
      <c r="F135">
        <v>4</v>
      </c>
      <c r="G135">
        <v>4</v>
      </c>
      <c r="H135">
        <v>3</v>
      </c>
      <c r="I135">
        <v>4</v>
      </c>
      <c r="J135">
        <v>2</v>
      </c>
      <c r="K135">
        <v>4</v>
      </c>
      <c r="L135">
        <v>4</v>
      </c>
      <c r="M135">
        <v>4</v>
      </c>
      <c r="O135">
        <f t="shared" si="10"/>
        <v>40</v>
      </c>
      <c r="Q135">
        <f t="shared" si="11"/>
        <v>16</v>
      </c>
      <c r="R135">
        <f t="shared" si="12"/>
        <v>24</v>
      </c>
    </row>
    <row r="136" spans="2:18" x14ac:dyDescent="0.2">
      <c r="B136">
        <v>4</v>
      </c>
      <c r="C136">
        <v>1</v>
      </c>
      <c r="D136">
        <v>4</v>
      </c>
      <c r="E136">
        <v>2</v>
      </c>
      <c r="F136">
        <v>3</v>
      </c>
      <c r="G136">
        <v>2</v>
      </c>
      <c r="H136">
        <v>4</v>
      </c>
      <c r="I136">
        <v>4</v>
      </c>
      <c r="J136">
        <v>2</v>
      </c>
      <c r="K136">
        <v>4</v>
      </c>
      <c r="L136">
        <v>4</v>
      </c>
      <c r="M136">
        <v>2</v>
      </c>
      <c r="O136">
        <f t="shared" si="10"/>
        <v>36</v>
      </c>
      <c r="Q136">
        <f t="shared" si="11"/>
        <v>15</v>
      </c>
      <c r="R136">
        <f t="shared" si="12"/>
        <v>21</v>
      </c>
    </row>
    <row r="137" spans="2:18" x14ac:dyDescent="0.2">
      <c r="B137">
        <v>4</v>
      </c>
      <c r="C137">
        <v>2</v>
      </c>
      <c r="D137">
        <v>4</v>
      </c>
      <c r="E137">
        <v>3</v>
      </c>
      <c r="F137">
        <v>4</v>
      </c>
      <c r="G137">
        <v>4</v>
      </c>
      <c r="H137">
        <v>4</v>
      </c>
      <c r="I137">
        <v>5</v>
      </c>
      <c r="J137">
        <v>1</v>
      </c>
      <c r="K137">
        <v>5</v>
      </c>
      <c r="L137">
        <v>5</v>
      </c>
      <c r="M137">
        <v>4</v>
      </c>
      <c r="O137">
        <f t="shared" si="10"/>
        <v>45</v>
      </c>
      <c r="Q137">
        <f t="shared" si="11"/>
        <v>19</v>
      </c>
      <c r="R137">
        <f t="shared" si="12"/>
        <v>26</v>
      </c>
    </row>
    <row r="138" spans="2:18" x14ac:dyDescent="0.2">
      <c r="B138">
        <v>5</v>
      </c>
      <c r="C138">
        <v>5</v>
      </c>
      <c r="D138">
        <v>5</v>
      </c>
      <c r="E138">
        <v>4</v>
      </c>
      <c r="F138">
        <v>5</v>
      </c>
      <c r="G138">
        <v>5</v>
      </c>
      <c r="H138">
        <v>4</v>
      </c>
      <c r="I138">
        <v>4</v>
      </c>
      <c r="J138">
        <v>4</v>
      </c>
      <c r="K138">
        <v>5</v>
      </c>
      <c r="L138">
        <v>5</v>
      </c>
      <c r="M138">
        <v>4</v>
      </c>
      <c r="O138">
        <f t="shared" si="10"/>
        <v>55</v>
      </c>
      <c r="Q138">
        <f t="shared" si="11"/>
        <v>25</v>
      </c>
      <c r="R138">
        <f t="shared" si="12"/>
        <v>30</v>
      </c>
    </row>
    <row r="139" spans="2:18" x14ac:dyDescent="0.2">
      <c r="B139">
        <v>4</v>
      </c>
      <c r="C139">
        <v>4</v>
      </c>
      <c r="D139">
        <v>4</v>
      </c>
      <c r="E139">
        <v>4</v>
      </c>
      <c r="F139">
        <v>4</v>
      </c>
      <c r="G139">
        <v>4</v>
      </c>
      <c r="H139">
        <v>4</v>
      </c>
      <c r="I139">
        <v>4</v>
      </c>
      <c r="J139">
        <v>4</v>
      </c>
      <c r="K139">
        <v>4</v>
      </c>
      <c r="L139">
        <v>4</v>
      </c>
      <c r="M139">
        <v>4</v>
      </c>
      <c r="O139">
        <f t="shared" si="10"/>
        <v>48</v>
      </c>
      <c r="Q139">
        <f t="shared" si="11"/>
        <v>24</v>
      </c>
      <c r="R139">
        <f t="shared" si="12"/>
        <v>24</v>
      </c>
    </row>
    <row r="140" spans="2:18" x14ac:dyDescent="0.2">
      <c r="B140">
        <v>4</v>
      </c>
      <c r="C140">
        <v>4</v>
      </c>
      <c r="D140">
        <v>4</v>
      </c>
      <c r="E140">
        <v>4</v>
      </c>
      <c r="F140">
        <v>4</v>
      </c>
      <c r="G140">
        <v>4</v>
      </c>
      <c r="H140">
        <v>4</v>
      </c>
      <c r="I140">
        <v>4</v>
      </c>
      <c r="J140">
        <v>3</v>
      </c>
      <c r="K140">
        <v>4</v>
      </c>
      <c r="L140">
        <v>4</v>
      </c>
      <c r="M140">
        <v>4</v>
      </c>
      <c r="O140">
        <f t="shared" si="10"/>
        <v>47</v>
      </c>
      <c r="Q140">
        <f t="shared" si="11"/>
        <v>23</v>
      </c>
      <c r="R140">
        <f t="shared" si="12"/>
        <v>24</v>
      </c>
    </row>
    <row r="141" spans="2:18" x14ac:dyDescent="0.2">
      <c r="B141">
        <v>4</v>
      </c>
      <c r="C141">
        <v>1</v>
      </c>
      <c r="D141">
        <v>3</v>
      </c>
      <c r="E141">
        <v>1</v>
      </c>
      <c r="F141">
        <v>2</v>
      </c>
      <c r="G141">
        <v>4</v>
      </c>
      <c r="H141">
        <v>4</v>
      </c>
      <c r="I141">
        <v>4</v>
      </c>
      <c r="J141">
        <v>2</v>
      </c>
      <c r="K141">
        <v>2</v>
      </c>
      <c r="L141">
        <v>1</v>
      </c>
      <c r="M141">
        <v>4</v>
      </c>
      <c r="O141">
        <f t="shared" si="10"/>
        <v>32</v>
      </c>
      <c r="Q141">
        <f t="shared" si="11"/>
        <v>16</v>
      </c>
      <c r="R141">
        <f t="shared" si="12"/>
        <v>16</v>
      </c>
    </row>
    <row r="142" spans="2:18" x14ac:dyDescent="0.2">
      <c r="B142">
        <v>4</v>
      </c>
      <c r="C142">
        <v>2</v>
      </c>
      <c r="D142">
        <v>4</v>
      </c>
      <c r="E142">
        <v>3</v>
      </c>
      <c r="F142">
        <v>4</v>
      </c>
      <c r="G142">
        <v>4</v>
      </c>
      <c r="H142">
        <v>4</v>
      </c>
      <c r="I142">
        <v>4</v>
      </c>
      <c r="J142">
        <v>4</v>
      </c>
      <c r="K142">
        <v>4</v>
      </c>
      <c r="L142">
        <v>5</v>
      </c>
      <c r="M142">
        <v>4</v>
      </c>
      <c r="O142">
        <f t="shared" si="10"/>
        <v>46</v>
      </c>
      <c r="Q142">
        <f t="shared" si="11"/>
        <v>21</v>
      </c>
      <c r="R142">
        <f t="shared" si="12"/>
        <v>25</v>
      </c>
    </row>
    <row r="143" spans="2:18" x14ac:dyDescent="0.2">
      <c r="B143">
        <v>4</v>
      </c>
      <c r="C143">
        <v>3</v>
      </c>
      <c r="D143">
        <v>4</v>
      </c>
      <c r="E143">
        <v>4</v>
      </c>
      <c r="F143">
        <v>4</v>
      </c>
      <c r="G143">
        <v>4</v>
      </c>
      <c r="H143">
        <v>4</v>
      </c>
      <c r="I143">
        <v>4</v>
      </c>
      <c r="J143">
        <v>4</v>
      </c>
      <c r="K143">
        <v>4</v>
      </c>
      <c r="L143">
        <v>4</v>
      </c>
      <c r="M143">
        <v>4</v>
      </c>
      <c r="O143">
        <f t="shared" si="10"/>
        <v>47</v>
      </c>
      <c r="Q143">
        <f t="shared" si="11"/>
        <v>23</v>
      </c>
      <c r="R143">
        <f t="shared" si="12"/>
        <v>24</v>
      </c>
    </row>
    <row r="144" spans="2:18" x14ac:dyDescent="0.2">
      <c r="B144">
        <v>4</v>
      </c>
      <c r="C144">
        <v>1</v>
      </c>
      <c r="D144">
        <v>5</v>
      </c>
      <c r="E144">
        <v>4</v>
      </c>
      <c r="F144">
        <v>4</v>
      </c>
      <c r="G144">
        <v>3</v>
      </c>
      <c r="H144">
        <v>4</v>
      </c>
      <c r="I144">
        <v>4</v>
      </c>
      <c r="J144">
        <v>2</v>
      </c>
      <c r="K144">
        <v>4</v>
      </c>
      <c r="L144">
        <v>4</v>
      </c>
      <c r="M144">
        <v>4</v>
      </c>
      <c r="O144">
        <f t="shared" si="10"/>
        <v>43</v>
      </c>
      <c r="Q144">
        <f t="shared" si="11"/>
        <v>19</v>
      </c>
      <c r="R144">
        <f t="shared" si="12"/>
        <v>24</v>
      </c>
    </row>
    <row r="145" spans="2:18" x14ac:dyDescent="0.2">
      <c r="B145">
        <v>5</v>
      </c>
      <c r="C145">
        <v>5</v>
      </c>
      <c r="D145">
        <v>5</v>
      </c>
      <c r="E145">
        <v>5</v>
      </c>
      <c r="F145">
        <v>5</v>
      </c>
      <c r="G145">
        <v>5</v>
      </c>
      <c r="H145">
        <v>5</v>
      </c>
      <c r="I145">
        <v>5</v>
      </c>
      <c r="J145">
        <v>5</v>
      </c>
      <c r="K145">
        <v>5</v>
      </c>
      <c r="L145">
        <v>5</v>
      </c>
      <c r="M145">
        <v>5</v>
      </c>
      <c r="O145">
        <f t="shared" si="10"/>
        <v>60</v>
      </c>
      <c r="Q145">
        <f t="shared" si="11"/>
        <v>30</v>
      </c>
      <c r="R145">
        <f t="shared" si="12"/>
        <v>30</v>
      </c>
    </row>
    <row r="146" spans="2:18" x14ac:dyDescent="0.2">
      <c r="B146">
        <v>3</v>
      </c>
      <c r="C146">
        <v>3</v>
      </c>
      <c r="D146">
        <v>3</v>
      </c>
      <c r="E146">
        <v>3</v>
      </c>
      <c r="F146">
        <v>3</v>
      </c>
      <c r="G146">
        <v>4</v>
      </c>
      <c r="H146">
        <v>4</v>
      </c>
      <c r="I146">
        <v>3</v>
      </c>
      <c r="J146">
        <v>3</v>
      </c>
      <c r="K146">
        <v>3</v>
      </c>
      <c r="L146">
        <v>3</v>
      </c>
      <c r="M146">
        <v>3</v>
      </c>
      <c r="O146">
        <f t="shared" si="10"/>
        <v>38</v>
      </c>
      <c r="Q146">
        <f t="shared" si="11"/>
        <v>19</v>
      </c>
      <c r="R146">
        <f t="shared" si="12"/>
        <v>19</v>
      </c>
    </row>
    <row r="147" spans="2:18" x14ac:dyDescent="0.2">
      <c r="B147">
        <v>4</v>
      </c>
      <c r="C147">
        <v>2</v>
      </c>
      <c r="D147">
        <v>4</v>
      </c>
      <c r="E147">
        <v>4</v>
      </c>
      <c r="F147">
        <v>4</v>
      </c>
      <c r="G147">
        <v>2</v>
      </c>
      <c r="H147">
        <v>3</v>
      </c>
      <c r="I147">
        <v>3</v>
      </c>
      <c r="J147">
        <v>4</v>
      </c>
      <c r="K147">
        <v>4</v>
      </c>
      <c r="L147">
        <v>4</v>
      </c>
      <c r="M147">
        <v>4</v>
      </c>
      <c r="O147">
        <f t="shared" si="10"/>
        <v>42</v>
      </c>
      <c r="Q147">
        <f t="shared" si="11"/>
        <v>20</v>
      </c>
      <c r="R147">
        <f t="shared" si="12"/>
        <v>22</v>
      </c>
    </row>
    <row r="148" spans="2:18" x14ac:dyDescent="0.2">
      <c r="B148">
        <v>5</v>
      </c>
      <c r="C148">
        <v>2</v>
      </c>
      <c r="D148">
        <v>4</v>
      </c>
      <c r="E148">
        <v>3</v>
      </c>
      <c r="F148">
        <v>4</v>
      </c>
      <c r="G148">
        <v>4</v>
      </c>
      <c r="H148">
        <v>2</v>
      </c>
      <c r="I148">
        <v>3</v>
      </c>
      <c r="J148">
        <v>4</v>
      </c>
      <c r="K148">
        <v>4</v>
      </c>
      <c r="L148">
        <v>5</v>
      </c>
      <c r="M148">
        <v>3</v>
      </c>
      <c r="O148">
        <f t="shared" si="10"/>
        <v>43</v>
      </c>
      <c r="Q148">
        <f t="shared" si="11"/>
        <v>17</v>
      </c>
      <c r="R148">
        <f t="shared" si="12"/>
        <v>26</v>
      </c>
    </row>
    <row r="149" spans="2:18" x14ac:dyDescent="0.2">
      <c r="B149">
        <v>4</v>
      </c>
      <c r="C149">
        <v>1</v>
      </c>
      <c r="D149">
        <v>4</v>
      </c>
      <c r="E149">
        <v>4</v>
      </c>
      <c r="F149">
        <v>4</v>
      </c>
      <c r="G149">
        <v>2</v>
      </c>
      <c r="H149">
        <v>4</v>
      </c>
      <c r="I149">
        <v>4</v>
      </c>
      <c r="J149">
        <v>4</v>
      </c>
      <c r="K149">
        <v>4</v>
      </c>
      <c r="L149">
        <v>4</v>
      </c>
      <c r="M149">
        <v>2</v>
      </c>
      <c r="O149">
        <f t="shared" si="10"/>
        <v>41</v>
      </c>
      <c r="Q149">
        <f t="shared" si="11"/>
        <v>19</v>
      </c>
      <c r="R149">
        <f t="shared" si="12"/>
        <v>22</v>
      </c>
    </row>
    <row r="150" spans="2:18" x14ac:dyDescent="0.2">
      <c r="B150">
        <v>4</v>
      </c>
      <c r="C150">
        <v>5</v>
      </c>
      <c r="D150">
        <v>5</v>
      </c>
      <c r="E150">
        <v>4</v>
      </c>
      <c r="F150">
        <v>4</v>
      </c>
      <c r="G150">
        <v>4</v>
      </c>
      <c r="H150">
        <v>4</v>
      </c>
      <c r="I150">
        <v>4</v>
      </c>
      <c r="J150">
        <v>4</v>
      </c>
      <c r="K150">
        <v>5</v>
      </c>
      <c r="L150">
        <v>5</v>
      </c>
      <c r="M150">
        <v>4</v>
      </c>
      <c r="O150">
        <f t="shared" si="10"/>
        <v>52</v>
      </c>
      <c r="Q150">
        <f t="shared" si="11"/>
        <v>25</v>
      </c>
      <c r="R150">
        <f t="shared" si="12"/>
        <v>27</v>
      </c>
    </row>
    <row r="151" spans="2:18" x14ac:dyDescent="0.2">
      <c r="B151">
        <v>5</v>
      </c>
      <c r="C151">
        <v>3</v>
      </c>
      <c r="D151">
        <v>5</v>
      </c>
      <c r="E151">
        <v>3</v>
      </c>
      <c r="F151">
        <v>4</v>
      </c>
      <c r="G151">
        <v>4</v>
      </c>
      <c r="H151">
        <v>4</v>
      </c>
      <c r="I151">
        <v>4</v>
      </c>
      <c r="J151">
        <v>5</v>
      </c>
      <c r="K151">
        <v>4</v>
      </c>
      <c r="L151">
        <v>5</v>
      </c>
      <c r="M151">
        <v>4</v>
      </c>
      <c r="O151">
        <f t="shared" si="10"/>
        <v>50</v>
      </c>
      <c r="Q151">
        <f t="shared" si="11"/>
        <v>23</v>
      </c>
      <c r="R151">
        <f t="shared" si="12"/>
        <v>27</v>
      </c>
    </row>
    <row r="152" spans="2:18" x14ac:dyDescent="0.2">
      <c r="B152">
        <v>5</v>
      </c>
      <c r="C152">
        <v>2</v>
      </c>
      <c r="D152">
        <v>5</v>
      </c>
      <c r="E152">
        <v>3</v>
      </c>
      <c r="F152">
        <v>5</v>
      </c>
      <c r="G152">
        <v>4</v>
      </c>
      <c r="H152">
        <v>3</v>
      </c>
      <c r="I152">
        <v>4</v>
      </c>
      <c r="J152">
        <v>2</v>
      </c>
      <c r="K152">
        <v>4</v>
      </c>
      <c r="L152">
        <v>5</v>
      </c>
      <c r="M152">
        <v>3</v>
      </c>
      <c r="O152">
        <f t="shared" si="10"/>
        <v>45</v>
      </c>
      <c r="Q152">
        <f t="shared" si="11"/>
        <v>17</v>
      </c>
      <c r="R152">
        <f t="shared" si="12"/>
        <v>28</v>
      </c>
    </row>
    <row r="153" spans="2:18" x14ac:dyDescent="0.2">
      <c r="B153">
        <v>5</v>
      </c>
      <c r="C153">
        <v>3</v>
      </c>
      <c r="D153">
        <v>4</v>
      </c>
      <c r="E153">
        <v>2</v>
      </c>
      <c r="F153">
        <v>4</v>
      </c>
      <c r="G153">
        <v>3</v>
      </c>
      <c r="H153">
        <v>3</v>
      </c>
      <c r="I153">
        <v>3</v>
      </c>
      <c r="J153">
        <v>3</v>
      </c>
      <c r="K153">
        <v>4</v>
      </c>
      <c r="L153">
        <v>3</v>
      </c>
      <c r="M153">
        <v>3</v>
      </c>
      <c r="O153">
        <f t="shared" si="10"/>
        <v>40</v>
      </c>
      <c r="Q153">
        <f t="shared" si="11"/>
        <v>17</v>
      </c>
      <c r="R153">
        <f t="shared" si="12"/>
        <v>23</v>
      </c>
    </row>
    <row r="154" spans="2:18" x14ac:dyDescent="0.2">
      <c r="B154">
        <v>3</v>
      </c>
      <c r="C154">
        <v>1</v>
      </c>
      <c r="D154">
        <v>5</v>
      </c>
      <c r="E154">
        <v>2</v>
      </c>
      <c r="F154">
        <v>2</v>
      </c>
      <c r="G154">
        <v>4</v>
      </c>
      <c r="H154">
        <v>3</v>
      </c>
      <c r="I154">
        <v>4</v>
      </c>
      <c r="J154">
        <v>4</v>
      </c>
      <c r="K154">
        <v>5</v>
      </c>
      <c r="L154">
        <v>5</v>
      </c>
      <c r="M154">
        <v>4</v>
      </c>
      <c r="O154">
        <f t="shared" si="10"/>
        <v>42</v>
      </c>
      <c r="Q154">
        <f t="shared" si="11"/>
        <v>18</v>
      </c>
      <c r="R154">
        <f t="shared" si="12"/>
        <v>24</v>
      </c>
    </row>
    <row r="155" spans="2:18" x14ac:dyDescent="0.2">
      <c r="B155">
        <v>4</v>
      </c>
      <c r="C155">
        <v>3</v>
      </c>
      <c r="D155">
        <v>5</v>
      </c>
      <c r="E155">
        <v>3</v>
      </c>
      <c r="F155">
        <v>4</v>
      </c>
      <c r="G155">
        <v>4</v>
      </c>
      <c r="H155">
        <v>5</v>
      </c>
      <c r="I155">
        <v>4</v>
      </c>
      <c r="J155">
        <v>4</v>
      </c>
      <c r="K155">
        <v>5</v>
      </c>
      <c r="L155">
        <v>4</v>
      </c>
      <c r="M155">
        <v>4</v>
      </c>
      <c r="O155">
        <f t="shared" si="10"/>
        <v>49</v>
      </c>
      <c r="Q155">
        <f t="shared" si="11"/>
        <v>23</v>
      </c>
      <c r="R155">
        <f t="shared" si="12"/>
        <v>26</v>
      </c>
    </row>
    <row r="156" spans="2:18" x14ac:dyDescent="0.2">
      <c r="B156">
        <v>5</v>
      </c>
      <c r="C156">
        <v>2</v>
      </c>
      <c r="D156">
        <v>3</v>
      </c>
      <c r="E156">
        <v>3</v>
      </c>
      <c r="F156">
        <v>4</v>
      </c>
      <c r="G156">
        <v>4</v>
      </c>
      <c r="H156">
        <v>4</v>
      </c>
      <c r="I156">
        <v>4</v>
      </c>
      <c r="J156">
        <v>4</v>
      </c>
      <c r="K156">
        <v>4</v>
      </c>
      <c r="L156">
        <v>4</v>
      </c>
      <c r="M156">
        <v>5</v>
      </c>
      <c r="O156">
        <f t="shared" si="10"/>
        <v>46</v>
      </c>
      <c r="Q156">
        <f t="shared" si="11"/>
        <v>22</v>
      </c>
      <c r="R156">
        <f t="shared" si="12"/>
        <v>24</v>
      </c>
    </row>
    <row r="157" spans="2:18" x14ac:dyDescent="0.2">
      <c r="B157">
        <v>4</v>
      </c>
      <c r="C157">
        <v>4</v>
      </c>
      <c r="D157">
        <v>4</v>
      </c>
      <c r="E157">
        <v>3</v>
      </c>
      <c r="F157">
        <v>3</v>
      </c>
      <c r="G157">
        <v>4</v>
      </c>
      <c r="H157">
        <v>4</v>
      </c>
      <c r="I157">
        <v>5</v>
      </c>
      <c r="J157">
        <v>4</v>
      </c>
      <c r="K157">
        <v>4</v>
      </c>
      <c r="L157">
        <v>5</v>
      </c>
      <c r="M157">
        <v>4</v>
      </c>
      <c r="O157">
        <f t="shared" si="10"/>
        <v>48</v>
      </c>
      <c r="Q157">
        <f t="shared" si="11"/>
        <v>24</v>
      </c>
      <c r="R157">
        <f t="shared" si="12"/>
        <v>24</v>
      </c>
    </row>
    <row r="158" spans="2:18" x14ac:dyDescent="0.2">
      <c r="B158">
        <v>4</v>
      </c>
      <c r="C158">
        <v>2</v>
      </c>
      <c r="D158">
        <v>4</v>
      </c>
      <c r="E158">
        <v>4</v>
      </c>
      <c r="F158">
        <v>4</v>
      </c>
      <c r="G158">
        <v>4</v>
      </c>
      <c r="H158">
        <v>4</v>
      </c>
      <c r="I158">
        <v>4</v>
      </c>
      <c r="J158">
        <v>4</v>
      </c>
      <c r="K158">
        <v>5</v>
      </c>
      <c r="L158">
        <v>5</v>
      </c>
      <c r="M158">
        <v>3</v>
      </c>
      <c r="O158">
        <f t="shared" si="10"/>
        <v>47</v>
      </c>
      <c r="Q158">
        <f t="shared" si="11"/>
        <v>21</v>
      </c>
      <c r="R158">
        <f t="shared" si="12"/>
        <v>26</v>
      </c>
    </row>
    <row r="159" spans="2:18" x14ac:dyDescent="0.2">
      <c r="B159">
        <v>5</v>
      </c>
      <c r="C159">
        <v>2</v>
      </c>
      <c r="D159">
        <v>5</v>
      </c>
      <c r="E159">
        <v>3</v>
      </c>
      <c r="F159">
        <v>5</v>
      </c>
      <c r="G159">
        <v>4</v>
      </c>
      <c r="H159">
        <v>4</v>
      </c>
      <c r="I159">
        <v>4</v>
      </c>
      <c r="J159">
        <v>2</v>
      </c>
      <c r="K159">
        <v>4</v>
      </c>
      <c r="L159">
        <v>5</v>
      </c>
      <c r="M159">
        <v>4</v>
      </c>
      <c r="O159">
        <f t="shared" si="10"/>
        <v>47</v>
      </c>
      <c r="Q159">
        <f t="shared" si="11"/>
        <v>19</v>
      </c>
      <c r="R159">
        <f t="shared" si="12"/>
        <v>28</v>
      </c>
    </row>
    <row r="160" spans="2:18" x14ac:dyDescent="0.2">
      <c r="B160">
        <v>4</v>
      </c>
      <c r="C160">
        <v>2</v>
      </c>
      <c r="D160">
        <v>4</v>
      </c>
      <c r="E160">
        <v>2</v>
      </c>
      <c r="F160">
        <v>4</v>
      </c>
      <c r="G160">
        <v>2</v>
      </c>
      <c r="H160">
        <v>3</v>
      </c>
      <c r="I160">
        <v>4</v>
      </c>
      <c r="J160">
        <v>1</v>
      </c>
      <c r="K160">
        <v>4</v>
      </c>
      <c r="L160">
        <v>4</v>
      </c>
      <c r="M160">
        <v>2</v>
      </c>
      <c r="O160">
        <f t="shared" si="10"/>
        <v>36</v>
      </c>
      <c r="Q160">
        <f t="shared" si="11"/>
        <v>14</v>
      </c>
      <c r="R160">
        <f t="shared" si="12"/>
        <v>22</v>
      </c>
    </row>
    <row r="161" spans="2:18" x14ac:dyDescent="0.2">
      <c r="B161">
        <v>5</v>
      </c>
      <c r="C161">
        <v>2</v>
      </c>
      <c r="D161">
        <v>5</v>
      </c>
      <c r="E161">
        <v>4</v>
      </c>
      <c r="F161">
        <v>5</v>
      </c>
      <c r="G161">
        <v>5</v>
      </c>
      <c r="H161">
        <v>4</v>
      </c>
      <c r="I161">
        <v>4</v>
      </c>
      <c r="J161">
        <v>5</v>
      </c>
      <c r="K161">
        <v>4</v>
      </c>
      <c r="L161">
        <v>5</v>
      </c>
      <c r="M161">
        <v>4</v>
      </c>
      <c r="O161">
        <f t="shared" si="10"/>
        <v>52</v>
      </c>
      <c r="Q161">
        <f t="shared" si="11"/>
        <v>23</v>
      </c>
      <c r="R161">
        <f t="shared" si="12"/>
        <v>29</v>
      </c>
    </row>
    <row r="162" spans="2:18" x14ac:dyDescent="0.2">
      <c r="B162">
        <v>4</v>
      </c>
      <c r="C162">
        <v>3</v>
      </c>
      <c r="D162">
        <v>4</v>
      </c>
      <c r="E162">
        <v>4</v>
      </c>
      <c r="F162">
        <v>2</v>
      </c>
      <c r="G162">
        <v>4</v>
      </c>
      <c r="H162">
        <v>4</v>
      </c>
      <c r="I162">
        <v>4</v>
      </c>
      <c r="J162">
        <v>3</v>
      </c>
      <c r="K162">
        <v>4</v>
      </c>
      <c r="L162">
        <v>4</v>
      </c>
      <c r="M162">
        <v>4</v>
      </c>
      <c r="O162">
        <f t="shared" si="10"/>
        <v>44</v>
      </c>
      <c r="Q162">
        <f t="shared" si="11"/>
        <v>22</v>
      </c>
      <c r="R162">
        <f t="shared" si="12"/>
        <v>22</v>
      </c>
    </row>
    <row r="163" spans="2:18" x14ac:dyDescent="0.2">
      <c r="B163">
        <v>4</v>
      </c>
      <c r="C163">
        <v>2</v>
      </c>
      <c r="D163">
        <v>4</v>
      </c>
      <c r="E163">
        <v>2</v>
      </c>
      <c r="F163">
        <v>4</v>
      </c>
      <c r="G163">
        <v>4</v>
      </c>
      <c r="H163">
        <v>2</v>
      </c>
      <c r="I163">
        <v>3</v>
      </c>
      <c r="J163">
        <v>2</v>
      </c>
      <c r="K163">
        <v>4</v>
      </c>
      <c r="L163">
        <v>4</v>
      </c>
      <c r="M163">
        <v>2</v>
      </c>
      <c r="O163">
        <f t="shared" si="10"/>
        <v>37</v>
      </c>
      <c r="Q163">
        <f t="shared" si="11"/>
        <v>13</v>
      </c>
      <c r="R163">
        <f t="shared" si="12"/>
        <v>24</v>
      </c>
    </row>
    <row r="164" spans="2:18" x14ac:dyDescent="0.2">
      <c r="B164">
        <v>3</v>
      </c>
      <c r="C164">
        <v>4</v>
      </c>
      <c r="D164">
        <v>4</v>
      </c>
      <c r="E164">
        <v>2</v>
      </c>
      <c r="F164">
        <v>4</v>
      </c>
      <c r="G164">
        <v>2</v>
      </c>
      <c r="H164">
        <v>4</v>
      </c>
      <c r="I164">
        <v>4</v>
      </c>
      <c r="J164">
        <v>3</v>
      </c>
      <c r="K164">
        <v>4</v>
      </c>
      <c r="L164">
        <v>5</v>
      </c>
      <c r="M164">
        <v>4</v>
      </c>
      <c r="O164">
        <f t="shared" si="10"/>
        <v>43</v>
      </c>
      <c r="Q164">
        <f t="shared" si="11"/>
        <v>21</v>
      </c>
      <c r="R164">
        <f t="shared" si="12"/>
        <v>22</v>
      </c>
    </row>
    <row r="165" spans="2:18" x14ac:dyDescent="0.2">
      <c r="B165">
        <v>4</v>
      </c>
      <c r="C165">
        <v>2</v>
      </c>
      <c r="D165">
        <v>5</v>
      </c>
      <c r="E165">
        <v>3</v>
      </c>
      <c r="F165">
        <v>2</v>
      </c>
      <c r="G165">
        <v>2</v>
      </c>
      <c r="H165">
        <v>4</v>
      </c>
      <c r="I165">
        <v>4</v>
      </c>
      <c r="J165">
        <v>2</v>
      </c>
      <c r="K165">
        <v>5</v>
      </c>
      <c r="L165">
        <v>4</v>
      </c>
      <c r="M165">
        <v>4</v>
      </c>
      <c r="O165">
        <f t="shared" si="10"/>
        <v>41</v>
      </c>
      <c r="Q165">
        <f t="shared" si="11"/>
        <v>19</v>
      </c>
      <c r="R165">
        <f t="shared" si="12"/>
        <v>22</v>
      </c>
    </row>
    <row r="166" spans="2:18" x14ac:dyDescent="0.2">
      <c r="B166">
        <v>4</v>
      </c>
      <c r="C166">
        <v>3</v>
      </c>
      <c r="D166">
        <v>5</v>
      </c>
      <c r="E166">
        <v>2</v>
      </c>
      <c r="F166">
        <v>4</v>
      </c>
      <c r="G166">
        <v>4</v>
      </c>
      <c r="H166">
        <v>4</v>
      </c>
      <c r="I166">
        <v>4</v>
      </c>
      <c r="J166">
        <v>4</v>
      </c>
      <c r="K166">
        <v>5</v>
      </c>
      <c r="L166">
        <v>5</v>
      </c>
      <c r="M166">
        <v>4</v>
      </c>
      <c r="O166">
        <f t="shared" si="10"/>
        <v>48</v>
      </c>
      <c r="Q166">
        <f t="shared" si="11"/>
        <v>21</v>
      </c>
      <c r="R166">
        <f t="shared" si="12"/>
        <v>27</v>
      </c>
    </row>
    <row r="167" spans="2:18" x14ac:dyDescent="0.2">
      <c r="B167">
        <v>3</v>
      </c>
      <c r="C167">
        <v>2</v>
      </c>
      <c r="D167">
        <v>4</v>
      </c>
      <c r="E167">
        <v>3</v>
      </c>
      <c r="F167">
        <v>3</v>
      </c>
      <c r="G167">
        <v>3</v>
      </c>
      <c r="H167">
        <v>3</v>
      </c>
      <c r="I167">
        <v>3</v>
      </c>
      <c r="J167">
        <v>2</v>
      </c>
      <c r="K167">
        <v>4</v>
      </c>
      <c r="L167">
        <v>3</v>
      </c>
      <c r="M167">
        <v>2</v>
      </c>
      <c r="O167">
        <f t="shared" si="10"/>
        <v>35</v>
      </c>
      <c r="Q167">
        <f t="shared" si="11"/>
        <v>15</v>
      </c>
      <c r="R167">
        <f t="shared" si="12"/>
        <v>20</v>
      </c>
    </row>
    <row r="168" spans="2:18" x14ac:dyDescent="0.2">
      <c r="B168">
        <v>4</v>
      </c>
      <c r="C168">
        <v>3</v>
      </c>
      <c r="D168">
        <v>4</v>
      </c>
      <c r="E168">
        <v>4</v>
      </c>
      <c r="F168">
        <v>3</v>
      </c>
      <c r="G168">
        <v>4</v>
      </c>
      <c r="H168">
        <v>4</v>
      </c>
      <c r="I168">
        <v>4</v>
      </c>
      <c r="J168">
        <v>4</v>
      </c>
      <c r="K168">
        <v>4</v>
      </c>
      <c r="L168">
        <v>4</v>
      </c>
      <c r="M168">
        <v>4</v>
      </c>
      <c r="O168">
        <f t="shared" si="10"/>
        <v>46</v>
      </c>
      <c r="Q168">
        <f t="shared" si="11"/>
        <v>23</v>
      </c>
      <c r="R168">
        <f t="shared" si="12"/>
        <v>23</v>
      </c>
    </row>
    <row r="169" spans="2:18" x14ac:dyDescent="0.2">
      <c r="B169">
        <v>4</v>
      </c>
      <c r="C169">
        <v>2</v>
      </c>
      <c r="D169">
        <v>4</v>
      </c>
      <c r="E169">
        <v>4</v>
      </c>
      <c r="F169">
        <v>3</v>
      </c>
      <c r="G169">
        <v>3</v>
      </c>
      <c r="H169">
        <v>4</v>
      </c>
      <c r="I169">
        <v>4</v>
      </c>
      <c r="J169">
        <v>5</v>
      </c>
      <c r="K169">
        <v>5</v>
      </c>
      <c r="L169">
        <v>5</v>
      </c>
      <c r="M169">
        <v>4</v>
      </c>
      <c r="O169">
        <f t="shared" si="10"/>
        <v>47</v>
      </c>
      <c r="Q169">
        <f t="shared" si="11"/>
        <v>23</v>
      </c>
      <c r="R169">
        <f t="shared" si="12"/>
        <v>24</v>
      </c>
    </row>
    <row r="170" spans="2:18" x14ac:dyDescent="0.2">
      <c r="B170">
        <v>5</v>
      </c>
      <c r="C170">
        <v>4</v>
      </c>
      <c r="D170">
        <v>5</v>
      </c>
      <c r="E170">
        <v>4</v>
      </c>
      <c r="F170">
        <v>4</v>
      </c>
      <c r="G170">
        <v>5</v>
      </c>
      <c r="H170">
        <v>4</v>
      </c>
      <c r="I170">
        <v>5</v>
      </c>
      <c r="J170">
        <v>5</v>
      </c>
      <c r="K170">
        <v>5</v>
      </c>
      <c r="L170">
        <v>5</v>
      </c>
      <c r="M170">
        <v>5</v>
      </c>
      <c r="O170">
        <f t="shared" si="10"/>
        <v>56</v>
      </c>
      <c r="Q170">
        <f t="shared" si="11"/>
        <v>27</v>
      </c>
      <c r="R170">
        <f t="shared" si="12"/>
        <v>29</v>
      </c>
    </row>
    <row r="171" spans="2:18" x14ac:dyDescent="0.2">
      <c r="B171">
        <v>4</v>
      </c>
      <c r="C171">
        <v>2</v>
      </c>
      <c r="D171">
        <v>4</v>
      </c>
      <c r="E171">
        <v>2</v>
      </c>
      <c r="F171">
        <v>4</v>
      </c>
      <c r="G171">
        <v>4</v>
      </c>
      <c r="H171">
        <v>2</v>
      </c>
      <c r="I171">
        <v>2</v>
      </c>
      <c r="J171">
        <v>2</v>
      </c>
      <c r="K171">
        <v>4</v>
      </c>
      <c r="L171">
        <v>4</v>
      </c>
      <c r="M171">
        <v>4</v>
      </c>
      <c r="O171">
        <f t="shared" si="10"/>
        <v>38</v>
      </c>
      <c r="Q171">
        <f t="shared" si="11"/>
        <v>14</v>
      </c>
      <c r="R171">
        <f t="shared" si="12"/>
        <v>24</v>
      </c>
    </row>
    <row r="172" spans="2:18" x14ac:dyDescent="0.2">
      <c r="B172">
        <v>5</v>
      </c>
      <c r="C172">
        <v>2</v>
      </c>
      <c r="D172">
        <v>4</v>
      </c>
      <c r="E172">
        <v>4</v>
      </c>
      <c r="F172">
        <v>4</v>
      </c>
      <c r="G172">
        <v>5</v>
      </c>
      <c r="H172">
        <v>4</v>
      </c>
      <c r="I172">
        <v>4</v>
      </c>
      <c r="J172">
        <v>5</v>
      </c>
      <c r="K172">
        <v>4</v>
      </c>
      <c r="L172">
        <v>4</v>
      </c>
      <c r="M172">
        <v>4</v>
      </c>
      <c r="O172">
        <f t="shared" si="10"/>
        <v>49</v>
      </c>
      <c r="Q172">
        <f t="shared" si="11"/>
        <v>23</v>
      </c>
      <c r="R172">
        <f t="shared" si="12"/>
        <v>26</v>
      </c>
    </row>
    <row r="173" spans="2:18" x14ac:dyDescent="0.2">
      <c r="B173">
        <v>4</v>
      </c>
      <c r="C173">
        <v>5</v>
      </c>
      <c r="D173">
        <v>2</v>
      </c>
      <c r="E173">
        <v>2</v>
      </c>
      <c r="F173">
        <v>2</v>
      </c>
      <c r="G173">
        <v>4</v>
      </c>
      <c r="H173">
        <v>4</v>
      </c>
      <c r="I173">
        <v>4</v>
      </c>
      <c r="J173">
        <v>2</v>
      </c>
      <c r="K173">
        <v>2</v>
      </c>
      <c r="L173">
        <v>2</v>
      </c>
      <c r="M173">
        <v>4</v>
      </c>
      <c r="O173">
        <f t="shared" ref="O173:O236" si="13">SUM(B173:M173)</f>
        <v>37</v>
      </c>
      <c r="Q173">
        <f t="shared" si="11"/>
        <v>21</v>
      </c>
      <c r="R173">
        <f t="shared" si="12"/>
        <v>16</v>
      </c>
    </row>
    <row r="174" spans="2:18" x14ac:dyDescent="0.2">
      <c r="B174">
        <v>5</v>
      </c>
      <c r="C174">
        <v>2</v>
      </c>
      <c r="D174">
        <v>4</v>
      </c>
      <c r="E174">
        <v>1</v>
      </c>
      <c r="F174">
        <v>4</v>
      </c>
      <c r="G174">
        <v>5</v>
      </c>
      <c r="H174">
        <v>4</v>
      </c>
      <c r="I174">
        <v>4</v>
      </c>
      <c r="J174">
        <v>4</v>
      </c>
      <c r="K174">
        <v>5</v>
      </c>
      <c r="L174">
        <v>4</v>
      </c>
      <c r="M174">
        <v>3</v>
      </c>
      <c r="O174">
        <f t="shared" si="13"/>
        <v>45</v>
      </c>
      <c r="Q174">
        <f t="shared" si="11"/>
        <v>18</v>
      </c>
      <c r="R174">
        <f t="shared" si="12"/>
        <v>27</v>
      </c>
    </row>
    <row r="175" spans="2:18" x14ac:dyDescent="0.2">
      <c r="B175">
        <v>5</v>
      </c>
      <c r="C175">
        <v>4</v>
      </c>
      <c r="D175">
        <v>4</v>
      </c>
      <c r="E175">
        <v>3</v>
      </c>
      <c r="F175">
        <v>4</v>
      </c>
      <c r="G175">
        <v>4</v>
      </c>
      <c r="H175">
        <v>4</v>
      </c>
      <c r="I175">
        <v>4</v>
      </c>
      <c r="J175">
        <v>4</v>
      </c>
      <c r="K175">
        <v>5</v>
      </c>
      <c r="L175">
        <v>4</v>
      </c>
      <c r="M175">
        <v>4</v>
      </c>
      <c r="O175">
        <f t="shared" si="13"/>
        <v>49</v>
      </c>
      <c r="Q175">
        <f t="shared" si="11"/>
        <v>23</v>
      </c>
      <c r="R175">
        <f t="shared" si="12"/>
        <v>26</v>
      </c>
    </row>
    <row r="176" spans="2:18" x14ac:dyDescent="0.2">
      <c r="B176">
        <v>3</v>
      </c>
      <c r="C176">
        <v>3</v>
      </c>
      <c r="D176">
        <v>4</v>
      </c>
      <c r="E176">
        <v>2</v>
      </c>
      <c r="F176">
        <v>3</v>
      </c>
      <c r="G176">
        <v>4</v>
      </c>
      <c r="H176">
        <v>3</v>
      </c>
      <c r="I176">
        <v>4</v>
      </c>
      <c r="J176">
        <v>4</v>
      </c>
      <c r="K176">
        <v>4</v>
      </c>
      <c r="L176">
        <v>4</v>
      </c>
      <c r="M176">
        <v>3</v>
      </c>
      <c r="O176">
        <f t="shared" si="13"/>
        <v>41</v>
      </c>
      <c r="Q176">
        <f t="shared" si="11"/>
        <v>19</v>
      </c>
      <c r="R176">
        <f t="shared" si="12"/>
        <v>22</v>
      </c>
    </row>
    <row r="177" spans="2:18" x14ac:dyDescent="0.2">
      <c r="B177">
        <v>4</v>
      </c>
      <c r="C177">
        <v>2</v>
      </c>
      <c r="D177">
        <v>4</v>
      </c>
      <c r="E177">
        <v>3</v>
      </c>
      <c r="F177">
        <v>2</v>
      </c>
      <c r="G177">
        <v>2</v>
      </c>
      <c r="H177">
        <v>4</v>
      </c>
      <c r="I177">
        <v>4</v>
      </c>
      <c r="J177">
        <v>3</v>
      </c>
      <c r="K177">
        <v>4</v>
      </c>
      <c r="L177">
        <v>4</v>
      </c>
      <c r="M177">
        <v>4</v>
      </c>
      <c r="O177">
        <f t="shared" si="13"/>
        <v>40</v>
      </c>
      <c r="Q177">
        <f t="shared" ref="Q177:Q240" si="14">SUM(C177,E177,H177:J177,M177)</f>
        <v>20</v>
      </c>
      <c r="R177">
        <f t="shared" ref="R177:R240" si="15">SUM(B177,D177,F177:G177,K177:L177)</f>
        <v>20</v>
      </c>
    </row>
    <row r="178" spans="2:18" x14ac:dyDescent="0.2">
      <c r="B178">
        <v>5</v>
      </c>
      <c r="C178">
        <v>5</v>
      </c>
      <c r="D178">
        <v>5</v>
      </c>
      <c r="E178">
        <v>5</v>
      </c>
      <c r="F178">
        <v>5</v>
      </c>
      <c r="G178">
        <v>5</v>
      </c>
      <c r="H178">
        <v>5</v>
      </c>
      <c r="I178">
        <v>5</v>
      </c>
      <c r="J178">
        <v>5</v>
      </c>
      <c r="K178">
        <v>5</v>
      </c>
      <c r="L178">
        <v>5</v>
      </c>
      <c r="M178">
        <v>5</v>
      </c>
      <c r="O178">
        <f t="shared" si="13"/>
        <v>60</v>
      </c>
      <c r="Q178">
        <f t="shared" si="14"/>
        <v>30</v>
      </c>
      <c r="R178">
        <f t="shared" si="15"/>
        <v>30</v>
      </c>
    </row>
    <row r="179" spans="2:18" x14ac:dyDescent="0.2">
      <c r="B179">
        <v>4</v>
      </c>
      <c r="C179">
        <v>2</v>
      </c>
      <c r="D179">
        <v>4</v>
      </c>
      <c r="E179">
        <v>3</v>
      </c>
      <c r="F179">
        <v>3</v>
      </c>
      <c r="G179">
        <v>4</v>
      </c>
      <c r="H179">
        <v>3</v>
      </c>
      <c r="I179">
        <v>3</v>
      </c>
      <c r="J179">
        <v>2</v>
      </c>
      <c r="K179">
        <v>4</v>
      </c>
      <c r="L179">
        <v>4</v>
      </c>
      <c r="M179">
        <v>3</v>
      </c>
      <c r="O179">
        <f t="shared" si="13"/>
        <v>39</v>
      </c>
      <c r="Q179">
        <f t="shared" si="14"/>
        <v>16</v>
      </c>
      <c r="R179">
        <f t="shared" si="15"/>
        <v>23</v>
      </c>
    </row>
    <row r="180" spans="2:18" x14ac:dyDescent="0.2">
      <c r="B180">
        <v>4</v>
      </c>
      <c r="C180">
        <v>1</v>
      </c>
      <c r="D180">
        <v>4</v>
      </c>
      <c r="E180">
        <v>3</v>
      </c>
      <c r="F180">
        <v>4</v>
      </c>
      <c r="G180">
        <v>5</v>
      </c>
      <c r="H180">
        <v>4</v>
      </c>
      <c r="I180">
        <v>4</v>
      </c>
      <c r="J180">
        <v>4</v>
      </c>
      <c r="K180">
        <v>4</v>
      </c>
      <c r="L180">
        <v>5</v>
      </c>
      <c r="M180">
        <v>3</v>
      </c>
      <c r="O180">
        <f t="shared" si="13"/>
        <v>45</v>
      </c>
      <c r="Q180">
        <f t="shared" si="14"/>
        <v>19</v>
      </c>
      <c r="R180">
        <f t="shared" si="15"/>
        <v>26</v>
      </c>
    </row>
    <row r="181" spans="2:18" x14ac:dyDescent="0.2">
      <c r="B181">
        <v>3</v>
      </c>
      <c r="C181">
        <v>1</v>
      </c>
      <c r="D181">
        <v>2</v>
      </c>
      <c r="E181">
        <v>3</v>
      </c>
      <c r="F181">
        <v>3</v>
      </c>
      <c r="G181">
        <v>1</v>
      </c>
      <c r="H181">
        <v>3</v>
      </c>
      <c r="I181">
        <v>4</v>
      </c>
      <c r="J181">
        <v>5</v>
      </c>
      <c r="K181">
        <v>5</v>
      </c>
      <c r="L181">
        <v>5</v>
      </c>
      <c r="M181">
        <v>5</v>
      </c>
      <c r="O181">
        <f t="shared" si="13"/>
        <v>40</v>
      </c>
      <c r="Q181">
        <f t="shared" si="14"/>
        <v>21</v>
      </c>
      <c r="R181">
        <f t="shared" si="15"/>
        <v>19</v>
      </c>
    </row>
    <row r="182" spans="2:18" x14ac:dyDescent="0.2">
      <c r="B182">
        <v>4</v>
      </c>
      <c r="C182">
        <v>1</v>
      </c>
      <c r="D182">
        <v>4</v>
      </c>
      <c r="E182">
        <v>2</v>
      </c>
      <c r="F182">
        <v>2</v>
      </c>
      <c r="G182">
        <v>4</v>
      </c>
      <c r="H182">
        <v>2</v>
      </c>
      <c r="I182">
        <v>4</v>
      </c>
      <c r="J182">
        <v>1</v>
      </c>
      <c r="K182">
        <v>4</v>
      </c>
      <c r="L182">
        <v>4</v>
      </c>
      <c r="M182">
        <v>2</v>
      </c>
      <c r="O182">
        <f t="shared" si="13"/>
        <v>34</v>
      </c>
      <c r="Q182">
        <f t="shared" si="14"/>
        <v>12</v>
      </c>
      <c r="R182">
        <f t="shared" si="15"/>
        <v>22</v>
      </c>
    </row>
    <row r="183" spans="2:18" x14ac:dyDescent="0.2">
      <c r="B183">
        <v>4</v>
      </c>
      <c r="C183">
        <v>2</v>
      </c>
      <c r="D183">
        <v>4</v>
      </c>
      <c r="E183">
        <v>4</v>
      </c>
      <c r="F183">
        <v>3</v>
      </c>
      <c r="G183">
        <v>3</v>
      </c>
      <c r="H183">
        <v>4</v>
      </c>
      <c r="I183">
        <v>3</v>
      </c>
      <c r="J183">
        <v>4</v>
      </c>
      <c r="K183">
        <v>4</v>
      </c>
      <c r="L183">
        <v>4</v>
      </c>
      <c r="M183">
        <v>4</v>
      </c>
      <c r="O183">
        <f t="shared" si="13"/>
        <v>43</v>
      </c>
      <c r="Q183">
        <f t="shared" si="14"/>
        <v>21</v>
      </c>
      <c r="R183">
        <f t="shared" si="15"/>
        <v>22</v>
      </c>
    </row>
    <row r="184" spans="2:18" x14ac:dyDescent="0.2">
      <c r="B184">
        <v>4</v>
      </c>
      <c r="C184">
        <v>3</v>
      </c>
      <c r="D184">
        <v>5</v>
      </c>
      <c r="E184">
        <v>4</v>
      </c>
      <c r="F184">
        <v>4</v>
      </c>
      <c r="G184">
        <v>4</v>
      </c>
      <c r="H184">
        <v>4</v>
      </c>
      <c r="I184">
        <v>5</v>
      </c>
      <c r="J184">
        <v>5</v>
      </c>
      <c r="K184">
        <v>4</v>
      </c>
      <c r="L184">
        <v>5</v>
      </c>
      <c r="M184">
        <v>4</v>
      </c>
      <c r="O184">
        <f t="shared" si="13"/>
        <v>51</v>
      </c>
      <c r="Q184">
        <f t="shared" si="14"/>
        <v>25</v>
      </c>
      <c r="R184">
        <f t="shared" si="15"/>
        <v>26</v>
      </c>
    </row>
    <row r="185" spans="2:18" x14ac:dyDescent="0.2">
      <c r="B185">
        <v>5</v>
      </c>
      <c r="C185">
        <v>3</v>
      </c>
      <c r="D185">
        <v>4</v>
      </c>
      <c r="E185">
        <v>4</v>
      </c>
      <c r="F185">
        <v>4</v>
      </c>
      <c r="G185">
        <v>4</v>
      </c>
      <c r="H185">
        <v>3</v>
      </c>
      <c r="I185">
        <v>4</v>
      </c>
      <c r="J185">
        <v>3</v>
      </c>
      <c r="K185">
        <v>4</v>
      </c>
      <c r="L185">
        <v>4</v>
      </c>
      <c r="M185">
        <v>3</v>
      </c>
      <c r="O185">
        <f t="shared" si="13"/>
        <v>45</v>
      </c>
      <c r="Q185">
        <f t="shared" si="14"/>
        <v>20</v>
      </c>
      <c r="R185">
        <f t="shared" si="15"/>
        <v>25</v>
      </c>
    </row>
    <row r="186" spans="2:18" x14ac:dyDescent="0.2">
      <c r="B186">
        <v>5</v>
      </c>
      <c r="C186">
        <v>3</v>
      </c>
      <c r="D186">
        <v>4</v>
      </c>
      <c r="E186">
        <v>4</v>
      </c>
      <c r="F186">
        <v>5</v>
      </c>
      <c r="G186">
        <v>4</v>
      </c>
      <c r="H186">
        <v>5</v>
      </c>
      <c r="I186">
        <v>4</v>
      </c>
      <c r="J186">
        <v>4</v>
      </c>
      <c r="K186">
        <v>4</v>
      </c>
      <c r="L186">
        <v>4</v>
      </c>
      <c r="M186">
        <v>5</v>
      </c>
      <c r="O186">
        <f t="shared" si="13"/>
        <v>51</v>
      </c>
      <c r="Q186">
        <f t="shared" si="14"/>
        <v>25</v>
      </c>
      <c r="R186">
        <f t="shared" si="15"/>
        <v>26</v>
      </c>
    </row>
    <row r="187" spans="2:18" x14ac:dyDescent="0.2">
      <c r="B187">
        <v>5</v>
      </c>
      <c r="C187">
        <v>2</v>
      </c>
      <c r="D187">
        <v>5</v>
      </c>
      <c r="E187">
        <v>4</v>
      </c>
      <c r="F187">
        <v>5</v>
      </c>
      <c r="G187">
        <v>4</v>
      </c>
      <c r="H187">
        <v>2</v>
      </c>
      <c r="I187">
        <v>4</v>
      </c>
      <c r="J187">
        <v>2</v>
      </c>
      <c r="K187">
        <v>4</v>
      </c>
      <c r="L187">
        <v>5</v>
      </c>
      <c r="M187">
        <v>4</v>
      </c>
      <c r="O187">
        <f t="shared" si="13"/>
        <v>46</v>
      </c>
      <c r="Q187">
        <f t="shared" si="14"/>
        <v>18</v>
      </c>
      <c r="R187">
        <f t="shared" si="15"/>
        <v>28</v>
      </c>
    </row>
    <row r="188" spans="2:18" x14ac:dyDescent="0.2">
      <c r="B188">
        <v>4</v>
      </c>
      <c r="C188">
        <v>2</v>
      </c>
      <c r="D188">
        <v>4</v>
      </c>
      <c r="E188">
        <v>4</v>
      </c>
      <c r="F188">
        <v>4</v>
      </c>
      <c r="G188">
        <v>5</v>
      </c>
      <c r="H188">
        <v>4</v>
      </c>
      <c r="I188">
        <v>4</v>
      </c>
      <c r="J188">
        <v>4</v>
      </c>
      <c r="K188">
        <v>4</v>
      </c>
      <c r="L188">
        <v>5</v>
      </c>
      <c r="M188">
        <v>1</v>
      </c>
      <c r="O188">
        <f t="shared" si="13"/>
        <v>45</v>
      </c>
      <c r="Q188">
        <f t="shared" si="14"/>
        <v>19</v>
      </c>
      <c r="R188">
        <f t="shared" si="15"/>
        <v>26</v>
      </c>
    </row>
    <row r="189" spans="2:18" x14ac:dyDescent="0.2">
      <c r="B189">
        <v>5</v>
      </c>
      <c r="C189">
        <v>4</v>
      </c>
      <c r="D189">
        <v>5</v>
      </c>
      <c r="E189">
        <v>4</v>
      </c>
      <c r="F189">
        <v>5</v>
      </c>
      <c r="G189">
        <v>5</v>
      </c>
      <c r="H189">
        <v>5</v>
      </c>
      <c r="I189">
        <v>5</v>
      </c>
      <c r="J189">
        <v>4</v>
      </c>
      <c r="K189">
        <v>5</v>
      </c>
      <c r="L189">
        <v>5</v>
      </c>
      <c r="M189">
        <v>5</v>
      </c>
      <c r="O189">
        <f t="shared" si="13"/>
        <v>57</v>
      </c>
      <c r="Q189">
        <f t="shared" si="14"/>
        <v>27</v>
      </c>
      <c r="R189">
        <f t="shared" si="15"/>
        <v>30</v>
      </c>
    </row>
    <row r="190" spans="2:18" x14ac:dyDescent="0.2">
      <c r="B190">
        <v>4</v>
      </c>
      <c r="C190">
        <v>3</v>
      </c>
      <c r="D190">
        <v>4</v>
      </c>
      <c r="E190">
        <v>4</v>
      </c>
      <c r="F190">
        <v>4</v>
      </c>
      <c r="G190">
        <v>4</v>
      </c>
      <c r="H190">
        <v>3</v>
      </c>
      <c r="I190">
        <v>4</v>
      </c>
      <c r="J190">
        <v>4</v>
      </c>
      <c r="K190">
        <v>4</v>
      </c>
      <c r="L190">
        <v>4</v>
      </c>
      <c r="M190">
        <v>3</v>
      </c>
      <c r="O190">
        <f t="shared" si="13"/>
        <v>45</v>
      </c>
      <c r="Q190">
        <f t="shared" si="14"/>
        <v>21</v>
      </c>
      <c r="R190">
        <f t="shared" si="15"/>
        <v>24</v>
      </c>
    </row>
    <row r="191" spans="2:18" x14ac:dyDescent="0.2">
      <c r="B191">
        <v>4</v>
      </c>
      <c r="C191">
        <v>4</v>
      </c>
      <c r="D191">
        <v>4</v>
      </c>
      <c r="E191">
        <v>3</v>
      </c>
      <c r="F191">
        <v>3</v>
      </c>
      <c r="G191">
        <v>4</v>
      </c>
      <c r="H191">
        <v>3</v>
      </c>
      <c r="I191">
        <v>3</v>
      </c>
      <c r="J191">
        <v>2</v>
      </c>
      <c r="K191">
        <v>4</v>
      </c>
      <c r="L191">
        <v>5</v>
      </c>
      <c r="M191">
        <v>2</v>
      </c>
      <c r="O191">
        <f t="shared" si="13"/>
        <v>41</v>
      </c>
      <c r="Q191">
        <f t="shared" si="14"/>
        <v>17</v>
      </c>
      <c r="R191">
        <f t="shared" si="15"/>
        <v>24</v>
      </c>
    </row>
    <row r="192" spans="2:18" x14ac:dyDescent="0.2">
      <c r="B192">
        <v>5</v>
      </c>
      <c r="C192">
        <v>1</v>
      </c>
      <c r="D192">
        <v>5</v>
      </c>
      <c r="E192">
        <v>5</v>
      </c>
      <c r="F192">
        <v>5</v>
      </c>
      <c r="G192">
        <v>5</v>
      </c>
      <c r="H192">
        <v>4</v>
      </c>
      <c r="I192">
        <v>4</v>
      </c>
      <c r="J192">
        <v>5</v>
      </c>
      <c r="K192">
        <v>5</v>
      </c>
      <c r="L192">
        <v>5</v>
      </c>
      <c r="M192">
        <v>4</v>
      </c>
      <c r="O192">
        <f t="shared" si="13"/>
        <v>53</v>
      </c>
      <c r="Q192">
        <f t="shared" si="14"/>
        <v>23</v>
      </c>
      <c r="R192">
        <f t="shared" si="15"/>
        <v>30</v>
      </c>
    </row>
    <row r="193" spans="2:18" x14ac:dyDescent="0.2">
      <c r="B193">
        <v>5</v>
      </c>
      <c r="C193">
        <v>3</v>
      </c>
      <c r="D193">
        <v>5</v>
      </c>
      <c r="E193">
        <v>5</v>
      </c>
      <c r="F193">
        <v>5</v>
      </c>
      <c r="G193">
        <v>5</v>
      </c>
      <c r="H193">
        <v>4</v>
      </c>
      <c r="I193">
        <v>5</v>
      </c>
      <c r="J193">
        <v>5</v>
      </c>
      <c r="K193">
        <v>5</v>
      </c>
      <c r="L193">
        <v>5</v>
      </c>
      <c r="M193">
        <v>5</v>
      </c>
      <c r="O193">
        <f t="shared" si="13"/>
        <v>57</v>
      </c>
      <c r="Q193">
        <f t="shared" si="14"/>
        <v>27</v>
      </c>
      <c r="R193">
        <f t="shared" si="15"/>
        <v>30</v>
      </c>
    </row>
    <row r="194" spans="2:18" x14ac:dyDescent="0.2">
      <c r="B194">
        <v>3</v>
      </c>
      <c r="C194">
        <v>1</v>
      </c>
      <c r="D194">
        <v>3</v>
      </c>
      <c r="E194">
        <v>2</v>
      </c>
      <c r="F194">
        <v>2</v>
      </c>
      <c r="G194">
        <v>2</v>
      </c>
      <c r="H194">
        <v>2</v>
      </c>
      <c r="I194">
        <v>2</v>
      </c>
      <c r="J194">
        <v>1</v>
      </c>
      <c r="K194">
        <v>2</v>
      </c>
      <c r="L194">
        <v>2</v>
      </c>
      <c r="M194">
        <v>2</v>
      </c>
      <c r="O194">
        <f t="shared" si="13"/>
        <v>24</v>
      </c>
      <c r="Q194">
        <f t="shared" si="14"/>
        <v>10</v>
      </c>
      <c r="R194">
        <f t="shared" si="15"/>
        <v>14</v>
      </c>
    </row>
    <row r="195" spans="2:18" x14ac:dyDescent="0.2">
      <c r="B195">
        <v>4</v>
      </c>
      <c r="C195">
        <v>1</v>
      </c>
      <c r="D195">
        <v>5</v>
      </c>
      <c r="E195">
        <v>2</v>
      </c>
      <c r="F195">
        <v>3</v>
      </c>
      <c r="G195">
        <v>3</v>
      </c>
      <c r="H195">
        <v>2</v>
      </c>
      <c r="I195">
        <v>2</v>
      </c>
      <c r="J195">
        <v>2</v>
      </c>
      <c r="K195">
        <v>4</v>
      </c>
      <c r="L195">
        <v>5</v>
      </c>
      <c r="M195">
        <v>3</v>
      </c>
      <c r="O195">
        <f t="shared" si="13"/>
        <v>36</v>
      </c>
      <c r="Q195">
        <f t="shared" si="14"/>
        <v>12</v>
      </c>
      <c r="R195">
        <f t="shared" si="15"/>
        <v>24</v>
      </c>
    </row>
    <row r="196" spans="2:18" x14ac:dyDescent="0.2">
      <c r="B196">
        <v>4</v>
      </c>
      <c r="C196">
        <v>2</v>
      </c>
      <c r="D196">
        <v>4</v>
      </c>
      <c r="E196">
        <v>2</v>
      </c>
      <c r="F196">
        <v>4</v>
      </c>
      <c r="G196">
        <v>4</v>
      </c>
      <c r="H196">
        <v>4</v>
      </c>
      <c r="I196">
        <v>4</v>
      </c>
      <c r="J196">
        <v>2</v>
      </c>
      <c r="K196">
        <v>4</v>
      </c>
      <c r="L196">
        <v>4</v>
      </c>
      <c r="M196">
        <v>4</v>
      </c>
      <c r="O196">
        <f t="shared" si="13"/>
        <v>42</v>
      </c>
      <c r="Q196">
        <f t="shared" si="14"/>
        <v>18</v>
      </c>
      <c r="R196">
        <f t="shared" si="15"/>
        <v>24</v>
      </c>
    </row>
    <row r="197" spans="2:18" x14ac:dyDescent="0.2">
      <c r="B197">
        <v>4</v>
      </c>
      <c r="C197">
        <v>4</v>
      </c>
      <c r="D197">
        <v>4</v>
      </c>
      <c r="E197">
        <v>3</v>
      </c>
      <c r="F197">
        <v>5</v>
      </c>
      <c r="G197">
        <v>3</v>
      </c>
      <c r="H197">
        <v>4</v>
      </c>
      <c r="I197">
        <v>4</v>
      </c>
      <c r="J197">
        <v>2</v>
      </c>
      <c r="K197">
        <v>4</v>
      </c>
      <c r="L197">
        <v>4</v>
      </c>
      <c r="M197">
        <v>2</v>
      </c>
      <c r="O197">
        <f t="shared" si="13"/>
        <v>43</v>
      </c>
      <c r="Q197">
        <f t="shared" si="14"/>
        <v>19</v>
      </c>
      <c r="R197">
        <f t="shared" si="15"/>
        <v>24</v>
      </c>
    </row>
    <row r="198" spans="2:18" x14ac:dyDescent="0.2">
      <c r="B198">
        <v>3</v>
      </c>
      <c r="C198">
        <v>1</v>
      </c>
      <c r="D198">
        <v>4</v>
      </c>
      <c r="E198">
        <v>2</v>
      </c>
      <c r="F198">
        <v>1</v>
      </c>
      <c r="G198">
        <v>4</v>
      </c>
      <c r="H198">
        <v>2</v>
      </c>
      <c r="I198">
        <v>2</v>
      </c>
      <c r="J198">
        <v>1</v>
      </c>
      <c r="K198">
        <v>4</v>
      </c>
      <c r="L198">
        <v>4</v>
      </c>
      <c r="M198">
        <v>4</v>
      </c>
      <c r="O198">
        <f t="shared" si="13"/>
        <v>32</v>
      </c>
      <c r="Q198">
        <f t="shared" si="14"/>
        <v>12</v>
      </c>
      <c r="R198">
        <f t="shared" si="15"/>
        <v>20</v>
      </c>
    </row>
    <row r="199" spans="2:18" x14ac:dyDescent="0.2">
      <c r="B199">
        <v>2</v>
      </c>
      <c r="C199">
        <v>3</v>
      </c>
      <c r="D199">
        <v>3</v>
      </c>
      <c r="E199">
        <v>2</v>
      </c>
      <c r="F199">
        <v>1</v>
      </c>
      <c r="G199">
        <v>4</v>
      </c>
      <c r="H199">
        <v>2</v>
      </c>
      <c r="I199">
        <v>4</v>
      </c>
      <c r="J199">
        <v>2</v>
      </c>
      <c r="K199">
        <v>4</v>
      </c>
      <c r="L199">
        <v>2</v>
      </c>
      <c r="M199">
        <v>3</v>
      </c>
      <c r="O199">
        <f t="shared" si="13"/>
        <v>32</v>
      </c>
      <c r="Q199">
        <f t="shared" si="14"/>
        <v>16</v>
      </c>
      <c r="R199">
        <f t="shared" si="15"/>
        <v>16</v>
      </c>
    </row>
    <row r="200" spans="2:18" x14ac:dyDescent="0.2">
      <c r="B200">
        <v>5</v>
      </c>
      <c r="C200">
        <v>5</v>
      </c>
      <c r="D200">
        <v>5</v>
      </c>
      <c r="E200">
        <v>4</v>
      </c>
      <c r="F200">
        <v>5</v>
      </c>
      <c r="G200">
        <v>5</v>
      </c>
      <c r="H200">
        <v>5</v>
      </c>
      <c r="I200">
        <v>5</v>
      </c>
      <c r="J200">
        <v>4</v>
      </c>
      <c r="K200">
        <v>5</v>
      </c>
      <c r="L200">
        <v>5</v>
      </c>
      <c r="M200">
        <v>5</v>
      </c>
      <c r="O200">
        <f t="shared" si="13"/>
        <v>58</v>
      </c>
      <c r="Q200">
        <f t="shared" si="14"/>
        <v>28</v>
      </c>
      <c r="R200">
        <f t="shared" si="15"/>
        <v>30</v>
      </c>
    </row>
    <row r="201" spans="2:18" x14ac:dyDescent="0.2">
      <c r="B201">
        <v>5</v>
      </c>
      <c r="C201">
        <v>3</v>
      </c>
      <c r="D201">
        <v>5</v>
      </c>
      <c r="E201">
        <v>4</v>
      </c>
      <c r="F201">
        <v>4</v>
      </c>
      <c r="G201">
        <v>4</v>
      </c>
      <c r="H201">
        <v>2</v>
      </c>
      <c r="I201">
        <v>4</v>
      </c>
      <c r="J201">
        <v>2</v>
      </c>
      <c r="K201">
        <v>4</v>
      </c>
      <c r="L201">
        <v>4</v>
      </c>
      <c r="M201">
        <v>4</v>
      </c>
      <c r="O201">
        <f t="shared" si="13"/>
        <v>45</v>
      </c>
      <c r="Q201">
        <f t="shared" si="14"/>
        <v>19</v>
      </c>
      <c r="R201">
        <f t="shared" si="15"/>
        <v>26</v>
      </c>
    </row>
    <row r="202" spans="2:18" x14ac:dyDescent="0.2">
      <c r="B202">
        <v>3</v>
      </c>
      <c r="C202">
        <v>4</v>
      </c>
      <c r="D202">
        <v>3</v>
      </c>
      <c r="E202">
        <v>4</v>
      </c>
      <c r="F202">
        <v>5</v>
      </c>
      <c r="G202">
        <v>4</v>
      </c>
      <c r="H202">
        <v>4</v>
      </c>
      <c r="I202">
        <v>4</v>
      </c>
      <c r="J202">
        <v>4</v>
      </c>
      <c r="K202">
        <v>2</v>
      </c>
      <c r="L202">
        <v>3</v>
      </c>
      <c r="M202">
        <v>3</v>
      </c>
      <c r="O202">
        <f t="shared" si="13"/>
        <v>43</v>
      </c>
      <c r="Q202">
        <f t="shared" si="14"/>
        <v>23</v>
      </c>
      <c r="R202">
        <f t="shared" si="15"/>
        <v>20</v>
      </c>
    </row>
    <row r="203" spans="2:18" x14ac:dyDescent="0.2">
      <c r="B203">
        <v>4</v>
      </c>
      <c r="C203">
        <v>3</v>
      </c>
      <c r="D203">
        <v>4</v>
      </c>
      <c r="E203">
        <v>2</v>
      </c>
      <c r="F203">
        <v>4</v>
      </c>
      <c r="G203">
        <v>3</v>
      </c>
      <c r="H203">
        <v>3</v>
      </c>
      <c r="I203">
        <v>4</v>
      </c>
      <c r="J203">
        <v>2</v>
      </c>
      <c r="K203">
        <v>4</v>
      </c>
      <c r="L203">
        <v>5</v>
      </c>
      <c r="M203">
        <v>3</v>
      </c>
      <c r="O203">
        <f t="shared" si="13"/>
        <v>41</v>
      </c>
      <c r="Q203">
        <f t="shared" si="14"/>
        <v>17</v>
      </c>
      <c r="R203">
        <f t="shared" si="15"/>
        <v>24</v>
      </c>
    </row>
    <row r="204" spans="2:18" x14ac:dyDescent="0.2">
      <c r="B204">
        <v>4</v>
      </c>
      <c r="C204">
        <v>4</v>
      </c>
      <c r="D204">
        <v>4</v>
      </c>
      <c r="E204">
        <v>4</v>
      </c>
      <c r="F204">
        <v>2</v>
      </c>
      <c r="G204">
        <v>2</v>
      </c>
      <c r="H204">
        <v>4</v>
      </c>
      <c r="I204">
        <v>4</v>
      </c>
      <c r="J204">
        <v>2</v>
      </c>
      <c r="K204">
        <v>4</v>
      </c>
      <c r="L204">
        <v>4</v>
      </c>
      <c r="M204">
        <v>4</v>
      </c>
      <c r="O204">
        <f t="shared" si="13"/>
        <v>42</v>
      </c>
      <c r="Q204">
        <f t="shared" si="14"/>
        <v>22</v>
      </c>
      <c r="R204">
        <f t="shared" si="15"/>
        <v>20</v>
      </c>
    </row>
    <row r="205" spans="2:18" x14ac:dyDescent="0.2">
      <c r="B205">
        <v>4</v>
      </c>
      <c r="C205">
        <v>1</v>
      </c>
      <c r="D205">
        <v>4</v>
      </c>
      <c r="E205">
        <v>4</v>
      </c>
      <c r="F205">
        <v>4</v>
      </c>
      <c r="G205">
        <v>4</v>
      </c>
      <c r="H205">
        <v>4</v>
      </c>
      <c r="I205">
        <v>4</v>
      </c>
      <c r="J205">
        <v>3</v>
      </c>
      <c r="K205">
        <v>4</v>
      </c>
      <c r="L205">
        <v>4</v>
      </c>
      <c r="M205">
        <v>3</v>
      </c>
      <c r="O205">
        <f t="shared" si="13"/>
        <v>43</v>
      </c>
      <c r="Q205">
        <f t="shared" si="14"/>
        <v>19</v>
      </c>
      <c r="R205">
        <f t="shared" si="15"/>
        <v>24</v>
      </c>
    </row>
    <row r="206" spans="2:18" x14ac:dyDescent="0.2">
      <c r="B206">
        <v>4</v>
      </c>
      <c r="C206">
        <v>3</v>
      </c>
      <c r="D206">
        <v>4</v>
      </c>
      <c r="E206">
        <v>3</v>
      </c>
      <c r="F206">
        <v>4</v>
      </c>
      <c r="G206">
        <v>3</v>
      </c>
      <c r="H206">
        <v>4</v>
      </c>
      <c r="I206">
        <v>4</v>
      </c>
      <c r="J206">
        <v>4</v>
      </c>
      <c r="K206">
        <v>4</v>
      </c>
      <c r="L206">
        <v>4</v>
      </c>
      <c r="M206">
        <v>4</v>
      </c>
      <c r="O206">
        <f t="shared" si="13"/>
        <v>45</v>
      </c>
      <c r="Q206">
        <f t="shared" si="14"/>
        <v>22</v>
      </c>
      <c r="R206">
        <f t="shared" si="15"/>
        <v>23</v>
      </c>
    </row>
    <row r="207" spans="2:18" x14ac:dyDescent="0.2">
      <c r="B207">
        <v>2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1</v>
      </c>
      <c r="I207">
        <v>2</v>
      </c>
      <c r="J207">
        <v>1</v>
      </c>
      <c r="K207">
        <v>4</v>
      </c>
      <c r="L207">
        <v>2</v>
      </c>
      <c r="M207">
        <v>1</v>
      </c>
      <c r="O207">
        <f t="shared" si="13"/>
        <v>18</v>
      </c>
      <c r="Q207">
        <f t="shared" si="14"/>
        <v>7</v>
      </c>
      <c r="R207">
        <f t="shared" si="15"/>
        <v>11</v>
      </c>
    </row>
    <row r="208" spans="2:18" x14ac:dyDescent="0.2">
      <c r="B208">
        <v>5</v>
      </c>
      <c r="C208">
        <v>5</v>
      </c>
      <c r="D208">
        <v>5</v>
      </c>
      <c r="E208">
        <v>4</v>
      </c>
      <c r="F208">
        <v>4</v>
      </c>
      <c r="G208">
        <v>5</v>
      </c>
      <c r="H208">
        <v>4</v>
      </c>
      <c r="I208">
        <v>5</v>
      </c>
      <c r="J208">
        <v>5</v>
      </c>
      <c r="K208">
        <v>5</v>
      </c>
      <c r="L208">
        <v>5</v>
      </c>
      <c r="M208">
        <v>5</v>
      </c>
      <c r="O208">
        <f t="shared" si="13"/>
        <v>57</v>
      </c>
      <c r="Q208">
        <f t="shared" si="14"/>
        <v>28</v>
      </c>
      <c r="R208">
        <f t="shared" si="15"/>
        <v>29</v>
      </c>
    </row>
    <row r="209" spans="2:18" x14ac:dyDescent="0.2">
      <c r="B209">
        <v>2</v>
      </c>
      <c r="C209">
        <v>1</v>
      </c>
      <c r="D209">
        <v>4</v>
      </c>
      <c r="E209">
        <v>1</v>
      </c>
      <c r="F209">
        <v>1</v>
      </c>
      <c r="G209">
        <v>1</v>
      </c>
      <c r="H209">
        <v>4</v>
      </c>
      <c r="I209">
        <v>4</v>
      </c>
      <c r="J209">
        <v>4</v>
      </c>
      <c r="K209">
        <v>5</v>
      </c>
      <c r="L209">
        <v>3</v>
      </c>
      <c r="M209">
        <v>4</v>
      </c>
      <c r="O209">
        <f t="shared" si="13"/>
        <v>34</v>
      </c>
      <c r="Q209">
        <f t="shared" si="14"/>
        <v>18</v>
      </c>
      <c r="R209">
        <f t="shared" si="15"/>
        <v>16</v>
      </c>
    </row>
    <row r="210" spans="2:18" x14ac:dyDescent="0.2">
      <c r="B210">
        <v>5</v>
      </c>
      <c r="C210">
        <v>3</v>
      </c>
      <c r="D210">
        <v>4</v>
      </c>
      <c r="E210">
        <v>3</v>
      </c>
      <c r="F210">
        <v>4</v>
      </c>
      <c r="G210">
        <v>4</v>
      </c>
      <c r="H210">
        <v>3</v>
      </c>
      <c r="I210">
        <v>5</v>
      </c>
      <c r="J210">
        <v>4</v>
      </c>
      <c r="K210">
        <v>5</v>
      </c>
      <c r="L210">
        <v>4</v>
      </c>
      <c r="M210">
        <v>4</v>
      </c>
      <c r="O210">
        <f t="shared" si="13"/>
        <v>48</v>
      </c>
      <c r="Q210">
        <f t="shared" si="14"/>
        <v>22</v>
      </c>
      <c r="R210">
        <f t="shared" si="15"/>
        <v>26</v>
      </c>
    </row>
    <row r="211" spans="2:18" x14ac:dyDescent="0.2">
      <c r="B211">
        <v>4</v>
      </c>
      <c r="C211">
        <v>3</v>
      </c>
      <c r="D211">
        <v>4</v>
      </c>
      <c r="E211">
        <v>2</v>
      </c>
      <c r="F211">
        <v>4</v>
      </c>
      <c r="G211">
        <v>4</v>
      </c>
      <c r="H211">
        <v>4</v>
      </c>
      <c r="I211">
        <v>4</v>
      </c>
      <c r="J211">
        <v>4</v>
      </c>
      <c r="K211">
        <v>4</v>
      </c>
      <c r="L211">
        <v>4</v>
      </c>
      <c r="M211">
        <v>4</v>
      </c>
      <c r="O211">
        <f t="shared" si="13"/>
        <v>45</v>
      </c>
      <c r="Q211">
        <f t="shared" si="14"/>
        <v>21</v>
      </c>
      <c r="R211">
        <f t="shared" si="15"/>
        <v>24</v>
      </c>
    </row>
    <row r="212" spans="2:18" x14ac:dyDescent="0.2">
      <c r="B212">
        <v>4</v>
      </c>
      <c r="C212">
        <v>4</v>
      </c>
      <c r="D212">
        <v>4</v>
      </c>
      <c r="E212">
        <v>4</v>
      </c>
      <c r="F212">
        <v>4</v>
      </c>
      <c r="G212">
        <v>4</v>
      </c>
      <c r="H212">
        <v>4</v>
      </c>
      <c r="I212">
        <v>4</v>
      </c>
      <c r="J212">
        <v>4</v>
      </c>
      <c r="K212">
        <v>4</v>
      </c>
      <c r="L212">
        <v>4</v>
      </c>
      <c r="M212">
        <v>4</v>
      </c>
      <c r="O212">
        <f t="shared" si="13"/>
        <v>48</v>
      </c>
      <c r="Q212">
        <f t="shared" si="14"/>
        <v>24</v>
      </c>
      <c r="R212">
        <f t="shared" si="15"/>
        <v>24</v>
      </c>
    </row>
    <row r="213" spans="2:18" x14ac:dyDescent="0.2">
      <c r="B213">
        <v>5</v>
      </c>
      <c r="C213">
        <v>1</v>
      </c>
      <c r="D213">
        <v>4</v>
      </c>
      <c r="E213">
        <v>2</v>
      </c>
      <c r="F213">
        <v>4</v>
      </c>
      <c r="G213">
        <v>4</v>
      </c>
      <c r="H213">
        <v>4</v>
      </c>
      <c r="I213">
        <v>4</v>
      </c>
      <c r="J213">
        <v>2</v>
      </c>
      <c r="K213">
        <v>4</v>
      </c>
      <c r="L213">
        <v>5</v>
      </c>
      <c r="M213">
        <v>4</v>
      </c>
      <c r="O213">
        <f t="shared" si="13"/>
        <v>43</v>
      </c>
      <c r="Q213">
        <f t="shared" si="14"/>
        <v>17</v>
      </c>
      <c r="R213">
        <f t="shared" si="15"/>
        <v>26</v>
      </c>
    </row>
    <row r="214" spans="2:18" x14ac:dyDescent="0.2">
      <c r="B214">
        <v>3</v>
      </c>
      <c r="C214">
        <v>3</v>
      </c>
      <c r="D214">
        <v>4</v>
      </c>
      <c r="E214">
        <v>3</v>
      </c>
      <c r="F214">
        <v>3</v>
      </c>
      <c r="G214">
        <v>3</v>
      </c>
      <c r="H214">
        <v>3</v>
      </c>
      <c r="I214">
        <v>3</v>
      </c>
      <c r="J214">
        <v>2</v>
      </c>
      <c r="K214">
        <v>4</v>
      </c>
      <c r="L214">
        <v>4</v>
      </c>
      <c r="M214">
        <v>4</v>
      </c>
      <c r="O214">
        <f t="shared" si="13"/>
        <v>39</v>
      </c>
      <c r="Q214">
        <f t="shared" si="14"/>
        <v>18</v>
      </c>
      <c r="R214">
        <f t="shared" si="15"/>
        <v>21</v>
      </c>
    </row>
    <row r="215" spans="2:18" x14ac:dyDescent="0.2">
      <c r="B215">
        <v>5</v>
      </c>
      <c r="C215">
        <v>5</v>
      </c>
      <c r="D215">
        <v>4</v>
      </c>
      <c r="E215">
        <v>5</v>
      </c>
      <c r="F215">
        <v>5</v>
      </c>
      <c r="G215">
        <v>5</v>
      </c>
      <c r="H215">
        <v>4</v>
      </c>
      <c r="I215">
        <v>4</v>
      </c>
      <c r="J215">
        <v>3</v>
      </c>
      <c r="K215">
        <v>5</v>
      </c>
      <c r="L215">
        <v>4</v>
      </c>
      <c r="M215">
        <v>4</v>
      </c>
      <c r="O215">
        <f t="shared" si="13"/>
        <v>53</v>
      </c>
      <c r="Q215">
        <f t="shared" si="14"/>
        <v>25</v>
      </c>
      <c r="R215">
        <f t="shared" si="15"/>
        <v>28</v>
      </c>
    </row>
    <row r="216" spans="2:18" x14ac:dyDescent="0.2">
      <c r="B216">
        <v>4</v>
      </c>
      <c r="C216">
        <v>4</v>
      </c>
      <c r="D216">
        <v>4</v>
      </c>
      <c r="E216">
        <v>4</v>
      </c>
      <c r="F216">
        <v>4</v>
      </c>
      <c r="G216">
        <v>4</v>
      </c>
      <c r="H216">
        <v>4</v>
      </c>
      <c r="I216">
        <v>4</v>
      </c>
      <c r="J216">
        <v>4</v>
      </c>
      <c r="K216">
        <v>4</v>
      </c>
      <c r="L216">
        <v>5</v>
      </c>
      <c r="M216">
        <v>4</v>
      </c>
      <c r="O216">
        <f t="shared" si="13"/>
        <v>49</v>
      </c>
      <c r="Q216">
        <f t="shared" si="14"/>
        <v>24</v>
      </c>
      <c r="R216">
        <f t="shared" si="15"/>
        <v>25</v>
      </c>
    </row>
    <row r="217" spans="2:18" x14ac:dyDescent="0.2">
      <c r="B217">
        <v>3</v>
      </c>
      <c r="C217">
        <v>2</v>
      </c>
      <c r="D217">
        <v>4</v>
      </c>
      <c r="E217">
        <v>2</v>
      </c>
      <c r="F217">
        <v>3</v>
      </c>
      <c r="G217">
        <v>3</v>
      </c>
      <c r="H217">
        <v>4</v>
      </c>
      <c r="I217">
        <v>4</v>
      </c>
      <c r="J217">
        <v>3</v>
      </c>
      <c r="K217">
        <v>5</v>
      </c>
      <c r="L217">
        <v>3</v>
      </c>
      <c r="M217">
        <v>4</v>
      </c>
      <c r="O217">
        <f t="shared" si="13"/>
        <v>40</v>
      </c>
      <c r="Q217">
        <f t="shared" si="14"/>
        <v>19</v>
      </c>
      <c r="R217">
        <f t="shared" si="15"/>
        <v>21</v>
      </c>
    </row>
    <row r="218" spans="2:18" x14ac:dyDescent="0.2">
      <c r="B218">
        <v>3</v>
      </c>
      <c r="C218">
        <v>3</v>
      </c>
      <c r="D218">
        <v>3</v>
      </c>
      <c r="E218">
        <v>3</v>
      </c>
      <c r="F218">
        <v>3</v>
      </c>
      <c r="G218">
        <v>3</v>
      </c>
      <c r="H218">
        <v>3</v>
      </c>
      <c r="I218">
        <v>3</v>
      </c>
      <c r="J218">
        <v>3</v>
      </c>
      <c r="K218">
        <v>3</v>
      </c>
      <c r="L218">
        <v>3</v>
      </c>
      <c r="M218">
        <v>3</v>
      </c>
      <c r="O218">
        <f t="shared" si="13"/>
        <v>36</v>
      </c>
      <c r="Q218">
        <f t="shared" si="14"/>
        <v>18</v>
      </c>
      <c r="R218">
        <f t="shared" si="15"/>
        <v>18</v>
      </c>
    </row>
    <row r="219" spans="2:18" x14ac:dyDescent="0.2">
      <c r="B219">
        <v>4</v>
      </c>
      <c r="C219">
        <v>3</v>
      </c>
      <c r="D219">
        <v>4</v>
      </c>
      <c r="E219">
        <v>3</v>
      </c>
      <c r="F219">
        <v>3</v>
      </c>
      <c r="G219">
        <v>4</v>
      </c>
      <c r="H219">
        <v>4</v>
      </c>
      <c r="I219">
        <v>4</v>
      </c>
      <c r="J219">
        <v>3</v>
      </c>
      <c r="K219">
        <v>5</v>
      </c>
      <c r="L219">
        <v>4</v>
      </c>
      <c r="M219">
        <v>4</v>
      </c>
      <c r="O219">
        <f t="shared" si="13"/>
        <v>45</v>
      </c>
      <c r="Q219">
        <f t="shared" si="14"/>
        <v>21</v>
      </c>
      <c r="R219">
        <f t="shared" si="15"/>
        <v>24</v>
      </c>
    </row>
    <row r="220" spans="2:18" x14ac:dyDescent="0.2">
      <c r="B220">
        <v>4</v>
      </c>
      <c r="C220">
        <v>5</v>
      </c>
      <c r="D220">
        <v>4</v>
      </c>
      <c r="E220">
        <v>1</v>
      </c>
      <c r="F220">
        <v>2</v>
      </c>
      <c r="G220">
        <v>2</v>
      </c>
      <c r="H220">
        <v>4</v>
      </c>
      <c r="I220">
        <v>4</v>
      </c>
      <c r="J220">
        <v>4</v>
      </c>
      <c r="K220">
        <v>4</v>
      </c>
      <c r="L220">
        <v>4</v>
      </c>
      <c r="M220">
        <v>5</v>
      </c>
      <c r="O220">
        <f t="shared" si="13"/>
        <v>43</v>
      </c>
      <c r="Q220">
        <f t="shared" si="14"/>
        <v>23</v>
      </c>
      <c r="R220">
        <f t="shared" si="15"/>
        <v>20</v>
      </c>
    </row>
    <row r="221" spans="2:18" x14ac:dyDescent="0.2">
      <c r="B221">
        <v>5</v>
      </c>
      <c r="C221">
        <v>3</v>
      </c>
      <c r="D221">
        <v>4</v>
      </c>
      <c r="E221">
        <v>2</v>
      </c>
      <c r="F221">
        <v>4</v>
      </c>
      <c r="G221">
        <v>5</v>
      </c>
      <c r="H221">
        <v>4</v>
      </c>
      <c r="I221">
        <v>2</v>
      </c>
      <c r="J221">
        <v>2</v>
      </c>
      <c r="K221">
        <v>5</v>
      </c>
      <c r="L221">
        <v>5</v>
      </c>
      <c r="M221">
        <v>4</v>
      </c>
      <c r="O221">
        <f t="shared" si="13"/>
        <v>45</v>
      </c>
      <c r="Q221">
        <f t="shared" si="14"/>
        <v>17</v>
      </c>
      <c r="R221">
        <f t="shared" si="15"/>
        <v>28</v>
      </c>
    </row>
    <row r="222" spans="2:18" x14ac:dyDescent="0.2">
      <c r="B222">
        <v>5</v>
      </c>
      <c r="C222">
        <v>3</v>
      </c>
      <c r="D222">
        <v>4</v>
      </c>
      <c r="E222">
        <v>3</v>
      </c>
      <c r="F222">
        <v>4</v>
      </c>
      <c r="G222">
        <v>4</v>
      </c>
      <c r="H222">
        <v>4</v>
      </c>
      <c r="I222">
        <v>4</v>
      </c>
      <c r="J222">
        <v>2</v>
      </c>
      <c r="K222">
        <v>4</v>
      </c>
      <c r="L222">
        <v>4</v>
      </c>
      <c r="M222">
        <v>3</v>
      </c>
      <c r="O222">
        <f t="shared" si="13"/>
        <v>44</v>
      </c>
      <c r="Q222">
        <f t="shared" si="14"/>
        <v>19</v>
      </c>
      <c r="R222">
        <f t="shared" si="15"/>
        <v>25</v>
      </c>
    </row>
    <row r="223" spans="2:18" x14ac:dyDescent="0.2">
      <c r="B223">
        <v>5</v>
      </c>
      <c r="C223">
        <v>4</v>
      </c>
      <c r="D223">
        <v>5</v>
      </c>
      <c r="E223">
        <v>5</v>
      </c>
      <c r="F223">
        <v>5</v>
      </c>
      <c r="G223">
        <v>5</v>
      </c>
      <c r="H223">
        <v>4</v>
      </c>
      <c r="I223">
        <v>4</v>
      </c>
      <c r="J223">
        <v>4</v>
      </c>
      <c r="K223">
        <v>5</v>
      </c>
      <c r="L223">
        <v>5</v>
      </c>
      <c r="M223">
        <v>4</v>
      </c>
      <c r="O223">
        <f t="shared" si="13"/>
        <v>55</v>
      </c>
      <c r="Q223">
        <f t="shared" si="14"/>
        <v>25</v>
      </c>
      <c r="R223">
        <f t="shared" si="15"/>
        <v>30</v>
      </c>
    </row>
    <row r="224" spans="2:18" x14ac:dyDescent="0.2">
      <c r="B224">
        <v>5</v>
      </c>
      <c r="C224">
        <v>5</v>
      </c>
      <c r="D224">
        <v>5</v>
      </c>
      <c r="E224">
        <v>5</v>
      </c>
      <c r="F224">
        <v>5</v>
      </c>
      <c r="G224">
        <v>5</v>
      </c>
      <c r="H224">
        <v>5</v>
      </c>
      <c r="I224">
        <v>5</v>
      </c>
      <c r="J224">
        <v>5</v>
      </c>
      <c r="K224">
        <v>5</v>
      </c>
      <c r="L224">
        <v>5</v>
      </c>
      <c r="M224">
        <v>5</v>
      </c>
      <c r="O224">
        <f t="shared" si="13"/>
        <v>60</v>
      </c>
      <c r="Q224">
        <f t="shared" si="14"/>
        <v>30</v>
      </c>
      <c r="R224">
        <f t="shared" si="15"/>
        <v>30</v>
      </c>
    </row>
    <row r="225" spans="2:18" x14ac:dyDescent="0.2">
      <c r="B225">
        <v>4</v>
      </c>
      <c r="C225">
        <v>4</v>
      </c>
      <c r="D225">
        <v>4</v>
      </c>
      <c r="E225">
        <v>3</v>
      </c>
      <c r="F225">
        <v>2</v>
      </c>
      <c r="G225">
        <v>4</v>
      </c>
      <c r="H225">
        <v>4</v>
      </c>
      <c r="I225">
        <v>4</v>
      </c>
      <c r="J225">
        <v>4</v>
      </c>
      <c r="K225">
        <v>4</v>
      </c>
      <c r="L225">
        <v>4</v>
      </c>
      <c r="M225">
        <v>4</v>
      </c>
      <c r="O225">
        <f t="shared" si="13"/>
        <v>45</v>
      </c>
      <c r="Q225">
        <f t="shared" si="14"/>
        <v>23</v>
      </c>
      <c r="R225">
        <f t="shared" si="15"/>
        <v>22</v>
      </c>
    </row>
    <row r="226" spans="2:18" x14ac:dyDescent="0.2">
      <c r="B226">
        <v>4</v>
      </c>
      <c r="C226">
        <v>1</v>
      </c>
      <c r="D226">
        <v>2</v>
      </c>
      <c r="E226">
        <v>2</v>
      </c>
      <c r="F226">
        <v>2</v>
      </c>
      <c r="G226">
        <v>1</v>
      </c>
      <c r="H226">
        <v>2</v>
      </c>
      <c r="I226">
        <v>2</v>
      </c>
      <c r="J226">
        <v>2</v>
      </c>
      <c r="K226">
        <v>4</v>
      </c>
      <c r="L226">
        <v>4</v>
      </c>
      <c r="M226">
        <v>2</v>
      </c>
      <c r="O226">
        <f t="shared" si="13"/>
        <v>28</v>
      </c>
      <c r="Q226">
        <f t="shared" si="14"/>
        <v>11</v>
      </c>
      <c r="R226">
        <f t="shared" si="15"/>
        <v>17</v>
      </c>
    </row>
    <row r="227" spans="2:18" x14ac:dyDescent="0.2">
      <c r="B227">
        <v>2</v>
      </c>
      <c r="C227">
        <v>1</v>
      </c>
      <c r="D227">
        <v>1</v>
      </c>
      <c r="E227">
        <v>1</v>
      </c>
      <c r="F227">
        <v>1</v>
      </c>
      <c r="G227">
        <v>2</v>
      </c>
      <c r="H227">
        <v>1</v>
      </c>
      <c r="I227">
        <v>1</v>
      </c>
      <c r="J227">
        <v>1</v>
      </c>
      <c r="K227">
        <v>1</v>
      </c>
      <c r="L227">
        <v>4</v>
      </c>
      <c r="M227">
        <v>2</v>
      </c>
      <c r="O227">
        <f t="shared" si="13"/>
        <v>18</v>
      </c>
      <c r="Q227">
        <f t="shared" si="14"/>
        <v>7</v>
      </c>
      <c r="R227">
        <f t="shared" si="15"/>
        <v>11</v>
      </c>
    </row>
    <row r="228" spans="2:18" x14ac:dyDescent="0.2">
      <c r="B228">
        <v>4</v>
      </c>
      <c r="C228">
        <v>2</v>
      </c>
      <c r="D228">
        <v>4</v>
      </c>
      <c r="E228">
        <v>4</v>
      </c>
      <c r="F228">
        <v>4</v>
      </c>
      <c r="G228">
        <v>4</v>
      </c>
      <c r="H228">
        <v>4</v>
      </c>
      <c r="I228">
        <v>4</v>
      </c>
      <c r="J228">
        <v>4</v>
      </c>
      <c r="K228">
        <v>4</v>
      </c>
      <c r="L228">
        <v>5</v>
      </c>
      <c r="M228">
        <v>4</v>
      </c>
      <c r="O228">
        <f t="shared" si="13"/>
        <v>47</v>
      </c>
      <c r="Q228">
        <f t="shared" si="14"/>
        <v>22</v>
      </c>
      <c r="R228">
        <f t="shared" si="15"/>
        <v>25</v>
      </c>
    </row>
    <row r="229" spans="2:18" x14ac:dyDescent="0.2">
      <c r="B229">
        <v>4</v>
      </c>
      <c r="C229">
        <v>3</v>
      </c>
      <c r="D229">
        <v>4</v>
      </c>
      <c r="E229">
        <v>4</v>
      </c>
      <c r="F229">
        <v>4</v>
      </c>
      <c r="G229">
        <v>4</v>
      </c>
      <c r="H229">
        <v>4</v>
      </c>
      <c r="I229">
        <v>4</v>
      </c>
      <c r="J229">
        <v>2</v>
      </c>
      <c r="K229">
        <v>4</v>
      </c>
      <c r="L229">
        <v>5</v>
      </c>
      <c r="M229">
        <v>4</v>
      </c>
      <c r="O229">
        <f t="shared" si="13"/>
        <v>46</v>
      </c>
      <c r="Q229">
        <f t="shared" si="14"/>
        <v>21</v>
      </c>
      <c r="R229">
        <f t="shared" si="15"/>
        <v>25</v>
      </c>
    </row>
    <row r="230" spans="2:18" x14ac:dyDescent="0.2">
      <c r="B230">
        <v>4</v>
      </c>
      <c r="C230">
        <v>2</v>
      </c>
      <c r="D230">
        <v>4</v>
      </c>
      <c r="E230">
        <v>3</v>
      </c>
      <c r="F230">
        <v>5</v>
      </c>
      <c r="G230">
        <v>4</v>
      </c>
      <c r="H230">
        <v>4</v>
      </c>
      <c r="I230">
        <v>4</v>
      </c>
      <c r="J230">
        <v>4</v>
      </c>
      <c r="K230">
        <v>4</v>
      </c>
      <c r="L230">
        <v>4</v>
      </c>
      <c r="M230">
        <v>4</v>
      </c>
      <c r="O230">
        <f t="shared" si="13"/>
        <v>46</v>
      </c>
      <c r="Q230">
        <f t="shared" si="14"/>
        <v>21</v>
      </c>
      <c r="R230">
        <f t="shared" si="15"/>
        <v>25</v>
      </c>
    </row>
    <row r="231" spans="2:18" x14ac:dyDescent="0.2">
      <c r="B231">
        <v>2</v>
      </c>
      <c r="C231">
        <v>2</v>
      </c>
      <c r="D231">
        <v>2</v>
      </c>
      <c r="E231">
        <v>2</v>
      </c>
      <c r="F231">
        <v>2</v>
      </c>
      <c r="G231">
        <v>2</v>
      </c>
      <c r="H231">
        <v>2</v>
      </c>
      <c r="I231">
        <v>4</v>
      </c>
      <c r="J231">
        <v>2</v>
      </c>
      <c r="K231">
        <v>2</v>
      </c>
      <c r="L231">
        <v>4</v>
      </c>
      <c r="M231">
        <v>2</v>
      </c>
      <c r="O231">
        <f t="shared" si="13"/>
        <v>28</v>
      </c>
      <c r="Q231">
        <f t="shared" si="14"/>
        <v>14</v>
      </c>
      <c r="R231">
        <f t="shared" si="15"/>
        <v>14</v>
      </c>
    </row>
    <row r="232" spans="2:18" x14ac:dyDescent="0.2">
      <c r="B232">
        <v>4</v>
      </c>
      <c r="C232">
        <v>3</v>
      </c>
      <c r="D232">
        <v>5</v>
      </c>
      <c r="E232">
        <v>3</v>
      </c>
      <c r="F232">
        <v>4</v>
      </c>
      <c r="G232">
        <v>4</v>
      </c>
      <c r="H232">
        <v>4</v>
      </c>
      <c r="I232">
        <v>4</v>
      </c>
      <c r="J232">
        <v>4</v>
      </c>
      <c r="K232">
        <v>5</v>
      </c>
      <c r="L232">
        <v>4</v>
      </c>
      <c r="M232">
        <v>4</v>
      </c>
      <c r="O232">
        <f t="shared" si="13"/>
        <v>48</v>
      </c>
      <c r="Q232">
        <f t="shared" si="14"/>
        <v>22</v>
      </c>
      <c r="R232">
        <f t="shared" si="15"/>
        <v>26</v>
      </c>
    </row>
    <row r="233" spans="2:18" x14ac:dyDescent="0.2">
      <c r="B233">
        <v>5</v>
      </c>
      <c r="C233">
        <v>2</v>
      </c>
      <c r="D233">
        <v>4</v>
      </c>
      <c r="E233">
        <v>4</v>
      </c>
      <c r="F233">
        <v>4</v>
      </c>
      <c r="G233">
        <v>5</v>
      </c>
      <c r="H233">
        <v>4</v>
      </c>
      <c r="I233">
        <v>5</v>
      </c>
      <c r="J233">
        <v>1</v>
      </c>
      <c r="K233">
        <v>4</v>
      </c>
      <c r="L233">
        <v>4</v>
      </c>
      <c r="M233">
        <v>4</v>
      </c>
      <c r="O233">
        <f t="shared" si="13"/>
        <v>46</v>
      </c>
      <c r="Q233">
        <f t="shared" si="14"/>
        <v>20</v>
      </c>
      <c r="R233">
        <f t="shared" si="15"/>
        <v>26</v>
      </c>
    </row>
    <row r="234" spans="2:18" x14ac:dyDescent="0.2">
      <c r="B234">
        <v>3</v>
      </c>
      <c r="C234">
        <v>1</v>
      </c>
      <c r="D234">
        <v>2</v>
      </c>
      <c r="E234">
        <v>3</v>
      </c>
      <c r="F234">
        <v>3</v>
      </c>
      <c r="G234">
        <v>4</v>
      </c>
      <c r="H234">
        <v>3</v>
      </c>
      <c r="I234">
        <v>3</v>
      </c>
      <c r="J234">
        <v>4</v>
      </c>
      <c r="K234">
        <v>5</v>
      </c>
      <c r="L234">
        <v>5</v>
      </c>
      <c r="M234">
        <v>5</v>
      </c>
      <c r="O234">
        <f t="shared" si="13"/>
        <v>41</v>
      </c>
      <c r="Q234">
        <f t="shared" si="14"/>
        <v>19</v>
      </c>
      <c r="R234">
        <f t="shared" si="15"/>
        <v>22</v>
      </c>
    </row>
    <row r="235" spans="2:18" x14ac:dyDescent="0.2">
      <c r="B235">
        <v>4</v>
      </c>
      <c r="C235">
        <v>2</v>
      </c>
      <c r="D235">
        <v>4</v>
      </c>
      <c r="E235">
        <v>3</v>
      </c>
      <c r="F235">
        <v>2</v>
      </c>
      <c r="G235">
        <v>4</v>
      </c>
      <c r="H235">
        <v>3</v>
      </c>
      <c r="I235">
        <v>4</v>
      </c>
      <c r="J235">
        <v>2</v>
      </c>
      <c r="K235">
        <v>4</v>
      </c>
      <c r="L235">
        <v>5</v>
      </c>
      <c r="M235">
        <v>3</v>
      </c>
      <c r="O235">
        <f t="shared" si="13"/>
        <v>40</v>
      </c>
      <c r="Q235">
        <f t="shared" si="14"/>
        <v>17</v>
      </c>
      <c r="R235">
        <f t="shared" si="15"/>
        <v>23</v>
      </c>
    </row>
    <row r="236" spans="2:18" x14ac:dyDescent="0.2">
      <c r="B236">
        <v>5</v>
      </c>
      <c r="C236">
        <v>2</v>
      </c>
      <c r="D236">
        <v>3</v>
      </c>
      <c r="E236">
        <v>3</v>
      </c>
      <c r="F236">
        <v>3</v>
      </c>
      <c r="G236">
        <v>4</v>
      </c>
      <c r="H236">
        <v>4</v>
      </c>
      <c r="I236">
        <v>4</v>
      </c>
      <c r="J236">
        <v>4</v>
      </c>
      <c r="K236">
        <v>5</v>
      </c>
      <c r="L236">
        <v>4</v>
      </c>
      <c r="M236">
        <v>4</v>
      </c>
      <c r="O236">
        <f t="shared" si="13"/>
        <v>45</v>
      </c>
      <c r="Q236">
        <f t="shared" si="14"/>
        <v>21</v>
      </c>
      <c r="R236">
        <f t="shared" si="15"/>
        <v>24</v>
      </c>
    </row>
    <row r="237" spans="2:18" x14ac:dyDescent="0.2">
      <c r="B237">
        <v>2</v>
      </c>
      <c r="C237">
        <v>2</v>
      </c>
      <c r="D237">
        <v>4</v>
      </c>
      <c r="E237">
        <v>2</v>
      </c>
      <c r="F237">
        <v>2</v>
      </c>
      <c r="G237">
        <v>2</v>
      </c>
      <c r="H237">
        <v>2</v>
      </c>
      <c r="I237">
        <v>3</v>
      </c>
      <c r="J237">
        <v>3</v>
      </c>
      <c r="K237">
        <v>4</v>
      </c>
      <c r="L237">
        <v>3</v>
      </c>
      <c r="M237">
        <v>4</v>
      </c>
      <c r="O237">
        <f t="shared" ref="O237:O300" si="16">SUM(B237:M237)</f>
        <v>33</v>
      </c>
      <c r="Q237">
        <f t="shared" si="14"/>
        <v>16</v>
      </c>
      <c r="R237">
        <f t="shared" si="15"/>
        <v>17</v>
      </c>
    </row>
    <row r="238" spans="2:18" x14ac:dyDescent="0.2">
      <c r="B238">
        <v>5</v>
      </c>
      <c r="C238">
        <v>4</v>
      </c>
      <c r="D238">
        <v>5</v>
      </c>
      <c r="E238">
        <v>4</v>
      </c>
      <c r="F238">
        <v>4</v>
      </c>
      <c r="G238">
        <v>4</v>
      </c>
      <c r="H238">
        <v>3</v>
      </c>
      <c r="I238">
        <v>4</v>
      </c>
      <c r="J238">
        <v>5</v>
      </c>
      <c r="K238">
        <v>5</v>
      </c>
      <c r="L238">
        <v>5</v>
      </c>
      <c r="M238">
        <v>4</v>
      </c>
      <c r="O238">
        <f t="shared" si="16"/>
        <v>52</v>
      </c>
      <c r="Q238">
        <f t="shared" si="14"/>
        <v>24</v>
      </c>
      <c r="R238">
        <f t="shared" si="15"/>
        <v>28</v>
      </c>
    </row>
    <row r="239" spans="2:18" x14ac:dyDescent="0.2">
      <c r="B239">
        <v>2</v>
      </c>
      <c r="C239">
        <v>3</v>
      </c>
      <c r="D239">
        <v>4</v>
      </c>
      <c r="E239">
        <v>1</v>
      </c>
      <c r="F239">
        <v>3</v>
      </c>
      <c r="G239">
        <v>1</v>
      </c>
      <c r="H239">
        <v>4</v>
      </c>
      <c r="I239">
        <v>3</v>
      </c>
      <c r="J239">
        <v>2</v>
      </c>
      <c r="K239">
        <v>5</v>
      </c>
      <c r="L239">
        <v>5</v>
      </c>
      <c r="M239">
        <v>4</v>
      </c>
      <c r="O239">
        <f t="shared" si="16"/>
        <v>37</v>
      </c>
      <c r="Q239">
        <f t="shared" si="14"/>
        <v>17</v>
      </c>
      <c r="R239">
        <f t="shared" si="15"/>
        <v>20</v>
      </c>
    </row>
    <row r="240" spans="2:18" x14ac:dyDescent="0.2">
      <c r="B240">
        <v>5</v>
      </c>
      <c r="C240">
        <v>5</v>
      </c>
      <c r="D240">
        <v>4</v>
      </c>
      <c r="E240">
        <v>4</v>
      </c>
      <c r="F240">
        <v>4</v>
      </c>
      <c r="G240">
        <v>5</v>
      </c>
      <c r="H240">
        <v>4</v>
      </c>
      <c r="I240">
        <v>4</v>
      </c>
      <c r="J240">
        <v>2</v>
      </c>
      <c r="K240">
        <v>5</v>
      </c>
      <c r="L240">
        <v>5</v>
      </c>
      <c r="M240">
        <v>4</v>
      </c>
      <c r="O240">
        <f t="shared" si="16"/>
        <v>51</v>
      </c>
      <c r="Q240">
        <f t="shared" si="14"/>
        <v>23</v>
      </c>
      <c r="R240">
        <f t="shared" si="15"/>
        <v>28</v>
      </c>
    </row>
    <row r="241" spans="2:18" x14ac:dyDescent="0.2">
      <c r="B241">
        <v>5</v>
      </c>
      <c r="C241">
        <v>2</v>
      </c>
      <c r="D241">
        <v>4</v>
      </c>
      <c r="E241">
        <v>4</v>
      </c>
      <c r="F241">
        <v>5</v>
      </c>
      <c r="G241">
        <v>4</v>
      </c>
      <c r="H241">
        <v>4</v>
      </c>
      <c r="I241">
        <v>4</v>
      </c>
      <c r="J241">
        <v>4</v>
      </c>
      <c r="K241">
        <v>4</v>
      </c>
      <c r="L241">
        <v>4</v>
      </c>
      <c r="M241">
        <v>4</v>
      </c>
      <c r="O241">
        <f t="shared" si="16"/>
        <v>48</v>
      </c>
      <c r="Q241">
        <f t="shared" ref="Q241:Q304" si="17">SUM(C241,E241,H241:J241,M241)</f>
        <v>22</v>
      </c>
      <c r="R241">
        <f t="shared" ref="R241:R304" si="18">SUM(B241,D241,F241:G241,K241:L241)</f>
        <v>26</v>
      </c>
    </row>
    <row r="242" spans="2:18" x14ac:dyDescent="0.2">
      <c r="B242">
        <v>5</v>
      </c>
      <c r="C242">
        <v>2</v>
      </c>
      <c r="D242">
        <v>4</v>
      </c>
      <c r="E242">
        <v>2</v>
      </c>
      <c r="F242">
        <v>4</v>
      </c>
      <c r="G242">
        <v>4</v>
      </c>
      <c r="H242">
        <v>4</v>
      </c>
      <c r="I242">
        <v>4</v>
      </c>
      <c r="J242">
        <v>2</v>
      </c>
      <c r="K242">
        <v>4</v>
      </c>
      <c r="L242">
        <v>5</v>
      </c>
      <c r="M242">
        <v>4</v>
      </c>
      <c r="O242">
        <f t="shared" si="16"/>
        <v>44</v>
      </c>
      <c r="Q242">
        <f t="shared" si="17"/>
        <v>18</v>
      </c>
      <c r="R242">
        <f t="shared" si="18"/>
        <v>26</v>
      </c>
    </row>
    <row r="243" spans="2:18" x14ac:dyDescent="0.2">
      <c r="B243">
        <v>5</v>
      </c>
      <c r="C243">
        <v>5</v>
      </c>
      <c r="D243">
        <v>5</v>
      </c>
      <c r="E243">
        <v>5</v>
      </c>
      <c r="F243">
        <v>5</v>
      </c>
      <c r="G243">
        <v>5</v>
      </c>
      <c r="H243">
        <v>5</v>
      </c>
      <c r="I243">
        <v>5</v>
      </c>
      <c r="J243">
        <v>4</v>
      </c>
      <c r="K243">
        <v>5</v>
      </c>
      <c r="L243">
        <v>5</v>
      </c>
      <c r="M243">
        <v>5</v>
      </c>
      <c r="O243">
        <f t="shared" si="16"/>
        <v>59</v>
      </c>
      <c r="Q243">
        <f t="shared" si="17"/>
        <v>29</v>
      </c>
      <c r="R243">
        <f t="shared" si="18"/>
        <v>30</v>
      </c>
    </row>
    <row r="244" spans="2:18" x14ac:dyDescent="0.2">
      <c r="B244">
        <v>4</v>
      </c>
      <c r="C244">
        <v>2</v>
      </c>
      <c r="D244">
        <v>4</v>
      </c>
      <c r="E244">
        <v>4</v>
      </c>
      <c r="F244">
        <v>4</v>
      </c>
      <c r="G244">
        <v>4</v>
      </c>
      <c r="H244">
        <v>3</v>
      </c>
      <c r="I244">
        <v>4</v>
      </c>
      <c r="J244">
        <v>3</v>
      </c>
      <c r="K244">
        <v>4</v>
      </c>
      <c r="L244">
        <v>4</v>
      </c>
      <c r="M244">
        <v>4</v>
      </c>
      <c r="O244">
        <f t="shared" si="16"/>
        <v>44</v>
      </c>
      <c r="Q244">
        <f t="shared" si="17"/>
        <v>20</v>
      </c>
      <c r="R244">
        <f t="shared" si="18"/>
        <v>24</v>
      </c>
    </row>
    <row r="245" spans="2:18" x14ac:dyDescent="0.2">
      <c r="B245">
        <v>4</v>
      </c>
      <c r="C245">
        <v>2</v>
      </c>
      <c r="D245">
        <v>4</v>
      </c>
      <c r="E245">
        <v>4</v>
      </c>
      <c r="F245">
        <v>4</v>
      </c>
      <c r="G245">
        <v>4</v>
      </c>
      <c r="H245">
        <v>3</v>
      </c>
      <c r="I245">
        <v>4</v>
      </c>
      <c r="J245">
        <v>3</v>
      </c>
      <c r="K245">
        <v>4</v>
      </c>
      <c r="L245">
        <v>5</v>
      </c>
      <c r="M245">
        <v>4</v>
      </c>
      <c r="O245">
        <f t="shared" si="16"/>
        <v>45</v>
      </c>
      <c r="Q245">
        <f t="shared" si="17"/>
        <v>20</v>
      </c>
      <c r="R245">
        <f t="shared" si="18"/>
        <v>25</v>
      </c>
    </row>
    <row r="246" spans="2:18" x14ac:dyDescent="0.2">
      <c r="B246">
        <v>3</v>
      </c>
      <c r="C246">
        <v>2</v>
      </c>
      <c r="D246">
        <v>4</v>
      </c>
      <c r="E246">
        <v>4</v>
      </c>
      <c r="F246">
        <v>4</v>
      </c>
      <c r="G246">
        <v>4</v>
      </c>
      <c r="H246">
        <v>3</v>
      </c>
      <c r="I246">
        <v>4</v>
      </c>
      <c r="J246">
        <v>2</v>
      </c>
      <c r="K246">
        <v>4</v>
      </c>
      <c r="L246">
        <v>4</v>
      </c>
      <c r="M246">
        <v>3</v>
      </c>
      <c r="O246">
        <f t="shared" si="16"/>
        <v>41</v>
      </c>
      <c r="Q246">
        <f t="shared" si="17"/>
        <v>18</v>
      </c>
      <c r="R246">
        <f t="shared" si="18"/>
        <v>23</v>
      </c>
    </row>
    <row r="247" spans="2:18" x14ac:dyDescent="0.2">
      <c r="B247">
        <v>5</v>
      </c>
      <c r="C247">
        <v>3</v>
      </c>
      <c r="D247">
        <v>4</v>
      </c>
      <c r="E247">
        <v>5</v>
      </c>
      <c r="F247">
        <v>3</v>
      </c>
      <c r="G247">
        <v>3</v>
      </c>
      <c r="H247">
        <v>5</v>
      </c>
      <c r="I247">
        <v>4</v>
      </c>
      <c r="J247">
        <v>3</v>
      </c>
      <c r="K247">
        <v>4</v>
      </c>
      <c r="L247">
        <v>3</v>
      </c>
      <c r="M247">
        <v>4</v>
      </c>
      <c r="O247">
        <f t="shared" si="16"/>
        <v>46</v>
      </c>
      <c r="Q247">
        <f t="shared" si="17"/>
        <v>24</v>
      </c>
      <c r="R247">
        <f t="shared" si="18"/>
        <v>22</v>
      </c>
    </row>
    <row r="248" spans="2:18" x14ac:dyDescent="0.2">
      <c r="B248">
        <v>4</v>
      </c>
      <c r="C248">
        <v>5</v>
      </c>
      <c r="D248">
        <v>4</v>
      </c>
      <c r="E248">
        <v>4</v>
      </c>
      <c r="F248">
        <v>5</v>
      </c>
      <c r="G248">
        <v>4</v>
      </c>
      <c r="H248">
        <v>4</v>
      </c>
      <c r="I248">
        <v>4</v>
      </c>
      <c r="J248">
        <v>4</v>
      </c>
      <c r="K248">
        <v>4</v>
      </c>
      <c r="L248">
        <v>4</v>
      </c>
      <c r="M248">
        <v>5</v>
      </c>
      <c r="O248">
        <f t="shared" si="16"/>
        <v>51</v>
      </c>
      <c r="Q248">
        <f t="shared" si="17"/>
        <v>26</v>
      </c>
      <c r="R248">
        <f t="shared" si="18"/>
        <v>25</v>
      </c>
    </row>
    <row r="249" spans="2:18" x14ac:dyDescent="0.2">
      <c r="B249">
        <v>4</v>
      </c>
      <c r="C249">
        <v>2</v>
      </c>
      <c r="D249">
        <v>4</v>
      </c>
      <c r="E249">
        <v>2</v>
      </c>
      <c r="F249">
        <v>2</v>
      </c>
      <c r="G249">
        <v>2</v>
      </c>
      <c r="H249">
        <v>4</v>
      </c>
      <c r="I249">
        <v>2</v>
      </c>
      <c r="J249">
        <v>2</v>
      </c>
      <c r="K249">
        <v>4</v>
      </c>
      <c r="L249">
        <v>4</v>
      </c>
      <c r="M249">
        <v>4</v>
      </c>
      <c r="O249">
        <f t="shared" si="16"/>
        <v>36</v>
      </c>
      <c r="Q249">
        <f t="shared" si="17"/>
        <v>16</v>
      </c>
      <c r="R249">
        <f t="shared" si="18"/>
        <v>20</v>
      </c>
    </row>
    <row r="250" spans="2:18" x14ac:dyDescent="0.2">
      <c r="B250">
        <v>5</v>
      </c>
      <c r="C250">
        <v>3</v>
      </c>
      <c r="D250">
        <v>4</v>
      </c>
      <c r="E250">
        <v>4</v>
      </c>
      <c r="F250">
        <v>3</v>
      </c>
      <c r="G250">
        <v>4</v>
      </c>
      <c r="H250">
        <v>4</v>
      </c>
      <c r="I250">
        <v>4</v>
      </c>
      <c r="J250">
        <v>2</v>
      </c>
      <c r="K250">
        <v>5</v>
      </c>
      <c r="L250">
        <v>4</v>
      </c>
      <c r="M250">
        <v>5</v>
      </c>
      <c r="O250">
        <f t="shared" si="16"/>
        <v>47</v>
      </c>
      <c r="Q250">
        <f t="shared" si="17"/>
        <v>22</v>
      </c>
      <c r="R250">
        <f t="shared" si="18"/>
        <v>25</v>
      </c>
    </row>
    <row r="251" spans="2:18" x14ac:dyDescent="0.2">
      <c r="B251">
        <v>5</v>
      </c>
      <c r="C251">
        <v>5</v>
      </c>
      <c r="D251">
        <v>5</v>
      </c>
      <c r="E251">
        <v>5</v>
      </c>
      <c r="F251">
        <v>4</v>
      </c>
      <c r="G251">
        <v>5</v>
      </c>
      <c r="H251">
        <v>5</v>
      </c>
      <c r="I251">
        <v>5</v>
      </c>
      <c r="J251">
        <v>4</v>
      </c>
      <c r="K251">
        <v>4</v>
      </c>
      <c r="L251">
        <v>5</v>
      </c>
      <c r="M251">
        <v>4</v>
      </c>
      <c r="O251">
        <f t="shared" si="16"/>
        <v>56</v>
      </c>
      <c r="Q251">
        <f t="shared" si="17"/>
        <v>28</v>
      </c>
      <c r="R251">
        <f t="shared" si="18"/>
        <v>28</v>
      </c>
    </row>
    <row r="252" spans="2:18" x14ac:dyDescent="0.2">
      <c r="B252">
        <v>3</v>
      </c>
      <c r="C252">
        <v>1</v>
      </c>
      <c r="D252">
        <v>4</v>
      </c>
      <c r="E252">
        <v>1</v>
      </c>
      <c r="F252">
        <v>2</v>
      </c>
      <c r="G252">
        <v>2</v>
      </c>
      <c r="H252">
        <v>2</v>
      </c>
      <c r="I252">
        <v>2</v>
      </c>
      <c r="J252">
        <v>3</v>
      </c>
      <c r="K252">
        <v>4</v>
      </c>
      <c r="L252">
        <v>4</v>
      </c>
      <c r="M252">
        <v>2</v>
      </c>
      <c r="O252">
        <f t="shared" si="16"/>
        <v>30</v>
      </c>
      <c r="Q252">
        <f t="shared" si="17"/>
        <v>11</v>
      </c>
      <c r="R252">
        <f t="shared" si="18"/>
        <v>19</v>
      </c>
    </row>
    <row r="253" spans="2:18" x14ac:dyDescent="0.2">
      <c r="B253">
        <v>4</v>
      </c>
      <c r="C253">
        <v>4</v>
      </c>
      <c r="D253">
        <v>5</v>
      </c>
      <c r="E253">
        <v>4</v>
      </c>
      <c r="F253">
        <v>4</v>
      </c>
      <c r="G253">
        <v>4</v>
      </c>
      <c r="H253">
        <v>4</v>
      </c>
      <c r="I253">
        <v>4</v>
      </c>
      <c r="J253">
        <v>2</v>
      </c>
      <c r="K253">
        <v>4</v>
      </c>
      <c r="L253">
        <v>4</v>
      </c>
      <c r="M253">
        <v>4</v>
      </c>
      <c r="O253">
        <f t="shared" si="16"/>
        <v>47</v>
      </c>
      <c r="Q253">
        <f t="shared" si="17"/>
        <v>22</v>
      </c>
      <c r="R253">
        <f t="shared" si="18"/>
        <v>25</v>
      </c>
    </row>
    <row r="254" spans="2:18" x14ac:dyDescent="0.2">
      <c r="B254">
        <v>4</v>
      </c>
      <c r="C254">
        <v>4</v>
      </c>
      <c r="D254">
        <v>4</v>
      </c>
      <c r="E254">
        <v>2</v>
      </c>
      <c r="F254">
        <v>4</v>
      </c>
      <c r="G254">
        <v>4</v>
      </c>
      <c r="H254">
        <v>4</v>
      </c>
      <c r="I254">
        <v>4</v>
      </c>
      <c r="J254">
        <v>4</v>
      </c>
      <c r="K254">
        <v>4</v>
      </c>
      <c r="L254">
        <v>4</v>
      </c>
      <c r="M254">
        <v>4</v>
      </c>
      <c r="O254">
        <f t="shared" si="16"/>
        <v>46</v>
      </c>
      <c r="Q254">
        <f t="shared" si="17"/>
        <v>22</v>
      </c>
      <c r="R254">
        <f t="shared" si="18"/>
        <v>24</v>
      </c>
    </row>
    <row r="255" spans="2:18" x14ac:dyDescent="0.2">
      <c r="B255">
        <v>1</v>
      </c>
      <c r="C255">
        <v>1</v>
      </c>
      <c r="D255">
        <v>1</v>
      </c>
      <c r="E255">
        <v>1</v>
      </c>
      <c r="F255">
        <v>5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5</v>
      </c>
      <c r="M255">
        <v>1</v>
      </c>
      <c r="O255">
        <f t="shared" si="16"/>
        <v>20</v>
      </c>
      <c r="Q255">
        <f t="shared" si="17"/>
        <v>6</v>
      </c>
      <c r="R255">
        <f t="shared" si="18"/>
        <v>14</v>
      </c>
    </row>
    <row r="256" spans="2:18" x14ac:dyDescent="0.2">
      <c r="B256">
        <v>5</v>
      </c>
      <c r="C256">
        <v>4</v>
      </c>
      <c r="D256">
        <v>4</v>
      </c>
      <c r="E256">
        <v>4</v>
      </c>
      <c r="F256">
        <v>4</v>
      </c>
      <c r="G256">
        <v>4</v>
      </c>
      <c r="H256">
        <v>5</v>
      </c>
      <c r="I256">
        <v>4</v>
      </c>
      <c r="J256">
        <v>4</v>
      </c>
      <c r="K256">
        <v>4</v>
      </c>
      <c r="L256">
        <v>4</v>
      </c>
      <c r="M256">
        <v>4</v>
      </c>
      <c r="O256">
        <f t="shared" si="16"/>
        <v>50</v>
      </c>
      <c r="Q256">
        <f t="shared" si="17"/>
        <v>25</v>
      </c>
      <c r="R256">
        <f t="shared" si="18"/>
        <v>25</v>
      </c>
    </row>
    <row r="257" spans="2:18" x14ac:dyDescent="0.2">
      <c r="B257">
        <v>5</v>
      </c>
      <c r="C257">
        <v>2</v>
      </c>
      <c r="D257">
        <v>5</v>
      </c>
      <c r="E257">
        <v>4</v>
      </c>
      <c r="F257">
        <v>5</v>
      </c>
      <c r="G257">
        <v>4</v>
      </c>
      <c r="H257">
        <v>4</v>
      </c>
      <c r="I257">
        <v>5</v>
      </c>
      <c r="J257">
        <v>4</v>
      </c>
      <c r="K257">
        <v>4</v>
      </c>
      <c r="L257">
        <v>5</v>
      </c>
      <c r="M257">
        <v>5</v>
      </c>
      <c r="O257">
        <f t="shared" si="16"/>
        <v>52</v>
      </c>
      <c r="Q257">
        <f t="shared" si="17"/>
        <v>24</v>
      </c>
      <c r="R257">
        <f t="shared" si="18"/>
        <v>28</v>
      </c>
    </row>
    <row r="258" spans="2:18" x14ac:dyDescent="0.2">
      <c r="B258">
        <v>5</v>
      </c>
      <c r="C258">
        <v>2</v>
      </c>
      <c r="D258">
        <v>5</v>
      </c>
      <c r="E258">
        <v>4</v>
      </c>
      <c r="F258">
        <v>4</v>
      </c>
      <c r="G258">
        <v>4</v>
      </c>
      <c r="H258">
        <v>4</v>
      </c>
      <c r="I258">
        <v>4</v>
      </c>
      <c r="J258">
        <v>2</v>
      </c>
      <c r="K258">
        <v>4</v>
      </c>
      <c r="L258">
        <v>5</v>
      </c>
      <c r="M258">
        <v>4</v>
      </c>
      <c r="O258">
        <f t="shared" si="16"/>
        <v>47</v>
      </c>
      <c r="Q258">
        <f t="shared" si="17"/>
        <v>20</v>
      </c>
      <c r="R258">
        <f t="shared" si="18"/>
        <v>27</v>
      </c>
    </row>
    <row r="259" spans="2:18" x14ac:dyDescent="0.2">
      <c r="B259">
        <v>4</v>
      </c>
      <c r="C259">
        <v>3</v>
      </c>
      <c r="D259">
        <v>5</v>
      </c>
      <c r="E259">
        <v>4</v>
      </c>
      <c r="F259">
        <v>4</v>
      </c>
      <c r="G259">
        <v>4</v>
      </c>
      <c r="H259">
        <v>4</v>
      </c>
      <c r="I259">
        <v>4</v>
      </c>
      <c r="J259">
        <v>2</v>
      </c>
      <c r="K259">
        <v>4</v>
      </c>
      <c r="L259">
        <v>4</v>
      </c>
      <c r="M259">
        <v>3</v>
      </c>
      <c r="O259">
        <f t="shared" si="16"/>
        <v>45</v>
      </c>
      <c r="Q259">
        <f t="shared" si="17"/>
        <v>20</v>
      </c>
      <c r="R259">
        <f t="shared" si="18"/>
        <v>25</v>
      </c>
    </row>
    <row r="260" spans="2:18" x14ac:dyDescent="0.2">
      <c r="B260">
        <v>5</v>
      </c>
      <c r="C260">
        <v>4</v>
      </c>
      <c r="D260">
        <v>5</v>
      </c>
      <c r="E260">
        <v>4</v>
      </c>
      <c r="F260">
        <v>4</v>
      </c>
      <c r="G260">
        <v>4</v>
      </c>
      <c r="H260">
        <v>3</v>
      </c>
      <c r="I260">
        <v>4</v>
      </c>
      <c r="J260">
        <v>4</v>
      </c>
      <c r="K260">
        <v>5</v>
      </c>
      <c r="L260">
        <v>4</v>
      </c>
      <c r="M260">
        <v>4</v>
      </c>
      <c r="O260">
        <f t="shared" si="16"/>
        <v>50</v>
      </c>
      <c r="Q260">
        <f t="shared" si="17"/>
        <v>23</v>
      </c>
      <c r="R260">
        <f t="shared" si="18"/>
        <v>27</v>
      </c>
    </row>
    <row r="261" spans="2:18" x14ac:dyDescent="0.2">
      <c r="B261">
        <v>5</v>
      </c>
      <c r="C261">
        <v>3</v>
      </c>
      <c r="D261">
        <v>5</v>
      </c>
      <c r="E261">
        <v>2</v>
      </c>
      <c r="F261">
        <v>4</v>
      </c>
      <c r="G261">
        <v>4</v>
      </c>
      <c r="H261">
        <v>4</v>
      </c>
      <c r="I261">
        <v>4</v>
      </c>
      <c r="J261">
        <v>2</v>
      </c>
      <c r="K261">
        <v>4</v>
      </c>
      <c r="L261">
        <v>4</v>
      </c>
      <c r="M261">
        <v>4</v>
      </c>
      <c r="O261">
        <f t="shared" si="16"/>
        <v>45</v>
      </c>
      <c r="Q261">
        <f t="shared" si="17"/>
        <v>19</v>
      </c>
      <c r="R261">
        <f t="shared" si="18"/>
        <v>26</v>
      </c>
    </row>
    <row r="262" spans="2:18" x14ac:dyDescent="0.2">
      <c r="B262">
        <v>5</v>
      </c>
      <c r="C262">
        <v>5</v>
      </c>
      <c r="D262">
        <v>5</v>
      </c>
      <c r="E262">
        <v>5</v>
      </c>
      <c r="F262">
        <v>5</v>
      </c>
      <c r="G262">
        <v>5</v>
      </c>
      <c r="H262">
        <v>5</v>
      </c>
      <c r="I262">
        <v>5</v>
      </c>
      <c r="J262">
        <v>5</v>
      </c>
      <c r="K262">
        <v>5</v>
      </c>
      <c r="L262">
        <v>5</v>
      </c>
      <c r="M262">
        <v>5</v>
      </c>
      <c r="O262">
        <f t="shared" si="16"/>
        <v>60</v>
      </c>
      <c r="Q262">
        <f t="shared" si="17"/>
        <v>30</v>
      </c>
      <c r="R262">
        <f t="shared" si="18"/>
        <v>30</v>
      </c>
    </row>
    <row r="263" spans="2:18" x14ac:dyDescent="0.2">
      <c r="B263">
        <v>4</v>
      </c>
      <c r="C263">
        <v>4</v>
      </c>
      <c r="D263">
        <v>4</v>
      </c>
      <c r="E263">
        <v>3</v>
      </c>
      <c r="F263">
        <v>4</v>
      </c>
      <c r="G263">
        <v>4</v>
      </c>
      <c r="H263">
        <v>2</v>
      </c>
      <c r="I263">
        <v>4</v>
      </c>
      <c r="J263">
        <v>4</v>
      </c>
      <c r="K263">
        <v>4</v>
      </c>
      <c r="L263">
        <v>4</v>
      </c>
      <c r="M263">
        <v>4</v>
      </c>
      <c r="O263">
        <f t="shared" si="16"/>
        <v>45</v>
      </c>
      <c r="Q263">
        <f t="shared" si="17"/>
        <v>21</v>
      </c>
      <c r="R263">
        <f t="shared" si="18"/>
        <v>24</v>
      </c>
    </row>
    <row r="264" spans="2:18" x14ac:dyDescent="0.2">
      <c r="B264">
        <v>3</v>
      </c>
      <c r="C264">
        <v>1</v>
      </c>
      <c r="D264">
        <v>4</v>
      </c>
      <c r="E264">
        <v>3</v>
      </c>
      <c r="F264">
        <v>4</v>
      </c>
      <c r="G264">
        <v>2</v>
      </c>
      <c r="H264">
        <v>4</v>
      </c>
      <c r="I264">
        <v>4</v>
      </c>
      <c r="J264">
        <v>3</v>
      </c>
      <c r="K264">
        <v>4</v>
      </c>
      <c r="L264">
        <v>4</v>
      </c>
      <c r="M264">
        <v>4</v>
      </c>
      <c r="O264">
        <f t="shared" si="16"/>
        <v>40</v>
      </c>
      <c r="Q264">
        <f t="shared" si="17"/>
        <v>19</v>
      </c>
      <c r="R264">
        <f t="shared" si="18"/>
        <v>21</v>
      </c>
    </row>
    <row r="265" spans="2:18" x14ac:dyDescent="0.2">
      <c r="B265">
        <v>5</v>
      </c>
      <c r="C265">
        <v>1</v>
      </c>
      <c r="D265">
        <v>4</v>
      </c>
      <c r="E265">
        <v>1</v>
      </c>
      <c r="F265">
        <v>1</v>
      </c>
      <c r="G265">
        <v>2</v>
      </c>
      <c r="H265">
        <v>2</v>
      </c>
      <c r="I265">
        <v>2</v>
      </c>
      <c r="J265">
        <v>4</v>
      </c>
      <c r="K265">
        <v>3</v>
      </c>
      <c r="L265">
        <v>4</v>
      </c>
      <c r="M265">
        <v>4</v>
      </c>
      <c r="O265">
        <f t="shared" si="16"/>
        <v>33</v>
      </c>
      <c r="Q265">
        <f t="shared" si="17"/>
        <v>14</v>
      </c>
      <c r="R265">
        <f t="shared" si="18"/>
        <v>19</v>
      </c>
    </row>
    <row r="266" spans="2:18" x14ac:dyDescent="0.2">
      <c r="B266">
        <v>2</v>
      </c>
      <c r="C266">
        <v>3</v>
      </c>
      <c r="D266">
        <v>4</v>
      </c>
      <c r="E266">
        <v>4</v>
      </c>
      <c r="F266">
        <v>3</v>
      </c>
      <c r="G266">
        <v>2</v>
      </c>
      <c r="H266">
        <v>2</v>
      </c>
      <c r="I266">
        <v>4</v>
      </c>
      <c r="J266">
        <v>3</v>
      </c>
      <c r="K266">
        <v>3</v>
      </c>
      <c r="L266">
        <v>2</v>
      </c>
      <c r="M266">
        <v>2</v>
      </c>
      <c r="O266">
        <f t="shared" si="16"/>
        <v>34</v>
      </c>
      <c r="Q266">
        <f t="shared" si="17"/>
        <v>18</v>
      </c>
      <c r="R266">
        <f t="shared" si="18"/>
        <v>16</v>
      </c>
    </row>
    <row r="267" spans="2:18" x14ac:dyDescent="0.2">
      <c r="B267">
        <v>4</v>
      </c>
      <c r="C267">
        <v>3</v>
      </c>
      <c r="D267">
        <v>4</v>
      </c>
      <c r="E267">
        <v>2</v>
      </c>
      <c r="F267">
        <v>4</v>
      </c>
      <c r="G267">
        <v>4</v>
      </c>
      <c r="H267">
        <v>2</v>
      </c>
      <c r="I267">
        <v>4</v>
      </c>
      <c r="J267">
        <v>2</v>
      </c>
      <c r="K267">
        <v>4</v>
      </c>
      <c r="L267">
        <v>4</v>
      </c>
      <c r="M267">
        <v>3</v>
      </c>
      <c r="O267">
        <f t="shared" si="16"/>
        <v>40</v>
      </c>
      <c r="Q267">
        <f t="shared" si="17"/>
        <v>16</v>
      </c>
      <c r="R267">
        <f t="shared" si="18"/>
        <v>24</v>
      </c>
    </row>
    <row r="268" spans="2:18" x14ac:dyDescent="0.2">
      <c r="B268">
        <v>4</v>
      </c>
      <c r="C268">
        <v>3</v>
      </c>
      <c r="D268">
        <v>4</v>
      </c>
      <c r="E268">
        <v>3</v>
      </c>
      <c r="F268">
        <v>3</v>
      </c>
      <c r="G268">
        <v>4</v>
      </c>
      <c r="H268">
        <v>4</v>
      </c>
      <c r="I268">
        <v>4</v>
      </c>
      <c r="J268">
        <v>4</v>
      </c>
      <c r="K268">
        <v>5</v>
      </c>
      <c r="L268">
        <v>5</v>
      </c>
      <c r="M268">
        <v>4</v>
      </c>
      <c r="O268">
        <f t="shared" si="16"/>
        <v>47</v>
      </c>
      <c r="Q268">
        <f t="shared" si="17"/>
        <v>22</v>
      </c>
      <c r="R268">
        <f t="shared" si="18"/>
        <v>25</v>
      </c>
    </row>
    <row r="269" spans="2:18" x14ac:dyDescent="0.2">
      <c r="B269">
        <v>4</v>
      </c>
      <c r="C269">
        <v>2</v>
      </c>
      <c r="D269">
        <v>5</v>
      </c>
      <c r="E269">
        <v>4</v>
      </c>
      <c r="F269">
        <v>4</v>
      </c>
      <c r="G269">
        <v>4</v>
      </c>
      <c r="H269">
        <v>4</v>
      </c>
      <c r="I269">
        <v>4</v>
      </c>
      <c r="J269">
        <v>4</v>
      </c>
      <c r="K269">
        <v>5</v>
      </c>
      <c r="L269">
        <v>4</v>
      </c>
      <c r="M269">
        <v>4</v>
      </c>
      <c r="O269">
        <f t="shared" si="16"/>
        <v>48</v>
      </c>
      <c r="Q269">
        <f t="shared" si="17"/>
        <v>22</v>
      </c>
      <c r="R269">
        <f t="shared" si="18"/>
        <v>26</v>
      </c>
    </row>
    <row r="270" spans="2:18" x14ac:dyDescent="0.2">
      <c r="B270">
        <v>5</v>
      </c>
      <c r="C270">
        <v>5</v>
      </c>
      <c r="D270">
        <v>5</v>
      </c>
      <c r="E270">
        <v>4</v>
      </c>
      <c r="F270">
        <v>4</v>
      </c>
      <c r="G270">
        <v>5</v>
      </c>
      <c r="H270">
        <v>3</v>
      </c>
      <c r="I270">
        <v>3</v>
      </c>
      <c r="J270">
        <v>4</v>
      </c>
      <c r="K270">
        <v>5</v>
      </c>
      <c r="L270">
        <v>5</v>
      </c>
      <c r="M270">
        <v>4</v>
      </c>
      <c r="O270">
        <f t="shared" si="16"/>
        <v>52</v>
      </c>
      <c r="Q270">
        <f t="shared" si="17"/>
        <v>23</v>
      </c>
      <c r="R270">
        <f t="shared" si="18"/>
        <v>29</v>
      </c>
    </row>
    <row r="271" spans="2:18" x14ac:dyDescent="0.2">
      <c r="B271">
        <v>4</v>
      </c>
      <c r="C271">
        <v>3</v>
      </c>
      <c r="D271">
        <v>3</v>
      </c>
      <c r="E271">
        <v>4</v>
      </c>
      <c r="F271">
        <v>4</v>
      </c>
      <c r="G271">
        <v>4</v>
      </c>
      <c r="H271">
        <v>3</v>
      </c>
      <c r="I271">
        <v>3</v>
      </c>
      <c r="J271">
        <v>2</v>
      </c>
      <c r="K271">
        <v>4</v>
      </c>
      <c r="L271">
        <v>4</v>
      </c>
      <c r="M271">
        <v>4</v>
      </c>
      <c r="O271">
        <f t="shared" si="16"/>
        <v>42</v>
      </c>
      <c r="Q271">
        <f t="shared" si="17"/>
        <v>19</v>
      </c>
      <c r="R271">
        <f t="shared" si="18"/>
        <v>23</v>
      </c>
    </row>
    <row r="272" spans="2:18" x14ac:dyDescent="0.2">
      <c r="B272">
        <v>4</v>
      </c>
      <c r="C272">
        <v>1</v>
      </c>
      <c r="D272">
        <v>4</v>
      </c>
      <c r="E272">
        <v>3</v>
      </c>
      <c r="F272">
        <v>4</v>
      </c>
      <c r="G272">
        <v>3</v>
      </c>
      <c r="H272">
        <v>3</v>
      </c>
      <c r="I272">
        <v>4</v>
      </c>
      <c r="J272">
        <v>4</v>
      </c>
      <c r="K272">
        <v>3</v>
      </c>
      <c r="L272">
        <v>4</v>
      </c>
      <c r="M272">
        <v>3</v>
      </c>
      <c r="O272">
        <f t="shared" si="16"/>
        <v>40</v>
      </c>
      <c r="Q272">
        <f t="shared" si="17"/>
        <v>18</v>
      </c>
      <c r="R272">
        <f t="shared" si="18"/>
        <v>22</v>
      </c>
    </row>
    <row r="273" spans="2:18" x14ac:dyDescent="0.2">
      <c r="B273">
        <v>5</v>
      </c>
      <c r="C273">
        <v>3</v>
      </c>
      <c r="D273">
        <v>5</v>
      </c>
      <c r="E273">
        <v>5</v>
      </c>
      <c r="F273">
        <v>5</v>
      </c>
      <c r="G273">
        <v>4</v>
      </c>
      <c r="H273">
        <v>5</v>
      </c>
      <c r="I273">
        <v>5</v>
      </c>
      <c r="J273">
        <v>5</v>
      </c>
      <c r="K273">
        <v>5</v>
      </c>
      <c r="L273">
        <v>5</v>
      </c>
      <c r="M273">
        <v>5</v>
      </c>
      <c r="O273">
        <f t="shared" si="16"/>
        <v>57</v>
      </c>
      <c r="Q273">
        <f t="shared" si="17"/>
        <v>28</v>
      </c>
      <c r="R273">
        <f t="shared" si="18"/>
        <v>29</v>
      </c>
    </row>
    <row r="274" spans="2:18" x14ac:dyDescent="0.2">
      <c r="B274">
        <v>4</v>
      </c>
      <c r="C274">
        <v>4</v>
      </c>
      <c r="D274">
        <v>4</v>
      </c>
      <c r="E274">
        <v>4</v>
      </c>
      <c r="F274">
        <v>4</v>
      </c>
      <c r="G274">
        <v>5</v>
      </c>
      <c r="H274">
        <v>5</v>
      </c>
      <c r="I274">
        <v>4</v>
      </c>
      <c r="J274">
        <v>5</v>
      </c>
      <c r="K274">
        <v>5</v>
      </c>
      <c r="L274">
        <v>5</v>
      </c>
      <c r="M274">
        <v>5</v>
      </c>
      <c r="O274">
        <f t="shared" si="16"/>
        <v>54</v>
      </c>
      <c r="Q274">
        <f t="shared" si="17"/>
        <v>27</v>
      </c>
      <c r="R274">
        <f t="shared" si="18"/>
        <v>27</v>
      </c>
    </row>
    <row r="275" spans="2:18" x14ac:dyDescent="0.2">
      <c r="B275">
        <v>4</v>
      </c>
      <c r="C275">
        <v>5</v>
      </c>
      <c r="D275">
        <v>5</v>
      </c>
      <c r="E275">
        <v>4</v>
      </c>
      <c r="F275">
        <v>4</v>
      </c>
      <c r="G275">
        <v>5</v>
      </c>
      <c r="H275">
        <v>5</v>
      </c>
      <c r="I275">
        <v>4</v>
      </c>
      <c r="J275">
        <v>4</v>
      </c>
      <c r="K275">
        <v>5</v>
      </c>
      <c r="L275">
        <v>5</v>
      </c>
      <c r="M275">
        <v>4</v>
      </c>
      <c r="O275">
        <f t="shared" si="16"/>
        <v>54</v>
      </c>
      <c r="Q275">
        <f t="shared" si="17"/>
        <v>26</v>
      </c>
      <c r="R275">
        <f t="shared" si="18"/>
        <v>28</v>
      </c>
    </row>
    <row r="276" spans="2:18" x14ac:dyDescent="0.2">
      <c r="B276">
        <v>3</v>
      </c>
      <c r="C276">
        <v>1</v>
      </c>
      <c r="D276">
        <v>3</v>
      </c>
      <c r="E276">
        <v>2</v>
      </c>
      <c r="F276">
        <v>2</v>
      </c>
      <c r="G276">
        <v>2</v>
      </c>
      <c r="H276">
        <v>2</v>
      </c>
      <c r="I276">
        <v>3</v>
      </c>
      <c r="J276">
        <v>3</v>
      </c>
      <c r="K276">
        <v>4</v>
      </c>
      <c r="L276">
        <v>4</v>
      </c>
      <c r="M276">
        <v>3</v>
      </c>
      <c r="O276">
        <f t="shared" si="16"/>
        <v>32</v>
      </c>
      <c r="Q276">
        <f t="shared" si="17"/>
        <v>14</v>
      </c>
      <c r="R276">
        <f t="shared" si="18"/>
        <v>18</v>
      </c>
    </row>
    <row r="277" spans="2:18" x14ac:dyDescent="0.2">
      <c r="B277">
        <v>4</v>
      </c>
      <c r="C277">
        <v>4</v>
      </c>
      <c r="D277">
        <v>4</v>
      </c>
      <c r="E277">
        <v>3</v>
      </c>
      <c r="F277">
        <v>4</v>
      </c>
      <c r="G277">
        <v>4</v>
      </c>
      <c r="H277">
        <v>2</v>
      </c>
      <c r="I277">
        <v>3</v>
      </c>
      <c r="J277">
        <v>2</v>
      </c>
      <c r="K277">
        <v>4</v>
      </c>
      <c r="L277">
        <v>4</v>
      </c>
      <c r="M277">
        <v>2</v>
      </c>
      <c r="O277">
        <f t="shared" si="16"/>
        <v>40</v>
      </c>
      <c r="Q277">
        <f t="shared" si="17"/>
        <v>16</v>
      </c>
      <c r="R277">
        <f t="shared" si="18"/>
        <v>24</v>
      </c>
    </row>
    <row r="278" spans="2:18" x14ac:dyDescent="0.2">
      <c r="B278">
        <v>5</v>
      </c>
      <c r="C278">
        <v>2</v>
      </c>
      <c r="D278">
        <v>4</v>
      </c>
      <c r="E278">
        <v>2</v>
      </c>
      <c r="F278">
        <v>4</v>
      </c>
      <c r="G278">
        <v>5</v>
      </c>
      <c r="H278">
        <v>4</v>
      </c>
      <c r="I278">
        <v>4</v>
      </c>
      <c r="J278">
        <v>2</v>
      </c>
      <c r="K278">
        <v>4</v>
      </c>
      <c r="L278">
        <v>5</v>
      </c>
      <c r="M278">
        <v>4</v>
      </c>
      <c r="O278">
        <f t="shared" si="16"/>
        <v>45</v>
      </c>
      <c r="Q278">
        <f t="shared" si="17"/>
        <v>18</v>
      </c>
      <c r="R278">
        <f t="shared" si="18"/>
        <v>27</v>
      </c>
    </row>
    <row r="279" spans="2:18" x14ac:dyDescent="0.2">
      <c r="B279">
        <v>5</v>
      </c>
      <c r="C279">
        <v>5</v>
      </c>
      <c r="D279">
        <v>5</v>
      </c>
      <c r="E279">
        <v>5</v>
      </c>
      <c r="F279">
        <v>4</v>
      </c>
      <c r="G279">
        <v>5</v>
      </c>
      <c r="H279">
        <v>5</v>
      </c>
      <c r="I279">
        <v>5</v>
      </c>
      <c r="J279">
        <v>5</v>
      </c>
      <c r="K279">
        <v>5</v>
      </c>
      <c r="L279">
        <v>5</v>
      </c>
      <c r="M279">
        <v>5</v>
      </c>
      <c r="O279">
        <f t="shared" si="16"/>
        <v>59</v>
      </c>
      <c r="Q279">
        <f t="shared" si="17"/>
        <v>30</v>
      </c>
      <c r="R279">
        <f t="shared" si="18"/>
        <v>29</v>
      </c>
    </row>
    <row r="280" spans="2:18" x14ac:dyDescent="0.2">
      <c r="B280">
        <v>4</v>
      </c>
      <c r="C280">
        <v>3</v>
      </c>
      <c r="D280">
        <v>4</v>
      </c>
      <c r="E280">
        <v>3</v>
      </c>
      <c r="F280">
        <v>4</v>
      </c>
      <c r="G280">
        <v>4</v>
      </c>
      <c r="H280">
        <v>3</v>
      </c>
      <c r="I280">
        <v>4</v>
      </c>
      <c r="J280">
        <v>2</v>
      </c>
      <c r="K280">
        <v>4</v>
      </c>
      <c r="L280">
        <v>5</v>
      </c>
      <c r="M280">
        <v>4</v>
      </c>
      <c r="O280">
        <f t="shared" si="16"/>
        <v>44</v>
      </c>
      <c r="Q280">
        <f t="shared" si="17"/>
        <v>19</v>
      </c>
      <c r="R280">
        <f t="shared" si="18"/>
        <v>25</v>
      </c>
    </row>
    <row r="281" spans="2:18" x14ac:dyDescent="0.2">
      <c r="B281">
        <v>4</v>
      </c>
      <c r="C281">
        <v>2</v>
      </c>
      <c r="D281">
        <v>5</v>
      </c>
      <c r="E281">
        <v>3</v>
      </c>
      <c r="F281">
        <v>3</v>
      </c>
      <c r="G281">
        <v>4</v>
      </c>
      <c r="H281">
        <v>3</v>
      </c>
      <c r="I281">
        <v>4</v>
      </c>
      <c r="J281">
        <v>3</v>
      </c>
      <c r="K281">
        <v>5</v>
      </c>
      <c r="L281">
        <v>5</v>
      </c>
      <c r="M281">
        <v>2</v>
      </c>
      <c r="O281">
        <f t="shared" si="16"/>
        <v>43</v>
      </c>
      <c r="Q281">
        <f t="shared" si="17"/>
        <v>17</v>
      </c>
      <c r="R281">
        <f t="shared" si="18"/>
        <v>26</v>
      </c>
    </row>
    <row r="282" spans="2:18" x14ac:dyDescent="0.2">
      <c r="B282">
        <v>5</v>
      </c>
      <c r="C282">
        <v>2</v>
      </c>
      <c r="D282">
        <v>5</v>
      </c>
      <c r="E282">
        <v>3</v>
      </c>
      <c r="F282">
        <v>2</v>
      </c>
      <c r="G282">
        <v>3</v>
      </c>
      <c r="H282">
        <v>4</v>
      </c>
      <c r="I282">
        <v>5</v>
      </c>
      <c r="J282">
        <v>4</v>
      </c>
      <c r="K282">
        <v>4</v>
      </c>
      <c r="L282">
        <v>5</v>
      </c>
      <c r="M282">
        <v>4</v>
      </c>
      <c r="O282">
        <f t="shared" si="16"/>
        <v>46</v>
      </c>
      <c r="Q282">
        <f t="shared" si="17"/>
        <v>22</v>
      </c>
      <c r="R282">
        <f t="shared" si="18"/>
        <v>24</v>
      </c>
    </row>
    <row r="283" spans="2:18" x14ac:dyDescent="0.2">
      <c r="B283">
        <v>4</v>
      </c>
      <c r="C283">
        <v>3</v>
      </c>
      <c r="D283">
        <v>4</v>
      </c>
      <c r="E283">
        <v>4</v>
      </c>
      <c r="F283">
        <v>4</v>
      </c>
      <c r="G283">
        <v>4</v>
      </c>
      <c r="H283">
        <v>3</v>
      </c>
      <c r="I283">
        <v>4</v>
      </c>
      <c r="J283">
        <v>4</v>
      </c>
      <c r="K283">
        <v>5</v>
      </c>
      <c r="L283">
        <v>5</v>
      </c>
      <c r="M283">
        <v>4</v>
      </c>
      <c r="O283">
        <f t="shared" si="16"/>
        <v>48</v>
      </c>
      <c r="Q283">
        <f t="shared" si="17"/>
        <v>22</v>
      </c>
      <c r="R283">
        <f t="shared" si="18"/>
        <v>26</v>
      </c>
    </row>
    <row r="284" spans="2:18" x14ac:dyDescent="0.2">
      <c r="B284">
        <v>4</v>
      </c>
      <c r="C284">
        <v>5</v>
      </c>
      <c r="D284">
        <v>4</v>
      </c>
      <c r="E284">
        <v>4</v>
      </c>
      <c r="F284">
        <v>4</v>
      </c>
      <c r="G284">
        <v>4</v>
      </c>
      <c r="H284">
        <v>5</v>
      </c>
      <c r="I284">
        <v>4</v>
      </c>
      <c r="J284">
        <v>4</v>
      </c>
      <c r="K284">
        <v>4</v>
      </c>
      <c r="L284">
        <v>5</v>
      </c>
      <c r="M284">
        <v>4</v>
      </c>
      <c r="O284">
        <f t="shared" si="16"/>
        <v>51</v>
      </c>
      <c r="Q284">
        <f t="shared" si="17"/>
        <v>26</v>
      </c>
      <c r="R284">
        <f t="shared" si="18"/>
        <v>25</v>
      </c>
    </row>
    <row r="285" spans="2:18" x14ac:dyDescent="0.2">
      <c r="B285">
        <v>4</v>
      </c>
      <c r="C285">
        <v>2</v>
      </c>
      <c r="D285">
        <v>5</v>
      </c>
      <c r="E285">
        <v>4</v>
      </c>
      <c r="F285">
        <v>5</v>
      </c>
      <c r="G285">
        <v>4</v>
      </c>
      <c r="H285">
        <v>4</v>
      </c>
      <c r="I285">
        <v>4</v>
      </c>
      <c r="J285">
        <v>5</v>
      </c>
      <c r="K285">
        <v>5</v>
      </c>
      <c r="L285">
        <v>5</v>
      </c>
      <c r="M285">
        <v>4</v>
      </c>
      <c r="O285">
        <f t="shared" si="16"/>
        <v>51</v>
      </c>
      <c r="Q285">
        <f t="shared" si="17"/>
        <v>23</v>
      </c>
      <c r="R285">
        <f t="shared" si="18"/>
        <v>28</v>
      </c>
    </row>
    <row r="286" spans="2:18" x14ac:dyDescent="0.2">
      <c r="B286">
        <v>4</v>
      </c>
      <c r="C286">
        <v>2</v>
      </c>
      <c r="D286">
        <v>4</v>
      </c>
      <c r="E286">
        <v>4</v>
      </c>
      <c r="F286">
        <v>5</v>
      </c>
      <c r="G286">
        <v>4</v>
      </c>
      <c r="H286">
        <v>3</v>
      </c>
      <c r="I286">
        <v>4</v>
      </c>
      <c r="J286">
        <v>3</v>
      </c>
      <c r="K286">
        <v>4</v>
      </c>
      <c r="L286">
        <v>4</v>
      </c>
      <c r="M286">
        <v>4</v>
      </c>
      <c r="O286">
        <f t="shared" si="16"/>
        <v>45</v>
      </c>
      <c r="Q286">
        <f t="shared" si="17"/>
        <v>20</v>
      </c>
      <c r="R286">
        <f t="shared" si="18"/>
        <v>25</v>
      </c>
    </row>
    <row r="287" spans="2:18" x14ac:dyDescent="0.2">
      <c r="B287">
        <v>4</v>
      </c>
      <c r="C287">
        <v>3</v>
      </c>
      <c r="D287">
        <v>3</v>
      </c>
      <c r="E287">
        <v>3</v>
      </c>
      <c r="F287">
        <v>3</v>
      </c>
      <c r="G287">
        <v>3</v>
      </c>
      <c r="H287">
        <v>3</v>
      </c>
      <c r="I287">
        <v>3</v>
      </c>
      <c r="J287">
        <v>3</v>
      </c>
      <c r="K287">
        <v>5</v>
      </c>
      <c r="L287">
        <v>5</v>
      </c>
      <c r="M287">
        <v>4</v>
      </c>
      <c r="O287">
        <f t="shared" si="16"/>
        <v>42</v>
      </c>
      <c r="Q287">
        <f t="shared" si="17"/>
        <v>19</v>
      </c>
      <c r="R287">
        <f t="shared" si="18"/>
        <v>23</v>
      </c>
    </row>
    <row r="288" spans="2:18" x14ac:dyDescent="0.2">
      <c r="B288">
        <v>1</v>
      </c>
      <c r="C288">
        <v>1</v>
      </c>
      <c r="D288">
        <v>2</v>
      </c>
      <c r="E288">
        <v>2</v>
      </c>
      <c r="F288">
        <v>2</v>
      </c>
      <c r="G288">
        <v>2</v>
      </c>
      <c r="H288">
        <v>4</v>
      </c>
      <c r="I288">
        <v>4</v>
      </c>
      <c r="J288">
        <v>3</v>
      </c>
      <c r="K288">
        <v>4</v>
      </c>
      <c r="L288">
        <v>4</v>
      </c>
      <c r="M288">
        <v>2</v>
      </c>
      <c r="O288">
        <f t="shared" si="16"/>
        <v>31</v>
      </c>
      <c r="Q288">
        <f t="shared" si="17"/>
        <v>16</v>
      </c>
      <c r="R288">
        <f t="shared" si="18"/>
        <v>15</v>
      </c>
    </row>
    <row r="289" spans="2:18" x14ac:dyDescent="0.2">
      <c r="B289">
        <v>5</v>
      </c>
      <c r="C289">
        <v>5</v>
      </c>
      <c r="D289">
        <v>4</v>
      </c>
      <c r="E289">
        <v>3</v>
      </c>
      <c r="F289">
        <v>4</v>
      </c>
      <c r="G289">
        <v>5</v>
      </c>
      <c r="H289">
        <v>4</v>
      </c>
      <c r="I289">
        <v>4</v>
      </c>
      <c r="J289">
        <v>4</v>
      </c>
      <c r="K289">
        <v>4</v>
      </c>
      <c r="L289">
        <v>5</v>
      </c>
      <c r="M289">
        <v>4</v>
      </c>
      <c r="O289">
        <f t="shared" si="16"/>
        <v>51</v>
      </c>
      <c r="Q289">
        <f t="shared" si="17"/>
        <v>24</v>
      </c>
      <c r="R289">
        <f t="shared" si="18"/>
        <v>27</v>
      </c>
    </row>
    <row r="290" spans="2:18" x14ac:dyDescent="0.2">
      <c r="B290">
        <v>4</v>
      </c>
      <c r="C290">
        <v>3</v>
      </c>
      <c r="D290">
        <v>4</v>
      </c>
      <c r="E290">
        <v>4</v>
      </c>
      <c r="F290">
        <v>4</v>
      </c>
      <c r="G290">
        <v>4</v>
      </c>
      <c r="H290">
        <v>3</v>
      </c>
      <c r="I290">
        <v>4</v>
      </c>
      <c r="J290">
        <v>4</v>
      </c>
      <c r="K290">
        <v>5</v>
      </c>
      <c r="L290">
        <v>4</v>
      </c>
      <c r="M290">
        <v>4</v>
      </c>
      <c r="O290">
        <f t="shared" si="16"/>
        <v>47</v>
      </c>
      <c r="Q290">
        <f t="shared" si="17"/>
        <v>22</v>
      </c>
      <c r="R290">
        <f t="shared" si="18"/>
        <v>25</v>
      </c>
    </row>
    <row r="291" spans="2:18" x14ac:dyDescent="0.2">
      <c r="B291">
        <v>5</v>
      </c>
      <c r="C291">
        <v>3</v>
      </c>
      <c r="D291">
        <v>5</v>
      </c>
      <c r="E291">
        <v>2</v>
      </c>
      <c r="F291">
        <v>4</v>
      </c>
      <c r="G291">
        <v>5</v>
      </c>
      <c r="H291">
        <v>2</v>
      </c>
      <c r="I291">
        <v>5</v>
      </c>
      <c r="J291">
        <v>1</v>
      </c>
      <c r="K291">
        <v>4</v>
      </c>
      <c r="L291">
        <v>4</v>
      </c>
      <c r="M291">
        <v>4</v>
      </c>
      <c r="O291">
        <f t="shared" si="16"/>
        <v>44</v>
      </c>
      <c r="Q291">
        <f t="shared" si="17"/>
        <v>17</v>
      </c>
      <c r="R291">
        <f t="shared" si="18"/>
        <v>27</v>
      </c>
    </row>
    <row r="292" spans="2:18" x14ac:dyDescent="0.2">
      <c r="B292">
        <v>5</v>
      </c>
      <c r="C292">
        <v>5</v>
      </c>
      <c r="D292">
        <v>5</v>
      </c>
      <c r="E292">
        <v>4</v>
      </c>
      <c r="F292">
        <v>4</v>
      </c>
      <c r="G292">
        <v>5</v>
      </c>
      <c r="H292">
        <v>3</v>
      </c>
      <c r="I292">
        <v>5</v>
      </c>
      <c r="J292">
        <v>5</v>
      </c>
      <c r="K292">
        <v>5</v>
      </c>
      <c r="L292">
        <v>5</v>
      </c>
      <c r="M292">
        <v>5</v>
      </c>
      <c r="O292">
        <f t="shared" si="16"/>
        <v>56</v>
      </c>
      <c r="Q292">
        <f t="shared" si="17"/>
        <v>27</v>
      </c>
      <c r="R292">
        <f t="shared" si="18"/>
        <v>29</v>
      </c>
    </row>
    <row r="293" spans="2:18" x14ac:dyDescent="0.2">
      <c r="B293">
        <v>4</v>
      </c>
      <c r="C293">
        <v>3</v>
      </c>
      <c r="D293">
        <v>4</v>
      </c>
      <c r="E293">
        <v>2</v>
      </c>
      <c r="F293">
        <v>3</v>
      </c>
      <c r="G293">
        <v>3</v>
      </c>
      <c r="H293">
        <v>3</v>
      </c>
      <c r="I293">
        <v>3</v>
      </c>
      <c r="J293">
        <v>2</v>
      </c>
      <c r="K293">
        <v>4</v>
      </c>
      <c r="L293">
        <v>4</v>
      </c>
      <c r="M293">
        <v>2</v>
      </c>
      <c r="O293">
        <f t="shared" si="16"/>
        <v>37</v>
      </c>
      <c r="Q293">
        <f t="shared" si="17"/>
        <v>15</v>
      </c>
      <c r="R293">
        <f t="shared" si="18"/>
        <v>22</v>
      </c>
    </row>
    <row r="294" spans="2:18" x14ac:dyDescent="0.2">
      <c r="B294">
        <v>4</v>
      </c>
      <c r="C294">
        <v>3</v>
      </c>
      <c r="D294">
        <v>5</v>
      </c>
      <c r="E294">
        <v>3</v>
      </c>
      <c r="F294">
        <v>5</v>
      </c>
      <c r="G294">
        <v>5</v>
      </c>
      <c r="H294">
        <v>2</v>
      </c>
      <c r="I294">
        <v>3</v>
      </c>
      <c r="J294">
        <v>3</v>
      </c>
      <c r="K294">
        <v>5</v>
      </c>
      <c r="L294">
        <v>5</v>
      </c>
      <c r="M294">
        <v>5</v>
      </c>
      <c r="O294">
        <f t="shared" si="16"/>
        <v>48</v>
      </c>
      <c r="Q294">
        <f t="shared" si="17"/>
        <v>19</v>
      </c>
      <c r="R294">
        <f t="shared" si="18"/>
        <v>29</v>
      </c>
    </row>
    <row r="295" spans="2:18" x14ac:dyDescent="0.2">
      <c r="B295">
        <v>2</v>
      </c>
      <c r="C295">
        <v>3</v>
      </c>
      <c r="D295">
        <v>2</v>
      </c>
      <c r="E295">
        <v>4</v>
      </c>
      <c r="F295">
        <v>4</v>
      </c>
      <c r="G295">
        <v>4</v>
      </c>
      <c r="H295">
        <v>4</v>
      </c>
      <c r="I295">
        <v>4</v>
      </c>
      <c r="J295">
        <v>2</v>
      </c>
      <c r="K295">
        <v>4</v>
      </c>
      <c r="L295">
        <v>4</v>
      </c>
      <c r="M295">
        <v>4</v>
      </c>
      <c r="O295">
        <f t="shared" si="16"/>
        <v>41</v>
      </c>
      <c r="Q295">
        <f t="shared" si="17"/>
        <v>21</v>
      </c>
      <c r="R295">
        <f t="shared" si="18"/>
        <v>20</v>
      </c>
    </row>
    <row r="296" spans="2:18" x14ac:dyDescent="0.2">
      <c r="B296">
        <v>2</v>
      </c>
      <c r="C296">
        <v>1</v>
      </c>
      <c r="D296">
        <v>4</v>
      </c>
      <c r="E296">
        <v>4</v>
      </c>
      <c r="F296">
        <v>3</v>
      </c>
      <c r="G296">
        <v>3</v>
      </c>
      <c r="H296">
        <v>4</v>
      </c>
      <c r="I296">
        <v>4</v>
      </c>
      <c r="J296">
        <v>5</v>
      </c>
      <c r="K296">
        <v>4</v>
      </c>
      <c r="L296">
        <v>5</v>
      </c>
      <c r="M296">
        <v>3</v>
      </c>
      <c r="O296">
        <f t="shared" si="16"/>
        <v>42</v>
      </c>
      <c r="Q296">
        <f t="shared" si="17"/>
        <v>21</v>
      </c>
      <c r="R296">
        <f t="shared" si="18"/>
        <v>21</v>
      </c>
    </row>
    <row r="297" spans="2:18" x14ac:dyDescent="0.2">
      <c r="B297">
        <v>5</v>
      </c>
      <c r="C297">
        <v>4</v>
      </c>
      <c r="D297">
        <v>4</v>
      </c>
      <c r="E297">
        <v>4</v>
      </c>
      <c r="F297">
        <v>4</v>
      </c>
      <c r="G297">
        <v>3</v>
      </c>
      <c r="H297">
        <v>4</v>
      </c>
      <c r="I297">
        <v>4</v>
      </c>
      <c r="J297">
        <v>4</v>
      </c>
      <c r="K297">
        <v>5</v>
      </c>
      <c r="L297">
        <v>5</v>
      </c>
      <c r="M297">
        <v>4</v>
      </c>
      <c r="O297">
        <f t="shared" si="16"/>
        <v>50</v>
      </c>
      <c r="Q297">
        <f t="shared" si="17"/>
        <v>24</v>
      </c>
      <c r="R297">
        <f t="shared" si="18"/>
        <v>26</v>
      </c>
    </row>
    <row r="298" spans="2:18" x14ac:dyDescent="0.2">
      <c r="B298">
        <v>3</v>
      </c>
      <c r="C298">
        <v>2</v>
      </c>
      <c r="D298">
        <v>4</v>
      </c>
      <c r="E298">
        <v>2</v>
      </c>
      <c r="F298">
        <v>4</v>
      </c>
      <c r="G298">
        <v>3</v>
      </c>
      <c r="H298">
        <v>3</v>
      </c>
      <c r="I298">
        <v>4</v>
      </c>
      <c r="J298">
        <v>3</v>
      </c>
      <c r="K298">
        <v>4</v>
      </c>
      <c r="L298">
        <v>4</v>
      </c>
      <c r="M298">
        <v>3</v>
      </c>
      <c r="O298">
        <f t="shared" si="16"/>
        <v>39</v>
      </c>
      <c r="Q298">
        <f t="shared" si="17"/>
        <v>17</v>
      </c>
      <c r="R298">
        <f t="shared" si="18"/>
        <v>22</v>
      </c>
    </row>
    <row r="299" spans="2:18" x14ac:dyDescent="0.2">
      <c r="B299">
        <v>4</v>
      </c>
      <c r="C299">
        <v>1</v>
      </c>
      <c r="D299">
        <v>4</v>
      </c>
      <c r="E299">
        <v>4</v>
      </c>
      <c r="F299">
        <v>5</v>
      </c>
      <c r="G299">
        <v>4</v>
      </c>
      <c r="H299">
        <v>4</v>
      </c>
      <c r="I299">
        <v>4</v>
      </c>
      <c r="J299">
        <v>4</v>
      </c>
      <c r="K299">
        <v>4</v>
      </c>
      <c r="L299">
        <v>5</v>
      </c>
      <c r="M299">
        <v>4</v>
      </c>
      <c r="O299">
        <f t="shared" si="16"/>
        <v>47</v>
      </c>
      <c r="Q299">
        <f t="shared" si="17"/>
        <v>21</v>
      </c>
      <c r="R299">
        <f t="shared" si="18"/>
        <v>26</v>
      </c>
    </row>
    <row r="300" spans="2:18" x14ac:dyDescent="0.2">
      <c r="B300">
        <v>5</v>
      </c>
      <c r="C300">
        <v>3</v>
      </c>
      <c r="D300">
        <v>4</v>
      </c>
      <c r="E300">
        <v>4</v>
      </c>
      <c r="F300">
        <v>4</v>
      </c>
      <c r="G300">
        <v>4</v>
      </c>
      <c r="H300">
        <v>4</v>
      </c>
      <c r="I300">
        <v>3</v>
      </c>
      <c r="J300">
        <v>4</v>
      </c>
      <c r="K300">
        <v>4</v>
      </c>
      <c r="L300">
        <v>4</v>
      </c>
      <c r="M300">
        <v>4</v>
      </c>
      <c r="O300">
        <f t="shared" si="16"/>
        <v>47</v>
      </c>
      <c r="Q300">
        <f t="shared" si="17"/>
        <v>22</v>
      </c>
      <c r="R300">
        <f t="shared" si="18"/>
        <v>25</v>
      </c>
    </row>
    <row r="301" spans="2:18" x14ac:dyDescent="0.2">
      <c r="B301">
        <v>5</v>
      </c>
      <c r="C301">
        <v>4</v>
      </c>
      <c r="D301">
        <v>4</v>
      </c>
      <c r="E301">
        <v>4</v>
      </c>
      <c r="F301">
        <v>5</v>
      </c>
      <c r="G301">
        <v>4</v>
      </c>
      <c r="H301">
        <v>4</v>
      </c>
      <c r="I301">
        <v>4</v>
      </c>
      <c r="J301">
        <v>5</v>
      </c>
      <c r="K301">
        <v>4</v>
      </c>
      <c r="L301">
        <v>5</v>
      </c>
      <c r="M301">
        <v>4</v>
      </c>
      <c r="O301">
        <f t="shared" ref="O301:O317" si="19">SUM(B301:M301)</f>
        <v>52</v>
      </c>
      <c r="Q301">
        <f t="shared" si="17"/>
        <v>25</v>
      </c>
      <c r="R301">
        <f t="shared" si="18"/>
        <v>27</v>
      </c>
    </row>
    <row r="302" spans="2:18" x14ac:dyDescent="0.2">
      <c r="B302">
        <v>3</v>
      </c>
      <c r="C302">
        <v>3</v>
      </c>
      <c r="D302">
        <v>3</v>
      </c>
      <c r="E302">
        <v>3</v>
      </c>
      <c r="F302">
        <v>3</v>
      </c>
      <c r="G302">
        <v>3</v>
      </c>
      <c r="H302">
        <v>3</v>
      </c>
      <c r="I302">
        <v>3</v>
      </c>
      <c r="J302">
        <v>3</v>
      </c>
      <c r="K302">
        <v>3</v>
      </c>
      <c r="L302">
        <v>3</v>
      </c>
      <c r="M302">
        <v>3</v>
      </c>
      <c r="O302">
        <f t="shared" si="19"/>
        <v>36</v>
      </c>
      <c r="Q302">
        <f t="shared" si="17"/>
        <v>18</v>
      </c>
      <c r="R302">
        <f t="shared" si="18"/>
        <v>18</v>
      </c>
    </row>
    <row r="303" spans="2:18" x14ac:dyDescent="0.2">
      <c r="B303">
        <v>4</v>
      </c>
      <c r="C303">
        <v>4</v>
      </c>
      <c r="D303">
        <v>4</v>
      </c>
      <c r="E303">
        <v>4</v>
      </c>
      <c r="F303">
        <v>2</v>
      </c>
      <c r="G303">
        <v>3</v>
      </c>
      <c r="H303">
        <v>3</v>
      </c>
      <c r="I303">
        <v>4</v>
      </c>
      <c r="J303">
        <v>3</v>
      </c>
      <c r="K303">
        <v>4</v>
      </c>
      <c r="L303">
        <v>3</v>
      </c>
      <c r="M303">
        <v>3</v>
      </c>
      <c r="O303">
        <f t="shared" si="19"/>
        <v>41</v>
      </c>
      <c r="Q303">
        <f t="shared" si="17"/>
        <v>21</v>
      </c>
      <c r="R303">
        <f t="shared" si="18"/>
        <v>20</v>
      </c>
    </row>
    <row r="304" spans="2:18" x14ac:dyDescent="0.2">
      <c r="B304">
        <v>3</v>
      </c>
      <c r="C304">
        <v>1</v>
      </c>
      <c r="D304">
        <v>4</v>
      </c>
      <c r="E304">
        <v>2</v>
      </c>
      <c r="F304">
        <v>4</v>
      </c>
      <c r="G304">
        <v>4</v>
      </c>
      <c r="H304">
        <v>2</v>
      </c>
      <c r="I304">
        <v>4</v>
      </c>
      <c r="J304">
        <v>2</v>
      </c>
      <c r="K304">
        <v>3</v>
      </c>
      <c r="L304">
        <v>4</v>
      </c>
      <c r="M304">
        <v>2</v>
      </c>
      <c r="O304">
        <f t="shared" si="19"/>
        <v>35</v>
      </c>
      <c r="Q304">
        <f t="shared" si="17"/>
        <v>13</v>
      </c>
      <c r="R304">
        <f t="shared" si="18"/>
        <v>22</v>
      </c>
    </row>
    <row r="305" spans="2:18" x14ac:dyDescent="0.2">
      <c r="B305">
        <v>5</v>
      </c>
      <c r="C305">
        <v>5</v>
      </c>
      <c r="D305">
        <v>5</v>
      </c>
      <c r="E305">
        <v>5</v>
      </c>
      <c r="F305">
        <v>1</v>
      </c>
      <c r="G305">
        <v>5</v>
      </c>
      <c r="H305">
        <v>5</v>
      </c>
      <c r="I305">
        <v>5</v>
      </c>
      <c r="J305">
        <v>5</v>
      </c>
      <c r="K305">
        <v>5</v>
      </c>
      <c r="L305">
        <v>1</v>
      </c>
      <c r="M305">
        <v>5</v>
      </c>
      <c r="O305">
        <f t="shared" si="19"/>
        <v>52</v>
      </c>
      <c r="Q305">
        <f t="shared" ref="Q305:Q317" si="20">SUM(C305,E305,H305:J305,M305)</f>
        <v>30</v>
      </c>
      <c r="R305">
        <f t="shared" ref="R305:R317" si="21">SUM(B305,D305,F305:G305,K305:L305)</f>
        <v>22</v>
      </c>
    </row>
    <row r="306" spans="2:18" x14ac:dyDescent="0.2">
      <c r="B306">
        <v>5</v>
      </c>
      <c r="C306">
        <v>4</v>
      </c>
      <c r="D306">
        <v>4</v>
      </c>
      <c r="E306">
        <v>3</v>
      </c>
      <c r="F306">
        <v>4</v>
      </c>
      <c r="G306">
        <v>4</v>
      </c>
      <c r="H306">
        <v>4</v>
      </c>
      <c r="I306">
        <v>4</v>
      </c>
      <c r="J306">
        <v>2</v>
      </c>
      <c r="K306">
        <v>5</v>
      </c>
      <c r="L306">
        <v>5</v>
      </c>
      <c r="M306">
        <v>5</v>
      </c>
      <c r="O306">
        <f t="shared" si="19"/>
        <v>49</v>
      </c>
      <c r="Q306">
        <f t="shared" si="20"/>
        <v>22</v>
      </c>
      <c r="R306">
        <f t="shared" si="21"/>
        <v>27</v>
      </c>
    </row>
    <row r="307" spans="2:18" x14ac:dyDescent="0.2">
      <c r="B307">
        <v>4</v>
      </c>
      <c r="C307">
        <v>2</v>
      </c>
      <c r="D307">
        <v>4</v>
      </c>
      <c r="E307">
        <v>4</v>
      </c>
      <c r="F307">
        <v>4</v>
      </c>
      <c r="G307">
        <v>4</v>
      </c>
      <c r="H307">
        <v>2</v>
      </c>
      <c r="I307">
        <v>4</v>
      </c>
      <c r="J307">
        <v>2</v>
      </c>
      <c r="K307">
        <v>4</v>
      </c>
      <c r="L307">
        <v>4</v>
      </c>
      <c r="M307">
        <v>2</v>
      </c>
      <c r="O307">
        <f t="shared" si="19"/>
        <v>40</v>
      </c>
      <c r="Q307">
        <f t="shared" si="20"/>
        <v>16</v>
      </c>
      <c r="R307">
        <f t="shared" si="21"/>
        <v>24</v>
      </c>
    </row>
    <row r="308" spans="2:18" x14ac:dyDescent="0.2">
      <c r="B308">
        <v>4</v>
      </c>
      <c r="C308">
        <v>2</v>
      </c>
      <c r="D308">
        <v>4</v>
      </c>
      <c r="E308">
        <v>4</v>
      </c>
      <c r="F308">
        <v>4</v>
      </c>
      <c r="G308">
        <v>4</v>
      </c>
      <c r="H308">
        <v>2</v>
      </c>
      <c r="I308">
        <v>4</v>
      </c>
      <c r="J308">
        <v>2</v>
      </c>
      <c r="K308">
        <v>4</v>
      </c>
      <c r="L308">
        <v>4</v>
      </c>
      <c r="M308">
        <v>4</v>
      </c>
      <c r="O308">
        <f t="shared" si="19"/>
        <v>42</v>
      </c>
      <c r="Q308">
        <f t="shared" si="20"/>
        <v>18</v>
      </c>
      <c r="R308">
        <f t="shared" si="21"/>
        <v>24</v>
      </c>
    </row>
    <row r="309" spans="2:18" x14ac:dyDescent="0.2">
      <c r="B309">
        <v>5</v>
      </c>
      <c r="C309">
        <v>4</v>
      </c>
      <c r="D309">
        <v>5</v>
      </c>
      <c r="E309">
        <v>4</v>
      </c>
      <c r="F309">
        <v>5</v>
      </c>
      <c r="G309">
        <v>5</v>
      </c>
      <c r="H309">
        <v>4</v>
      </c>
      <c r="I309">
        <v>5</v>
      </c>
      <c r="J309">
        <v>4</v>
      </c>
      <c r="K309">
        <v>4</v>
      </c>
      <c r="L309">
        <v>5</v>
      </c>
      <c r="M309">
        <v>5</v>
      </c>
      <c r="O309">
        <f t="shared" si="19"/>
        <v>55</v>
      </c>
      <c r="Q309">
        <f t="shared" si="20"/>
        <v>26</v>
      </c>
      <c r="R309">
        <f t="shared" si="21"/>
        <v>29</v>
      </c>
    </row>
    <row r="310" spans="2:18" x14ac:dyDescent="0.2">
      <c r="B310">
        <v>4</v>
      </c>
      <c r="C310">
        <v>4</v>
      </c>
      <c r="D310">
        <v>4</v>
      </c>
      <c r="E310">
        <v>3</v>
      </c>
      <c r="F310">
        <v>4</v>
      </c>
      <c r="G310">
        <v>4</v>
      </c>
      <c r="H310">
        <v>4</v>
      </c>
      <c r="I310">
        <v>4</v>
      </c>
      <c r="J310">
        <v>4</v>
      </c>
      <c r="K310">
        <v>4</v>
      </c>
      <c r="L310">
        <v>5</v>
      </c>
      <c r="M310">
        <v>4</v>
      </c>
      <c r="O310">
        <f t="shared" si="19"/>
        <v>48</v>
      </c>
      <c r="Q310">
        <f t="shared" si="20"/>
        <v>23</v>
      </c>
      <c r="R310">
        <f t="shared" si="21"/>
        <v>25</v>
      </c>
    </row>
    <row r="311" spans="2:18" x14ac:dyDescent="0.2">
      <c r="B311">
        <v>4</v>
      </c>
      <c r="C311">
        <v>2</v>
      </c>
      <c r="D311">
        <v>5</v>
      </c>
      <c r="E311">
        <v>4</v>
      </c>
      <c r="F311">
        <v>3</v>
      </c>
      <c r="G311">
        <v>4</v>
      </c>
      <c r="H311">
        <v>4</v>
      </c>
      <c r="I311">
        <v>4</v>
      </c>
      <c r="J311">
        <v>2</v>
      </c>
      <c r="K311">
        <v>5</v>
      </c>
      <c r="L311">
        <v>4</v>
      </c>
      <c r="M311">
        <v>2</v>
      </c>
      <c r="O311">
        <f t="shared" si="19"/>
        <v>43</v>
      </c>
      <c r="Q311">
        <f t="shared" si="20"/>
        <v>18</v>
      </c>
      <c r="R311">
        <f t="shared" si="21"/>
        <v>25</v>
      </c>
    </row>
    <row r="312" spans="2:18" x14ac:dyDescent="0.2">
      <c r="B312">
        <v>5</v>
      </c>
      <c r="C312">
        <v>3</v>
      </c>
      <c r="D312">
        <v>5</v>
      </c>
      <c r="E312">
        <v>2</v>
      </c>
      <c r="F312">
        <v>4</v>
      </c>
      <c r="G312">
        <v>1</v>
      </c>
      <c r="H312">
        <v>4</v>
      </c>
      <c r="I312">
        <v>1</v>
      </c>
      <c r="J312">
        <v>4</v>
      </c>
      <c r="K312">
        <v>4</v>
      </c>
      <c r="L312">
        <v>5</v>
      </c>
      <c r="M312">
        <v>4</v>
      </c>
      <c r="O312">
        <f t="shared" si="19"/>
        <v>42</v>
      </c>
      <c r="Q312">
        <f t="shared" si="20"/>
        <v>18</v>
      </c>
      <c r="R312">
        <f t="shared" si="21"/>
        <v>24</v>
      </c>
    </row>
    <row r="313" spans="2:18" x14ac:dyDescent="0.2">
      <c r="B313">
        <v>5</v>
      </c>
      <c r="C313">
        <v>3</v>
      </c>
      <c r="D313">
        <v>5</v>
      </c>
      <c r="E313">
        <v>4</v>
      </c>
      <c r="F313">
        <v>4</v>
      </c>
      <c r="G313">
        <v>5</v>
      </c>
      <c r="H313">
        <v>5</v>
      </c>
      <c r="I313">
        <v>4</v>
      </c>
      <c r="J313">
        <v>5</v>
      </c>
      <c r="K313">
        <v>5</v>
      </c>
      <c r="L313">
        <v>5</v>
      </c>
      <c r="M313">
        <v>5</v>
      </c>
      <c r="O313">
        <f t="shared" si="19"/>
        <v>55</v>
      </c>
      <c r="Q313">
        <f t="shared" si="20"/>
        <v>26</v>
      </c>
      <c r="R313">
        <f t="shared" si="21"/>
        <v>29</v>
      </c>
    </row>
    <row r="314" spans="2:18" x14ac:dyDescent="0.2">
      <c r="B314">
        <v>3</v>
      </c>
      <c r="C314">
        <v>2</v>
      </c>
      <c r="D314">
        <v>4</v>
      </c>
      <c r="E314">
        <v>3</v>
      </c>
      <c r="F314">
        <v>3</v>
      </c>
      <c r="G314">
        <v>3</v>
      </c>
      <c r="H314">
        <v>4</v>
      </c>
      <c r="I314">
        <v>4</v>
      </c>
      <c r="J314">
        <v>4</v>
      </c>
      <c r="K314">
        <v>4</v>
      </c>
      <c r="L314">
        <v>4</v>
      </c>
      <c r="M314">
        <v>4</v>
      </c>
      <c r="O314">
        <f t="shared" si="19"/>
        <v>42</v>
      </c>
      <c r="Q314">
        <f t="shared" si="20"/>
        <v>21</v>
      </c>
      <c r="R314">
        <f t="shared" si="21"/>
        <v>21</v>
      </c>
    </row>
    <row r="315" spans="2:18" x14ac:dyDescent="0.2">
      <c r="B315">
        <v>4</v>
      </c>
      <c r="C315">
        <v>2</v>
      </c>
      <c r="D315">
        <v>4</v>
      </c>
      <c r="E315">
        <v>2</v>
      </c>
      <c r="F315">
        <v>3</v>
      </c>
      <c r="G315">
        <v>4</v>
      </c>
      <c r="H315">
        <v>4</v>
      </c>
      <c r="I315">
        <v>4</v>
      </c>
      <c r="J315">
        <v>3</v>
      </c>
      <c r="K315">
        <v>4</v>
      </c>
      <c r="L315">
        <v>4</v>
      </c>
      <c r="M315">
        <v>3</v>
      </c>
      <c r="O315">
        <f t="shared" si="19"/>
        <v>41</v>
      </c>
      <c r="Q315">
        <f t="shared" si="20"/>
        <v>18</v>
      </c>
      <c r="R315">
        <f t="shared" si="21"/>
        <v>23</v>
      </c>
    </row>
    <row r="316" spans="2:18" x14ac:dyDescent="0.2">
      <c r="B316">
        <v>5</v>
      </c>
      <c r="C316">
        <v>5</v>
      </c>
      <c r="D316">
        <v>4</v>
      </c>
      <c r="E316">
        <v>3</v>
      </c>
      <c r="F316">
        <v>3</v>
      </c>
      <c r="G316">
        <v>4</v>
      </c>
      <c r="H316">
        <v>4</v>
      </c>
      <c r="I316">
        <v>4</v>
      </c>
      <c r="J316">
        <v>3</v>
      </c>
      <c r="K316">
        <v>4</v>
      </c>
      <c r="L316">
        <v>5</v>
      </c>
      <c r="M316">
        <v>4</v>
      </c>
      <c r="O316">
        <f t="shared" si="19"/>
        <v>48</v>
      </c>
      <c r="Q316">
        <f t="shared" si="20"/>
        <v>23</v>
      </c>
      <c r="R316">
        <f t="shared" si="21"/>
        <v>25</v>
      </c>
    </row>
    <row r="317" spans="2:18" x14ac:dyDescent="0.2">
      <c r="B317">
        <v>5</v>
      </c>
      <c r="C317">
        <v>4</v>
      </c>
      <c r="D317">
        <v>4</v>
      </c>
      <c r="E317">
        <v>4</v>
      </c>
      <c r="F317">
        <v>4</v>
      </c>
      <c r="G317">
        <v>4</v>
      </c>
      <c r="H317">
        <v>4</v>
      </c>
      <c r="I317">
        <v>4</v>
      </c>
      <c r="J317">
        <v>4</v>
      </c>
      <c r="K317">
        <v>4</v>
      </c>
      <c r="L317">
        <v>5</v>
      </c>
      <c r="M317">
        <v>4</v>
      </c>
      <c r="O317">
        <f t="shared" si="19"/>
        <v>50</v>
      </c>
      <c r="Q317">
        <f t="shared" si="20"/>
        <v>24</v>
      </c>
      <c r="R317">
        <f t="shared" si="21"/>
        <v>26</v>
      </c>
    </row>
  </sheetData>
  <mergeCells count="22">
    <mergeCell ref="AK47:AK48"/>
    <mergeCell ref="AL47:AM47"/>
    <mergeCell ref="BE25:BH25"/>
    <mergeCell ref="Z47:Z48"/>
    <mergeCell ref="AA47:AD47"/>
    <mergeCell ref="AF48:AF49"/>
    <mergeCell ref="AF103:AF104"/>
    <mergeCell ref="AG103:AK103"/>
    <mergeCell ref="BD5:BD6"/>
    <mergeCell ref="BD25:BD26"/>
    <mergeCell ref="Z4:Z5"/>
    <mergeCell ref="AA4:AD4"/>
    <mergeCell ref="AG4:AG5"/>
    <mergeCell ref="AH4:AK4"/>
    <mergeCell ref="Z24:Z25"/>
    <mergeCell ref="AA24:AD24"/>
    <mergeCell ref="AG25:AG26"/>
    <mergeCell ref="AH25:AI25"/>
    <mergeCell ref="Z68:Z69"/>
    <mergeCell ref="AA68:AB68"/>
    <mergeCell ref="AN3:AN4"/>
    <mergeCell ref="AO3:AR3"/>
  </mergeCells>
  <conditionalFormatting sqref="AH27:AI40">
    <cfRule type="colorScale" priority="3">
      <colorScale>
        <cfvo type="min"/>
        <cfvo type="max"/>
        <color rgb="FFFCFCFF"/>
        <color rgb="FF63BE7B"/>
      </colorScale>
    </cfRule>
  </conditionalFormatting>
  <conditionalFormatting sqref="AH6:AK19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15"/>
  <sheetViews>
    <sheetView topLeftCell="E1" zoomScale="78" workbookViewId="0">
      <selection activeCell="AI13" sqref="AI13"/>
    </sheetView>
  </sheetViews>
  <sheetFormatPr baseColWidth="10" defaultColWidth="8.83203125" defaultRowHeight="15" x14ac:dyDescent="0.2"/>
  <cols>
    <col min="1" max="1" width="13.6640625" bestFit="1" customWidth="1"/>
    <col min="22" max="22" width="10.83203125" bestFit="1" customWidth="1"/>
  </cols>
  <sheetData>
    <row r="2" spans="1:27" x14ac:dyDescent="0.2">
      <c r="A2" s="80" t="s">
        <v>333</v>
      </c>
      <c r="V2" s="80" t="s">
        <v>334</v>
      </c>
    </row>
    <row r="3" spans="1:27" x14ac:dyDescent="0.2">
      <c r="B3" t="s">
        <v>30</v>
      </c>
      <c r="C3" t="s">
        <v>258</v>
      </c>
      <c r="F3" s="144" t="s">
        <v>335</v>
      </c>
      <c r="G3" s="146" t="s">
        <v>336</v>
      </c>
      <c r="H3" s="145"/>
      <c r="I3" s="145"/>
      <c r="J3" s="145"/>
      <c r="W3" t="s">
        <v>30</v>
      </c>
      <c r="X3" t="s">
        <v>337</v>
      </c>
    </row>
    <row r="4" spans="1:27" ht="28" x14ac:dyDescent="0.2">
      <c r="B4">
        <v>0</v>
      </c>
      <c r="C4">
        <v>23</v>
      </c>
      <c r="D4">
        <v>19</v>
      </c>
      <c r="F4" s="145"/>
      <c r="G4" s="3" t="s">
        <v>338</v>
      </c>
      <c r="H4" s="3" t="s">
        <v>306</v>
      </c>
      <c r="I4" s="3" t="s">
        <v>339</v>
      </c>
      <c r="J4" s="3" t="s">
        <v>306</v>
      </c>
      <c r="V4">
        <v>1</v>
      </c>
      <c r="W4">
        <v>0</v>
      </c>
      <c r="X4">
        <v>23</v>
      </c>
    </row>
    <row r="5" spans="1:27" x14ac:dyDescent="0.2">
      <c r="B5">
        <v>1</v>
      </c>
      <c r="C5">
        <v>24</v>
      </c>
      <c r="D5">
        <v>20</v>
      </c>
      <c r="F5" s="4" t="s">
        <v>340</v>
      </c>
      <c r="G5" s="5">
        <v>234</v>
      </c>
      <c r="H5" s="5">
        <v>234</v>
      </c>
      <c r="I5" s="6">
        <v>75</v>
      </c>
      <c r="J5" s="7">
        <v>75</v>
      </c>
      <c r="V5">
        <v>2</v>
      </c>
      <c r="W5">
        <v>0</v>
      </c>
      <c r="X5">
        <v>24</v>
      </c>
      <c r="Z5" t="s">
        <v>692</v>
      </c>
      <c r="AA5">
        <f>COUNTIF(W4:W21,1)</f>
        <v>3</v>
      </c>
    </row>
    <row r="6" spans="1:27" x14ac:dyDescent="0.2">
      <c r="B6">
        <v>0</v>
      </c>
      <c r="C6">
        <v>19</v>
      </c>
      <c r="D6">
        <v>21</v>
      </c>
      <c r="F6" s="4" t="s">
        <v>263</v>
      </c>
      <c r="G6" s="5">
        <v>78</v>
      </c>
      <c r="H6" s="5">
        <v>312</v>
      </c>
      <c r="I6" s="6">
        <v>25</v>
      </c>
      <c r="J6" s="7">
        <v>100</v>
      </c>
      <c r="V6">
        <v>3</v>
      </c>
      <c r="W6">
        <v>1</v>
      </c>
      <c r="X6">
        <v>24</v>
      </c>
      <c r="Z6" t="s">
        <v>711</v>
      </c>
      <c r="AA6">
        <f>COUNTIF(W4:W21,0)</f>
        <v>15</v>
      </c>
    </row>
    <row r="7" spans="1:27" x14ac:dyDescent="0.2">
      <c r="B7">
        <v>0</v>
      </c>
      <c r="C7">
        <v>24</v>
      </c>
      <c r="D7">
        <v>22</v>
      </c>
      <c r="F7" s="4" t="s">
        <v>341</v>
      </c>
      <c r="G7" s="5">
        <v>0</v>
      </c>
      <c r="H7" s="5">
        <v>312</v>
      </c>
      <c r="I7" s="6">
        <v>0</v>
      </c>
      <c r="J7" s="7">
        <v>100</v>
      </c>
      <c r="V7">
        <v>4</v>
      </c>
      <c r="W7">
        <v>0</v>
      </c>
      <c r="X7">
        <v>22</v>
      </c>
    </row>
    <row r="8" spans="1:27" x14ac:dyDescent="0.2">
      <c r="B8">
        <v>0</v>
      </c>
      <c r="C8">
        <v>20</v>
      </c>
      <c r="D8">
        <v>23</v>
      </c>
      <c r="V8">
        <v>5</v>
      </c>
      <c r="W8">
        <v>0</v>
      </c>
      <c r="X8">
        <v>22</v>
      </c>
    </row>
    <row r="9" spans="1:27" x14ac:dyDescent="0.2">
      <c r="B9">
        <v>1</v>
      </c>
      <c r="C9">
        <v>20</v>
      </c>
      <c r="D9">
        <v>24</v>
      </c>
      <c r="V9">
        <v>6</v>
      </c>
      <c r="W9">
        <v>1</v>
      </c>
      <c r="X9">
        <v>22</v>
      </c>
    </row>
    <row r="10" spans="1:27" x14ac:dyDescent="0.2">
      <c r="B10">
        <v>1</v>
      </c>
      <c r="C10">
        <v>24</v>
      </c>
      <c r="D10">
        <v>25</v>
      </c>
      <c r="V10">
        <v>7</v>
      </c>
      <c r="W10">
        <v>0</v>
      </c>
      <c r="X10">
        <v>22</v>
      </c>
    </row>
    <row r="11" spans="1:27" x14ac:dyDescent="0.2">
      <c r="B11">
        <v>0</v>
      </c>
      <c r="C11">
        <v>23</v>
      </c>
      <c r="D11">
        <v>26</v>
      </c>
      <c r="F11" s="144" t="s">
        <v>294</v>
      </c>
      <c r="G11" s="146" t="s">
        <v>342</v>
      </c>
      <c r="H11" s="145"/>
      <c r="I11" s="145"/>
      <c r="J11" s="145"/>
      <c r="K11" s="145"/>
      <c r="V11">
        <v>8</v>
      </c>
      <c r="W11">
        <v>0</v>
      </c>
      <c r="X11">
        <v>27</v>
      </c>
    </row>
    <row r="12" spans="1:27" x14ac:dyDescent="0.2">
      <c r="B12">
        <v>1</v>
      </c>
      <c r="C12">
        <v>20</v>
      </c>
      <c r="D12">
        <v>27</v>
      </c>
      <c r="F12" s="145"/>
      <c r="G12" s="3" t="s">
        <v>343</v>
      </c>
      <c r="H12" s="3" t="s">
        <v>344</v>
      </c>
      <c r="I12" s="3" t="s">
        <v>345</v>
      </c>
      <c r="J12" s="3" t="s">
        <v>346</v>
      </c>
      <c r="K12" s="3" t="s">
        <v>347</v>
      </c>
      <c r="V12">
        <v>9</v>
      </c>
      <c r="W12">
        <v>0</v>
      </c>
      <c r="X12">
        <v>23</v>
      </c>
    </row>
    <row r="13" spans="1:27" x14ac:dyDescent="0.2">
      <c r="B13">
        <v>0</v>
      </c>
      <c r="C13">
        <v>22</v>
      </c>
      <c r="D13">
        <v>28</v>
      </c>
      <c r="F13" s="4" t="s">
        <v>337</v>
      </c>
      <c r="G13" s="8">
        <v>312</v>
      </c>
      <c r="H13" s="6">
        <v>25.881410256410266</v>
      </c>
      <c r="I13" s="6">
        <v>17</v>
      </c>
      <c r="J13" s="6">
        <v>63</v>
      </c>
      <c r="K13" s="9">
        <v>8.3732486635493384</v>
      </c>
      <c r="V13">
        <v>10</v>
      </c>
      <c r="W13">
        <v>0</v>
      </c>
      <c r="X13">
        <v>19</v>
      </c>
    </row>
    <row r="14" spans="1:27" x14ac:dyDescent="0.2">
      <c r="B14">
        <v>0</v>
      </c>
      <c r="C14">
        <v>24</v>
      </c>
      <c r="D14">
        <v>29</v>
      </c>
      <c r="V14">
        <v>11</v>
      </c>
      <c r="W14">
        <v>0</v>
      </c>
      <c r="X14">
        <v>25</v>
      </c>
    </row>
    <row r="15" spans="1:27" x14ac:dyDescent="0.2">
      <c r="B15">
        <v>1</v>
      </c>
      <c r="C15">
        <v>24</v>
      </c>
      <c r="D15">
        <v>30</v>
      </c>
      <c r="V15">
        <v>12</v>
      </c>
      <c r="W15">
        <v>0</v>
      </c>
      <c r="X15">
        <v>19</v>
      </c>
    </row>
    <row r="16" spans="1:27" x14ac:dyDescent="0.2">
      <c r="B16">
        <v>0</v>
      </c>
      <c r="C16">
        <v>23</v>
      </c>
      <c r="D16">
        <v>31</v>
      </c>
      <c r="V16">
        <v>13</v>
      </c>
      <c r="W16">
        <v>0</v>
      </c>
      <c r="X16">
        <v>23</v>
      </c>
    </row>
    <row r="17" spans="2:24" x14ac:dyDescent="0.2">
      <c r="B17">
        <v>0</v>
      </c>
      <c r="C17">
        <v>24</v>
      </c>
      <c r="D17">
        <v>32</v>
      </c>
      <c r="V17">
        <v>14</v>
      </c>
      <c r="W17">
        <v>0</v>
      </c>
      <c r="X17">
        <v>40</v>
      </c>
    </row>
    <row r="18" spans="2:24" x14ac:dyDescent="0.2">
      <c r="B18">
        <v>0</v>
      </c>
      <c r="C18">
        <v>24</v>
      </c>
      <c r="D18">
        <v>33</v>
      </c>
      <c r="V18">
        <v>15</v>
      </c>
      <c r="W18">
        <v>0</v>
      </c>
      <c r="X18">
        <v>48</v>
      </c>
    </row>
    <row r="19" spans="2:24" x14ac:dyDescent="0.2">
      <c r="B19">
        <v>0</v>
      </c>
      <c r="C19">
        <v>19</v>
      </c>
      <c r="D19">
        <v>34</v>
      </c>
      <c r="V19">
        <v>16</v>
      </c>
      <c r="W19">
        <v>1</v>
      </c>
      <c r="X19">
        <v>40</v>
      </c>
    </row>
    <row r="20" spans="2:24" x14ac:dyDescent="0.2">
      <c r="B20">
        <v>0</v>
      </c>
      <c r="C20">
        <v>36</v>
      </c>
      <c r="D20">
        <v>35</v>
      </c>
      <c r="V20">
        <v>17</v>
      </c>
      <c r="W20">
        <v>0</v>
      </c>
      <c r="X20">
        <v>23</v>
      </c>
    </row>
    <row r="21" spans="2:24" x14ac:dyDescent="0.2">
      <c r="B21">
        <v>1</v>
      </c>
      <c r="C21">
        <v>23</v>
      </c>
      <c r="D21">
        <v>36</v>
      </c>
      <c r="V21">
        <v>18</v>
      </c>
      <c r="W21">
        <v>0</v>
      </c>
      <c r="X21">
        <v>22</v>
      </c>
    </row>
    <row r="22" spans="2:24" x14ac:dyDescent="0.2">
      <c r="B22">
        <v>0</v>
      </c>
      <c r="C22">
        <v>26</v>
      </c>
      <c r="D22">
        <v>37</v>
      </c>
    </row>
    <row r="23" spans="2:24" x14ac:dyDescent="0.2">
      <c r="B23">
        <v>1</v>
      </c>
      <c r="C23">
        <v>20</v>
      </c>
      <c r="D23">
        <v>38</v>
      </c>
    </row>
    <row r="24" spans="2:24" x14ac:dyDescent="0.2">
      <c r="B24">
        <v>1</v>
      </c>
      <c r="C24">
        <v>44</v>
      </c>
      <c r="D24">
        <v>39</v>
      </c>
    </row>
    <row r="25" spans="2:24" x14ac:dyDescent="0.2">
      <c r="B25">
        <v>1</v>
      </c>
      <c r="C25">
        <v>23</v>
      </c>
      <c r="D25">
        <v>40</v>
      </c>
    </row>
    <row r="26" spans="2:24" x14ac:dyDescent="0.2">
      <c r="B26">
        <v>1</v>
      </c>
      <c r="C26">
        <v>23</v>
      </c>
      <c r="D26">
        <v>41</v>
      </c>
    </row>
    <row r="27" spans="2:24" x14ac:dyDescent="0.2">
      <c r="B27">
        <v>0</v>
      </c>
      <c r="C27">
        <v>25</v>
      </c>
      <c r="D27">
        <v>42</v>
      </c>
    </row>
    <row r="28" spans="2:24" x14ac:dyDescent="0.2">
      <c r="B28">
        <v>0</v>
      </c>
      <c r="C28">
        <v>21</v>
      </c>
      <c r="D28">
        <v>43</v>
      </c>
    </row>
    <row r="29" spans="2:24" x14ac:dyDescent="0.2">
      <c r="B29">
        <v>0</v>
      </c>
      <c r="C29">
        <v>28</v>
      </c>
      <c r="D29">
        <v>44</v>
      </c>
    </row>
    <row r="30" spans="2:24" x14ac:dyDescent="0.2">
      <c r="B30">
        <v>0</v>
      </c>
      <c r="C30">
        <v>24</v>
      </c>
      <c r="D30">
        <v>45</v>
      </c>
    </row>
    <row r="31" spans="2:24" x14ac:dyDescent="0.2">
      <c r="B31">
        <v>0</v>
      </c>
      <c r="C31">
        <v>24</v>
      </c>
      <c r="D31">
        <v>46</v>
      </c>
    </row>
    <row r="32" spans="2:24" x14ac:dyDescent="0.2">
      <c r="B32">
        <v>0</v>
      </c>
      <c r="C32">
        <v>58</v>
      </c>
      <c r="D32">
        <v>47</v>
      </c>
    </row>
    <row r="33" spans="2:4" x14ac:dyDescent="0.2">
      <c r="B33">
        <v>0</v>
      </c>
      <c r="C33">
        <v>22</v>
      </c>
      <c r="D33">
        <v>48</v>
      </c>
    </row>
    <row r="34" spans="2:4" x14ac:dyDescent="0.2">
      <c r="B34">
        <v>1</v>
      </c>
      <c r="C34">
        <v>58</v>
      </c>
      <c r="D34">
        <v>49</v>
      </c>
    </row>
    <row r="35" spans="2:4" x14ac:dyDescent="0.2">
      <c r="B35">
        <v>0</v>
      </c>
      <c r="C35">
        <v>20</v>
      </c>
      <c r="D35">
        <v>50</v>
      </c>
    </row>
    <row r="36" spans="2:4" x14ac:dyDescent="0.2">
      <c r="B36">
        <v>1</v>
      </c>
      <c r="C36">
        <v>48</v>
      </c>
      <c r="D36">
        <v>51</v>
      </c>
    </row>
    <row r="37" spans="2:4" x14ac:dyDescent="0.2">
      <c r="B37">
        <v>0</v>
      </c>
      <c r="C37">
        <v>25</v>
      </c>
      <c r="D37">
        <v>52</v>
      </c>
    </row>
    <row r="38" spans="2:4" x14ac:dyDescent="0.2">
      <c r="B38">
        <v>0</v>
      </c>
      <c r="C38">
        <v>24</v>
      </c>
      <c r="D38">
        <v>53</v>
      </c>
    </row>
    <row r="39" spans="2:4" x14ac:dyDescent="0.2">
      <c r="B39">
        <v>0</v>
      </c>
      <c r="C39">
        <v>26</v>
      </c>
      <c r="D39">
        <v>54</v>
      </c>
    </row>
    <row r="40" spans="2:4" x14ac:dyDescent="0.2">
      <c r="B40">
        <v>0</v>
      </c>
      <c r="C40">
        <v>23</v>
      </c>
      <c r="D40">
        <v>55</v>
      </c>
    </row>
    <row r="41" spans="2:4" x14ac:dyDescent="0.2">
      <c r="B41">
        <v>0</v>
      </c>
      <c r="C41">
        <v>23</v>
      </c>
      <c r="D41">
        <v>56</v>
      </c>
    </row>
    <row r="42" spans="2:4" x14ac:dyDescent="0.2">
      <c r="B42">
        <v>0</v>
      </c>
      <c r="C42">
        <v>23</v>
      </c>
      <c r="D42">
        <v>57</v>
      </c>
    </row>
    <row r="43" spans="2:4" x14ac:dyDescent="0.2">
      <c r="B43">
        <v>0</v>
      </c>
      <c r="C43">
        <v>24</v>
      </c>
      <c r="D43">
        <v>58</v>
      </c>
    </row>
    <row r="44" spans="2:4" x14ac:dyDescent="0.2">
      <c r="B44">
        <v>1</v>
      </c>
      <c r="C44">
        <v>24</v>
      </c>
      <c r="D44">
        <v>59</v>
      </c>
    </row>
    <row r="45" spans="2:4" x14ac:dyDescent="0.2">
      <c r="B45">
        <v>0</v>
      </c>
      <c r="C45">
        <v>22</v>
      </c>
      <c r="D45">
        <v>60</v>
      </c>
    </row>
    <row r="46" spans="2:4" x14ac:dyDescent="0.2">
      <c r="B46">
        <v>1</v>
      </c>
      <c r="C46">
        <v>24</v>
      </c>
      <c r="D46">
        <v>61</v>
      </c>
    </row>
    <row r="47" spans="2:4" x14ac:dyDescent="0.2">
      <c r="B47">
        <v>1</v>
      </c>
      <c r="C47">
        <v>25</v>
      </c>
      <c r="D47">
        <v>62</v>
      </c>
    </row>
    <row r="48" spans="2:4" x14ac:dyDescent="0.2">
      <c r="B48">
        <v>1</v>
      </c>
      <c r="C48">
        <v>27</v>
      </c>
      <c r="D48">
        <v>63</v>
      </c>
    </row>
    <row r="49" spans="2:4" x14ac:dyDescent="0.2">
      <c r="B49">
        <v>1</v>
      </c>
      <c r="C49">
        <v>23</v>
      </c>
      <c r="D49">
        <v>64</v>
      </c>
    </row>
    <row r="50" spans="2:4" x14ac:dyDescent="0.2">
      <c r="B50">
        <v>0</v>
      </c>
      <c r="C50">
        <v>21</v>
      </c>
      <c r="D50">
        <v>65</v>
      </c>
    </row>
    <row r="51" spans="2:4" x14ac:dyDescent="0.2">
      <c r="B51">
        <v>0</v>
      </c>
      <c r="C51">
        <v>23</v>
      </c>
      <c r="D51">
        <v>66</v>
      </c>
    </row>
    <row r="52" spans="2:4" x14ac:dyDescent="0.2">
      <c r="B52">
        <v>0</v>
      </c>
      <c r="C52">
        <v>32</v>
      </c>
      <c r="D52">
        <v>67</v>
      </c>
    </row>
    <row r="53" spans="2:4" x14ac:dyDescent="0.2">
      <c r="B53">
        <v>1</v>
      </c>
      <c r="C53">
        <v>19</v>
      </c>
      <c r="D53">
        <v>68</v>
      </c>
    </row>
    <row r="54" spans="2:4" x14ac:dyDescent="0.2">
      <c r="B54">
        <v>0</v>
      </c>
      <c r="C54">
        <v>22</v>
      </c>
      <c r="D54">
        <v>69</v>
      </c>
    </row>
    <row r="55" spans="2:4" x14ac:dyDescent="0.2">
      <c r="B55">
        <v>0</v>
      </c>
      <c r="C55">
        <v>23</v>
      </c>
      <c r="D55">
        <v>70</v>
      </c>
    </row>
    <row r="56" spans="2:4" x14ac:dyDescent="0.2">
      <c r="B56">
        <v>1</v>
      </c>
      <c r="C56">
        <v>25</v>
      </c>
      <c r="D56">
        <v>71</v>
      </c>
    </row>
    <row r="57" spans="2:4" x14ac:dyDescent="0.2">
      <c r="B57">
        <v>1</v>
      </c>
      <c r="C57">
        <v>27</v>
      </c>
      <c r="D57">
        <v>72</v>
      </c>
    </row>
    <row r="58" spans="2:4" x14ac:dyDescent="0.2">
      <c r="B58">
        <v>0</v>
      </c>
      <c r="C58">
        <v>23</v>
      </c>
      <c r="D58">
        <v>73</v>
      </c>
    </row>
    <row r="59" spans="2:4" x14ac:dyDescent="0.2">
      <c r="B59">
        <v>0</v>
      </c>
      <c r="C59">
        <v>46</v>
      </c>
      <c r="D59">
        <v>74</v>
      </c>
    </row>
    <row r="60" spans="2:4" x14ac:dyDescent="0.2">
      <c r="B60">
        <v>0</v>
      </c>
      <c r="C60">
        <v>22</v>
      </c>
      <c r="D60">
        <v>75</v>
      </c>
    </row>
    <row r="61" spans="2:4" x14ac:dyDescent="0.2">
      <c r="B61">
        <v>0</v>
      </c>
      <c r="C61">
        <v>22</v>
      </c>
      <c r="D61">
        <v>76</v>
      </c>
    </row>
    <row r="62" spans="2:4" x14ac:dyDescent="0.2">
      <c r="B62">
        <v>1</v>
      </c>
      <c r="C62">
        <v>23</v>
      </c>
      <c r="D62">
        <v>77</v>
      </c>
    </row>
    <row r="63" spans="2:4" x14ac:dyDescent="0.2">
      <c r="B63">
        <v>0</v>
      </c>
      <c r="C63">
        <v>24</v>
      </c>
      <c r="D63">
        <v>78</v>
      </c>
    </row>
    <row r="64" spans="2:4" x14ac:dyDescent="0.2">
      <c r="B64">
        <v>1</v>
      </c>
      <c r="C64">
        <v>21</v>
      </c>
      <c r="D64">
        <v>79</v>
      </c>
    </row>
    <row r="65" spans="2:4" x14ac:dyDescent="0.2">
      <c r="B65">
        <v>0</v>
      </c>
      <c r="C65">
        <v>24</v>
      </c>
      <c r="D65">
        <v>80</v>
      </c>
    </row>
    <row r="66" spans="2:4" x14ac:dyDescent="0.2">
      <c r="B66">
        <v>0</v>
      </c>
      <c r="C66">
        <v>22</v>
      </c>
      <c r="D66">
        <v>81</v>
      </c>
    </row>
    <row r="67" spans="2:4" x14ac:dyDescent="0.2">
      <c r="B67">
        <v>0</v>
      </c>
      <c r="C67">
        <v>23</v>
      </c>
      <c r="D67">
        <v>82</v>
      </c>
    </row>
    <row r="68" spans="2:4" x14ac:dyDescent="0.2">
      <c r="B68">
        <v>0</v>
      </c>
      <c r="C68">
        <v>23</v>
      </c>
      <c r="D68">
        <v>83</v>
      </c>
    </row>
    <row r="69" spans="2:4" x14ac:dyDescent="0.2">
      <c r="B69">
        <v>0</v>
      </c>
      <c r="C69">
        <v>19</v>
      </c>
      <c r="D69">
        <v>84</v>
      </c>
    </row>
    <row r="70" spans="2:4" x14ac:dyDescent="0.2">
      <c r="B70">
        <v>1</v>
      </c>
      <c r="C70">
        <v>23</v>
      </c>
      <c r="D70">
        <v>85</v>
      </c>
    </row>
    <row r="71" spans="2:4" x14ac:dyDescent="0.2">
      <c r="B71">
        <v>1</v>
      </c>
      <c r="C71">
        <v>22</v>
      </c>
      <c r="D71">
        <v>86</v>
      </c>
    </row>
    <row r="72" spans="2:4" x14ac:dyDescent="0.2">
      <c r="B72">
        <v>1</v>
      </c>
      <c r="C72">
        <v>31</v>
      </c>
      <c r="D72">
        <v>87</v>
      </c>
    </row>
    <row r="73" spans="2:4" x14ac:dyDescent="0.2">
      <c r="B73">
        <v>0</v>
      </c>
      <c r="C73">
        <v>26</v>
      </c>
      <c r="D73">
        <v>88</v>
      </c>
    </row>
    <row r="74" spans="2:4" x14ac:dyDescent="0.2">
      <c r="B74">
        <v>0</v>
      </c>
      <c r="C74">
        <v>24</v>
      </c>
      <c r="D74">
        <v>89</v>
      </c>
    </row>
    <row r="75" spans="2:4" x14ac:dyDescent="0.2">
      <c r="B75">
        <v>0</v>
      </c>
      <c r="C75">
        <v>19</v>
      </c>
      <c r="D75">
        <v>90</v>
      </c>
    </row>
    <row r="76" spans="2:4" x14ac:dyDescent="0.2">
      <c r="B76">
        <v>1</v>
      </c>
      <c r="C76">
        <v>23</v>
      </c>
      <c r="D76">
        <v>91</v>
      </c>
    </row>
    <row r="77" spans="2:4" x14ac:dyDescent="0.2">
      <c r="B77">
        <v>1</v>
      </c>
      <c r="C77">
        <v>30</v>
      </c>
      <c r="D77">
        <v>92</v>
      </c>
    </row>
    <row r="78" spans="2:4" x14ac:dyDescent="0.2">
      <c r="B78">
        <v>1</v>
      </c>
      <c r="C78">
        <v>22</v>
      </c>
      <c r="D78">
        <v>93</v>
      </c>
    </row>
    <row r="79" spans="2:4" x14ac:dyDescent="0.2">
      <c r="B79">
        <v>0</v>
      </c>
      <c r="C79">
        <v>23</v>
      </c>
      <c r="D79">
        <v>94</v>
      </c>
    </row>
    <row r="80" spans="2:4" x14ac:dyDescent="0.2">
      <c r="B80">
        <v>0</v>
      </c>
      <c r="C80">
        <v>22</v>
      </c>
      <c r="D80">
        <v>95</v>
      </c>
    </row>
    <row r="81" spans="2:4" x14ac:dyDescent="0.2">
      <c r="B81">
        <v>0</v>
      </c>
      <c r="C81">
        <v>22</v>
      </c>
      <c r="D81">
        <v>96</v>
      </c>
    </row>
    <row r="82" spans="2:4" x14ac:dyDescent="0.2">
      <c r="B82">
        <v>0</v>
      </c>
      <c r="C82">
        <v>43</v>
      </c>
      <c r="D82">
        <v>97</v>
      </c>
    </row>
    <row r="83" spans="2:4" x14ac:dyDescent="0.2">
      <c r="B83">
        <v>1</v>
      </c>
      <c r="C83">
        <v>24</v>
      </c>
      <c r="D83">
        <v>98</v>
      </c>
    </row>
    <row r="84" spans="2:4" x14ac:dyDescent="0.2">
      <c r="B84">
        <v>1</v>
      </c>
      <c r="C84">
        <v>20</v>
      </c>
      <c r="D84">
        <v>99</v>
      </c>
    </row>
    <row r="85" spans="2:4" x14ac:dyDescent="0.2">
      <c r="B85">
        <v>1</v>
      </c>
      <c r="C85">
        <v>21</v>
      </c>
      <c r="D85">
        <v>100</v>
      </c>
    </row>
    <row r="86" spans="2:4" x14ac:dyDescent="0.2">
      <c r="B86">
        <v>1</v>
      </c>
      <c r="C86">
        <v>23</v>
      </c>
      <c r="D86">
        <v>101</v>
      </c>
    </row>
    <row r="87" spans="2:4" x14ac:dyDescent="0.2">
      <c r="B87">
        <v>1</v>
      </c>
      <c r="C87">
        <v>22</v>
      </c>
      <c r="D87">
        <v>102</v>
      </c>
    </row>
    <row r="88" spans="2:4" x14ac:dyDescent="0.2">
      <c r="B88">
        <v>0</v>
      </c>
      <c r="C88">
        <v>21</v>
      </c>
      <c r="D88">
        <v>103</v>
      </c>
    </row>
    <row r="89" spans="2:4" x14ac:dyDescent="0.2">
      <c r="B89">
        <v>0</v>
      </c>
      <c r="C89">
        <v>23</v>
      </c>
      <c r="D89">
        <v>104</v>
      </c>
    </row>
    <row r="90" spans="2:4" x14ac:dyDescent="0.2">
      <c r="B90">
        <v>0</v>
      </c>
      <c r="C90">
        <v>31</v>
      </c>
      <c r="D90">
        <v>105</v>
      </c>
    </row>
    <row r="91" spans="2:4" x14ac:dyDescent="0.2">
      <c r="B91">
        <v>0</v>
      </c>
      <c r="C91">
        <v>21</v>
      </c>
      <c r="D91">
        <v>106</v>
      </c>
    </row>
    <row r="92" spans="2:4" x14ac:dyDescent="0.2">
      <c r="B92">
        <v>0</v>
      </c>
      <c r="C92">
        <v>21</v>
      </c>
      <c r="D92">
        <v>107</v>
      </c>
    </row>
    <row r="93" spans="2:4" x14ac:dyDescent="0.2">
      <c r="B93">
        <v>1</v>
      </c>
      <c r="C93">
        <v>22</v>
      </c>
      <c r="D93">
        <v>108</v>
      </c>
    </row>
    <row r="94" spans="2:4" x14ac:dyDescent="0.2">
      <c r="B94">
        <v>0</v>
      </c>
      <c r="C94">
        <v>17</v>
      </c>
      <c r="D94">
        <v>109</v>
      </c>
    </row>
    <row r="95" spans="2:4" x14ac:dyDescent="0.2">
      <c r="B95">
        <v>0</v>
      </c>
      <c r="C95">
        <v>23</v>
      </c>
      <c r="D95">
        <v>110</v>
      </c>
    </row>
    <row r="96" spans="2:4" x14ac:dyDescent="0.2">
      <c r="B96">
        <v>0</v>
      </c>
      <c r="C96">
        <v>23</v>
      </c>
      <c r="D96">
        <v>111</v>
      </c>
    </row>
    <row r="97" spans="2:4" x14ac:dyDescent="0.2">
      <c r="B97">
        <v>0</v>
      </c>
      <c r="C97">
        <v>27</v>
      </c>
      <c r="D97">
        <v>112</v>
      </c>
    </row>
    <row r="98" spans="2:4" x14ac:dyDescent="0.2">
      <c r="B98">
        <v>0</v>
      </c>
      <c r="C98">
        <v>25</v>
      </c>
      <c r="D98">
        <v>113</v>
      </c>
    </row>
    <row r="99" spans="2:4" x14ac:dyDescent="0.2">
      <c r="B99">
        <v>0</v>
      </c>
      <c r="C99">
        <v>24</v>
      </c>
      <c r="D99">
        <v>114</v>
      </c>
    </row>
    <row r="100" spans="2:4" x14ac:dyDescent="0.2">
      <c r="B100">
        <v>0</v>
      </c>
      <c r="C100">
        <v>24</v>
      </c>
      <c r="D100">
        <v>115</v>
      </c>
    </row>
    <row r="101" spans="2:4" x14ac:dyDescent="0.2">
      <c r="B101">
        <v>0</v>
      </c>
      <c r="C101">
        <v>23</v>
      </c>
      <c r="D101">
        <v>116</v>
      </c>
    </row>
    <row r="102" spans="2:4" x14ac:dyDescent="0.2">
      <c r="B102">
        <v>1</v>
      </c>
      <c r="C102">
        <v>21</v>
      </c>
      <c r="D102">
        <v>117</v>
      </c>
    </row>
    <row r="103" spans="2:4" x14ac:dyDescent="0.2">
      <c r="B103">
        <v>1</v>
      </c>
      <c r="C103">
        <v>22</v>
      </c>
      <c r="D103">
        <v>118</v>
      </c>
    </row>
    <row r="104" spans="2:4" x14ac:dyDescent="0.2">
      <c r="B104">
        <v>0</v>
      </c>
      <c r="C104">
        <v>30</v>
      </c>
      <c r="D104">
        <v>119</v>
      </c>
    </row>
    <row r="105" spans="2:4" x14ac:dyDescent="0.2">
      <c r="B105">
        <v>0</v>
      </c>
      <c r="C105">
        <v>22</v>
      </c>
      <c r="D105">
        <v>120</v>
      </c>
    </row>
    <row r="106" spans="2:4" x14ac:dyDescent="0.2">
      <c r="B106">
        <v>0</v>
      </c>
      <c r="C106">
        <v>25</v>
      </c>
      <c r="D106">
        <v>121</v>
      </c>
    </row>
    <row r="107" spans="2:4" x14ac:dyDescent="0.2">
      <c r="B107">
        <v>0</v>
      </c>
      <c r="C107">
        <v>20</v>
      </c>
      <c r="D107">
        <v>122</v>
      </c>
    </row>
    <row r="108" spans="2:4" x14ac:dyDescent="0.2">
      <c r="B108">
        <v>1</v>
      </c>
      <c r="C108">
        <v>24</v>
      </c>
      <c r="D108">
        <v>123</v>
      </c>
    </row>
    <row r="109" spans="2:4" x14ac:dyDescent="0.2">
      <c r="B109">
        <v>1</v>
      </c>
      <c r="C109">
        <v>22</v>
      </c>
      <c r="D109">
        <v>124</v>
      </c>
    </row>
    <row r="110" spans="2:4" x14ac:dyDescent="0.2">
      <c r="B110">
        <v>0</v>
      </c>
      <c r="C110">
        <v>24</v>
      </c>
      <c r="D110">
        <v>125</v>
      </c>
    </row>
    <row r="111" spans="2:4" x14ac:dyDescent="0.2">
      <c r="B111">
        <v>0</v>
      </c>
      <c r="C111">
        <v>19</v>
      </c>
      <c r="D111">
        <v>126</v>
      </c>
    </row>
    <row r="112" spans="2:4" x14ac:dyDescent="0.2">
      <c r="B112">
        <v>0</v>
      </c>
      <c r="C112">
        <v>19</v>
      </c>
      <c r="D112">
        <v>127</v>
      </c>
    </row>
    <row r="113" spans="2:4" x14ac:dyDescent="0.2">
      <c r="B113">
        <v>0</v>
      </c>
      <c r="C113">
        <v>37</v>
      </c>
      <c r="D113">
        <v>128</v>
      </c>
    </row>
    <row r="114" spans="2:4" x14ac:dyDescent="0.2">
      <c r="B114">
        <v>0</v>
      </c>
      <c r="C114">
        <v>22</v>
      </c>
      <c r="D114">
        <v>129</v>
      </c>
    </row>
    <row r="115" spans="2:4" x14ac:dyDescent="0.2">
      <c r="B115">
        <v>0</v>
      </c>
      <c r="C115">
        <v>24</v>
      </c>
      <c r="D115">
        <v>130</v>
      </c>
    </row>
    <row r="116" spans="2:4" x14ac:dyDescent="0.2">
      <c r="B116">
        <v>0</v>
      </c>
      <c r="C116">
        <v>39</v>
      </c>
      <c r="D116">
        <v>131</v>
      </c>
    </row>
    <row r="117" spans="2:4" x14ac:dyDescent="0.2">
      <c r="B117">
        <v>0</v>
      </c>
      <c r="C117">
        <v>25</v>
      </c>
      <c r="D117">
        <v>132</v>
      </c>
    </row>
    <row r="118" spans="2:4" x14ac:dyDescent="0.2">
      <c r="B118">
        <v>0</v>
      </c>
      <c r="C118">
        <v>27</v>
      </c>
      <c r="D118">
        <v>133</v>
      </c>
    </row>
    <row r="119" spans="2:4" x14ac:dyDescent="0.2">
      <c r="B119">
        <v>0</v>
      </c>
      <c r="C119">
        <v>20</v>
      </c>
      <c r="D119">
        <v>134</v>
      </c>
    </row>
    <row r="120" spans="2:4" x14ac:dyDescent="0.2">
      <c r="B120">
        <v>0</v>
      </c>
      <c r="C120">
        <v>25</v>
      </c>
      <c r="D120">
        <v>135</v>
      </c>
    </row>
    <row r="121" spans="2:4" x14ac:dyDescent="0.2">
      <c r="B121">
        <v>0</v>
      </c>
      <c r="C121">
        <v>21</v>
      </c>
      <c r="D121">
        <v>136</v>
      </c>
    </row>
    <row r="122" spans="2:4" x14ac:dyDescent="0.2">
      <c r="B122">
        <v>0</v>
      </c>
      <c r="C122">
        <v>20</v>
      </c>
      <c r="D122">
        <v>137</v>
      </c>
    </row>
    <row r="123" spans="2:4" x14ac:dyDescent="0.2">
      <c r="B123">
        <v>0</v>
      </c>
      <c r="C123">
        <v>25</v>
      </c>
      <c r="D123">
        <v>138</v>
      </c>
    </row>
    <row r="124" spans="2:4" x14ac:dyDescent="0.2">
      <c r="B124">
        <v>0</v>
      </c>
      <c r="C124">
        <v>24</v>
      </c>
      <c r="D124">
        <v>139</v>
      </c>
    </row>
    <row r="125" spans="2:4" x14ac:dyDescent="0.2">
      <c r="B125">
        <v>0</v>
      </c>
      <c r="C125">
        <v>31</v>
      </c>
      <c r="D125">
        <v>140</v>
      </c>
    </row>
    <row r="126" spans="2:4" x14ac:dyDescent="0.2">
      <c r="B126">
        <v>0</v>
      </c>
      <c r="C126">
        <v>23</v>
      </c>
      <c r="D126">
        <v>141</v>
      </c>
    </row>
    <row r="127" spans="2:4" x14ac:dyDescent="0.2">
      <c r="B127">
        <v>0</v>
      </c>
      <c r="C127">
        <v>23</v>
      </c>
      <c r="D127">
        <v>142</v>
      </c>
    </row>
    <row r="128" spans="2:4" x14ac:dyDescent="0.2">
      <c r="B128">
        <v>0</v>
      </c>
      <c r="C128">
        <v>25</v>
      </c>
      <c r="D128">
        <v>143</v>
      </c>
    </row>
    <row r="129" spans="2:4" x14ac:dyDescent="0.2">
      <c r="B129">
        <v>1</v>
      </c>
      <c r="C129">
        <v>23</v>
      </c>
      <c r="D129">
        <v>144</v>
      </c>
    </row>
    <row r="130" spans="2:4" x14ac:dyDescent="0.2">
      <c r="B130">
        <v>1</v>
      </c>
      <c r="C130">
        <v>25</v>
      </c>
      <c r="D130">
        <v>145</v>
      </c>
    </row>
    <row r="131" spans="2:4" x14ac:dyDescent="0.2">
      <c r="B131">
        <v>0</v>
      </c>
      <c r="C131">
        <v>34</v>
      </c>
      <c r="D131">
        <v>146</v>
      </c>
    </row>
    <row r="132" spans="2:4" x14ac:dyDescent="0.2">
      <c r="B132">
        <v>0</v>
      </c>
      <c r="C132">
        <v>23</v>
      </c>
      <c r="D132">
        <v>147</v>
      </c>
    </row>
    <row r="133" spans="2:4" x14ac:dyDescent="0.2">
      <c r="B133">
        <v>0</v>
      </c>
      <c r="C133">
        <v>36</v>
      </c>
      <c r="D133">
        <v>148</v>
      </c>
    </row>
    <row r="134" spans="2:4" x14ac:dyDescent="0.2">
      <c r="B134">
        <v>0</v>
      </c>
      <c r="C134">
        <v>25</v>
      </c>
    </row>
    <row r="135" spans="2:4" x14ac:dyDescent="0.2">
      <c r="B135">
        <v>1</v>
      </c>
      <c r="C135">
        <v>23</v>
      </c>
    </row>
    <row r="136" spans="2:4" x14ac:dyDescent="0.2">
      <c r="B136">
        <v>0</v>
      </c>
      <c r="C136">
        <v>19</v>
      </c>
    </row>
    <row r="137" spans="2:4" x14ac:dyDescent="0.2">
      <c r="B137">
        <v>0</v>
      </c>
      <c r="C137">
        <v>21</v>
      </c>
    </row>
    <row r="138" spans="2:4" x14ac:dyDescent="0.2">
      <c r="B138">
        <v>0</v>
      </c>
      <c r="C138">
        <v>23</v>
      </c>
    </row>
    <row r="139" spans="2:4" x14ac:dyDescent="0.2">
      <c r="B139">
        <v>0</v>
      </c>
      <c r="C139">
        <v>27</v>
      </c>
    </row>
    <row r="140" spans="2:4" x14ac:dyDescent="0.2">
      <c r="B140">
        <v>1</v>
      </c>
      <c r="C140">
        <v>37</v>
      </c>
    </row>
    <row r="141" spans="2:4" x14ac:dyDescent="0.2">
      <c r="B141">
        <v>0</v>
      </c>
      <c r="C141">
        <v>23</v>
      </c>
    </row>
    <row r="142" spans="2:4" x14ac:dyDescent="0.2">
      <c r="B142">
        <v>0</v>
      </c>
      <c r="C142">
        <v>21</v>
      </c>
    </row>
    <row r="143" spans="2:4" x14ac:dyDescent="0.2">
      <c r="B143">
        <v>1</v>
      </c>
      <c r="C143">
        <v>23</v>
      </c>
    </row>
    <row r="144" spans="2:4" x14ac:dyDescent="0.2">
      <c r="B144">
        <v>0</v>
      </c>
      <c r="C144">
        <v>20</v>
      </c>
    </row>
    <row r="145" spans="2:3" x14ac:dyDescent="0.2">
      <c r="B145">
        <v>0</v>
      </c>
      <c r="C145">
        <v>22</v>
      </c>
    </row>
    <row r="146" spans="2:3" x14ac:dyDescent="0.2">
      <c r="B146">
        <v>1</v>
      </c>
      <c r="C146">
        <v>22</v>
      </c>
    </row>
    <row r="147" spans="2:3" x14ac:dyDescent="0.2">
      <c r="B147">
        <v>0</v>
      </c>
      <c r="C147">
        <v>25</v>
      </c>
    </row>
    <row r="148" spans="2:3" x14ac:dyDescent="0.2">
      <c r="B148">
        <v>0</v>
      </c>
      <c r="C148">
        <v>22</v>
      </c>
    </row>
    <row r="149" spans="2:3" x14ac:dyDescent="0.2">
      <c r="B149">
        <v>0</v>
      </c>
      <c r="C149">
        <v>20</v>
      </c>
    </row>
    <row r="150" spans="2:3" x14ac:dyDescent="0.2">
      <c r="B150">
        <v>0</v>
      </c>
      <c r="C150">
        <v>33</v>
      </c>
    </row>
    <row r="151" spans="2:3" x14ac:dyDescent="0.2">
      <c r="B151">
        <v>0</v>
      </c>
      <c r="C151">
        <v>23</v>
      </c>
    </row>
    <row r="152" spans="2:3" x14ac:dyDescent="0.2">
      <c r="B152">
        <v>0</v>
      </c>
      <c r="C152">
        <v>20</v>
      </c>
    </row>
    <row r="153" spans="2:3" x14ac:dyDescent="0.2">
      <c r="B153">
        <v>0</v>
      </c>
      <c r="C153">
        <v>22</v>
      </c>
    </row>
    <row r="154" spans="2:3" x14ac:dyDescent="0.2">
      <c r="B154">
        <v>1</v>
      </c>
      <c r="C154">
        <v>24</v>
      </c>
    </row>
    <row r="155" spans="2:3" x14ac:dyDescent="0.2">
      <c r="B155">
        <v>1</v>
      </c>
      <c r="C155">
        <v>25</v>
      </c>
    </row>
    <row r="156" spans="2:3" x14ac:dyDescent="0.2">
      <c r="B156">
        <v>0</v>
      </c>
      <c r="C156">
        <v>22</v>
      </c>
    </row>
    <row r="157" spans="2:3" x14ac:dyDescent="0.2">
      <c r="B157">
        <v>0</v>
      </c>
      <c r="C157">
        <v>45</v>
      </c>
    </row>
    <row r="158" spans="2:3" x14ac:dyDescent="0.2">
      <c r="B158">
        <v>0</v>
      </c>
      <c r="C158">
        <v>21</v>
      </c>
    </row>
    <row r="159" spans="2:3" x14ac:dyDescent="0.2">
      <c r="B159">
        <v>0</v>
      </c>
      <c r="C159">
        <v>37</v>
      </c>
    </row>
    <row r="160" spans="2:3" x14ac:dyDescent="0.2">
      <c r="B160">
        <v>0</v>
      </c>
      <c r="C160">
        <v>25</v>
      </c>
    </row>
    <row r="161" spans="2:3" x14ac:dyDescent="0.2">
      <c r="B161">
        <v>0</v>
      </c>
      <c r="C161">
        <v>23</v>
      </c>
    </row>
    <row r="162" spans="2:3" x14ac:dyDescent="0.2">
      <c r="B162">
        <v>0</v>
      </c>
      <c r="C162">
        <v>23</v>
      </c>
    </row>
    <row r="163" spans="2:3" x14ac:dyDescent="0.2">
      <c r="B163">
        <v>0</v>
      </c>
      <c r="C163">
        <v>21</v>
      </c>
    </row>
    <row r="164" spans="2:3" x14ac:dyDescent="0.2">
      <c r="B164">
        <v>1</v>
      </c>
      <c r="C164">
        <v>23</v>
      </c>
    </row>
    <row r="165" spans="2:3" x14ac:dyDescent="0.2">
      <c r="B165">
        <v>0</v>
      </c>
      <c r="C165">
        <v>20</v>
      </c>
    </row>
    <row r="166" spans="2:3" x14ac:dyDescent="0.2">
      <c r="B166">
        <v>1</v>
      </c>
      <c r="C166">
        <v>25</v>
      </c>
    </row>
    <row r="167" spans="2:3" x14ac:dyDescent="0.2">
      <c r="B167">
        <v>1</v>
      </c>
      <c r="C167">
        <v>30</v>
      </c>
    </row>
    <row r="168" spans="2:3" x14ac:dyDescent="0.2">
      <c r="B168">
        <v>0</v>
      </c>
      <c r="C168">
        <v>23</v>
      </c>
    </row>
    <row r="169" spans="2:3" x14ac:dyDescent="0.2">
      <c r="B169">
        <v>0</v>
      </c>
      <c r="C169">
        <v>35</v>
      </c>
    </row>
    <row r="170" spans="2:3" x14ac:dyDescent="0.2">
      <c r="B170">
        <v>0</v>
      </c>
      <c r="C170">
        <v>20</v>
      </c>
    </row>
    <row r="171" spans="2:3" x14ac:dyDescent="0.2">
      <c r="B171">
        <v>0</v>
      </c>
      <c r="C171">
        <v>21</v>
      </c>
    </row>
    <row r="172" spans="2:3" x14ac:dyDescent="0.2">
      <c r="B172">
        <v>0</v>
      </c>
      <c r="C172">
        <v>21</v>
      </c>
    </row>
    <row r="173" spans="2:3" x14ac:dyDescent="0.2">
      <c r="B173">
        <v>0</v>
      </c>
      <c r="C173">
        <v>24</v>
      </c>
    </row>
    <row r="174" spans="2:3" x14ac:dyDescent="0.2">
      <c r="B174">
        <v>1</v>
      </c>
      <c r="C174">
        <v>19</v>
      </c>
    </row>
    <row r="175" spans="2:3" x14ac:dyDescent="0.2">
      <c r="B175">
        <v>0</v>
      </c>
      <c r="C175">
        <v>23</v>
      </c>
    </row>
    <row r="176" spans="2:3" x14ac:dyDescent="0.2">
      <c r="B176">
        <v>1</v>
      </c>
      <c r="C176">
        <v>21</v>
      </c>
    </row>
    <row r="177" spans="2:3" x14ac:dyDescent="0.2">
      <c r="B177">
        <v>0</v>
      </c>
      <c r="C177">
        <v>52</v>
      </c>
    </row>
    <row r="178" spans="2:3" x14ac:dyDescent="0.2">
      <c r="B178">
        <v>0</v>
      </c>
      <c r="C178">
        <v>23</v>
      </c>
    </row>
    <row r="179" spans="2:3" x14ac:dyDescent="0.2">
      <c r="B179">
        <v>1</v>
      </c>
      <c r="C179">
        <v>25</v>
      </c>
    </row>
    <row r="180" spans="2:3" x14ac:dyDescent="0.2">
      <c r="B180">
        <v>0</v>
      </c>
      <c r="C180">
        <v>19</v>
      </c>
    </row>
    <row r="181" spans="2:3" x14ac:dyDescent="0.2">
      <c r="B181">
        <v>1</v>
      </c>
      <c r="C181">
        <v>24</v>
      </c>
    </row>
    <row r="182" spans="2:3" x14ac:dyDescent="0.2">
      <c r="B182">
        <v>0</v>
      </c>
      <c r="C182">
        <v>23</v>
      </c>
    </row>
    <row r="183" spans="2:3" x14ac:dyDescent="0.2">
      <c r="B183">
        <v>0</v>
      </c>
      <c r="C183">
        <v>22</v>
      </c>
    </row>
    <row r="184" spans="2:3" x14ac:dyDescent="0.2">
      <c r="B184">
        <v>0</v>
      </c>
      <c r="C184">
        <v>19</v>
      </c>
    </row>
    <row r="185" spans="2:3" x14ac:dyDescent="0.2">
      <c r="B185">
        <v>0</v>
      </c>
      <c r="C185">
        <v>23</v>
      </c>
    </row>
    <row r="186" spans="2:3" x14ac:dyDescent="0.2">
      <c r="B186">
        <v>0</v>
      </c>
      <c r="C186">
        <v>22</v>
      </c>
    </row>
    <row r="187" spans="2:3" x14ac:dyDescent="0.2">
      <c r="B187">
        <v>0</v>
      </c>
      <c r="C187">
        <v>27</v>
      </c>
    </row>
    <row r="188" spans="2:3" x14ac:dyDescent="0.2">
      <c r="B188">
        <v>0</v>
      </c>
      <c r="C188">
        <v>25</v>
      </c>
    </row>
    <row r="189" spans="2:3" x14ac:dyDescent="0.2">
      <c r="B189">
        <v>0</v>
      </c>
      <c r="C189">
        <v>24</v>
      </c>
    </row>
    <row r="190" spans="2:3" x14ac:dyDescent="0.2">
      <c r="B190">
        <v>0</v>
      </c>
      <c r="C190">
        <v>24</v>
      </c>
    </row>
    <row r="191" spans="2:3" x14ac:dyDescent="0.2">
      <c r="B191">
        <v>1</v>
      </c>
      <c r="C191">
        <v>25</v>
      </c>
    </row>
    <row r="192" spans="2:3" x14ac:dyDescent="0.2">
      <c r="B192">
        <v>0</v>
      </c>
      <c r="C192">
        <v>19</v>
      </c>
    </row>
    <row r="193" spans="2:3" x14ac:dyDescent="0.2">
      <c r="B193">
        <v>0</v>
      </c>
      <c r="C193">
        <v>38</v>
      </c>
    </row>
    <row r="194" spans="2:3" x14ac:dyDescent="0.2">
      <c r="B194">
        <v>0</v>
      </c>
      <c r="C194">
        <v>25</v>
      </c>
    </row>
    <row r="195" spans="2:3" x14ac:dyDescent="0.2">
      <c r="B195">
        <v>0</v>
      </c>
      <c r="C195">
        <v>24</v>
      </c>
    </row>
    <row r="196" spans="2:3" x14ac:dyDescent="0.2">
      <c r="B196">
        <v>0</v>
      </c>
      <c r="C196">
        <v>20</v>
      </c>
    </row>
    <row r="197" spans="2:3" x14ac:dyDescent="0.2">
      <c r="B197">
        <v>0</v>
      </c>
      <c r="C197">
        <v>19</v>
      </c>
    </row>
    <row r="198" spans="2:3" x14ac:dyDescent="0.2">
      <c r="B198">
        <v>0</v>
      </c>
      <c r="C198">
        <v>23</v>
      </c>
    </row>
    <row r="199" spans="2:3" x14ac:dyDescent="0.2">
      <c r="B199">
        <v>0</v>
      </c>
      <c r="C199">
        <v>19</v>
      </c>
    </row>
    <row r="200" spans="2:3" x14ac:dyDescent="0.2">
      <c r="B200">
        <v>0</v>
      </c>
      <c r="C200">
        <v>39</v>
      </c>
    </row>
    <row r="201" spans="2:3" x14ac:dyDescent="0.2">
      <c r="B201">
        <v>0</v>
      </c>
      <c r="C201">
        <v>22</v>
      </c>
    </row>
    <row r="202" spans="2:3" x14ac:dyDescent="0.2">
      <c r="B202">
        <v>0</v>
      </c>
      <c r="C202">
        <v>47</v>
      </c>
    </row>
    <row r="203" spans="2:3" x14ac:dyDescent="0.2">
      <c r="B203">
        <v>0</v>
      </c>
      <c r="C203">
        <v>27</v>
      </c>
    </row>
    <row r="204" spans="2:3" x14ac:dyDescent="0.2">
      <c r="B204">
        <v>0</v>
      </c>
      <c r="C204">
        <v>45</v>
      </c>
    </row>
    <row r="205" spans="2:3" x14ac:dyDescent="0.2">
      <c r="B205">
        <v>0</v>
      </c>
      <c r="C205">
        <v>19</v>
      </c>
    </row>
    <row r="206" spans="2:3" x14ac:dyDescent="0.2">
      <c r="B206">
        <v>0</v>
      </c>
      <c r="C206">
        <v>21</v>
      </c>
    </row>
    <row r="207" spans="2:3" x14ac:dyDescent="0.2">
      <c r="B207">
        <v>0</v>
      </c>
      <c r="C207">
        <v>33</v>
      </c>
    </row>
    <row r="208" spans="2:3" x14ac:dyDescent="0.2">
      <c r="B208">
        <v>1</v>
      </c>
      <c r="C208">
        <v>21</v>
      </c>
    </row>
    <row r="209" spans="2:3" x14ac:dyDescent="0.2">
      <c r="B209">
        <v>0</v>
      </c>
      <c r="C209">
        <v>19</v>
      </c>
    </row>
    <row r="210" spans="2:3" x14ac:dyDescent="0.2">
      <c r="B210">
        <v>0</v>
      </c>
      <c r="C210">
        <v>39</v>
      </c>
    </row>
    <row r="211" spans="2:3" x14ac:dyDescent="0.2">
      <c r="B211">
        <v>0</v>
      </c>
      <c r="C211">
        <v>23</v>
      </c>
    </row>
    <row r="212" spans="2:3" x14ac:dyDescent="0.2">
      <c r="B212">
        <v>0</v>
      </c>
      <c r="C212">
        <v>54</v>
      </c>
    </row>
    <row r="213" spans="2:3" x14ac:dyDescent="0.2">
      <c r="B213">
        <v>0</v>
      </c>
      <c r="C213">
        <v>26</v>
      </c>
    </row>
    <row r="214" spans="2:3" x14ac:dyDescent="0.2">
      <c r="B214">
        <v>0</v>
      </c>
      <c r="C214">
        <v>23</v>
      </c>
    </row>
    <row r="215" spans="2:3" x14ac:dyDescent="0.2">
      <c r="B215">
        <v>0</v>
      </c>
      <c r="C215">
        <v>19</v>
      </c>
    </row>
    <row r="216" spans="2:3" x14ac:dyDescent="0.2">
      <c r="B216">
        <v>0</v>
      </c>
      <c r="C216">
        <v>63</v>
      </c>
    </row>
    <row r="217" spans="2:3" x14ac:dyDescent="0.2">
      <c r="B217">
        <v>0</v>
      </c>
      <c r="C217">
        <v>20</v>
      </c>
    </row>
    <row r="218" spans="2:3" x14ac:dyDescent="0.2">
      <c r="B218">
        <v>1</v>
      </c>
      <c r="C218">
        <v>30</v>
      </c>
    </row>
    <row r="219" spans="2:3" x14ac:dyDescent="0.2">
      <c r="B219">
        <v>0</v>
      </c>
      <c r="C219">
        <v>21</v>
      </c>
    </row>
    <row r="220" spans="2:3" x14ac:dyDescent="0.2">
      <c r="B220">
        <v>0</v>
      </c>
      <c r="C220">
        <v>21</v>
      </c>
    </row>
    <row r="221" spans="2:3" x14ac:dyDescent="0.2">
      <c r="B221">
        <v>0</v>
      </c>
      <c r="C221">
        <v>21</v>
      </c>
    </row>
    <row r="222" spans="2:3" x14ac:dyDescent="0.2">
      <c r="B222">
        <v>0</v>
      </c>
      <c r="C222">
        <v>32</v>
      </c>
    </row>
    <row r="223" spans="2:3" x14ac:dyDescent="0.2">
      <c r="B223">
        <v>0</v>
      </c>
      <c r="C223">
        <v>40</v>
      </c>
    </row>
    <row r="224" spans="2:3" x14ac:dyDescent="0.2">
      <c r="B224">
        <v>0</v>
      </c>
      <c r="C224">
        <v>23</v>
      </c>
    </row>
    <row r="225" spans="2:3" x14ac:dyDescent="0.2">
      <c r="B225">
        <v>0</v>
      </c>
      <c r="C225">
        <v>28</v>
      </c>
    </row>
    <row r="226" spans="2:3" x14ac:dyDescent="0.2">
      <c r="B226">
        <v>0</v>
      </c>
      <c r="C226">
        <v>32</v>
      </c>
    </row>
    <row r="227" spans="2:3" x14ac:dyDescent="0.2">
      <c r="B227">
        <v>0</v>
      </c>
      <c r="C227">
        <v>23</v>
      </c>
    </row>
    <row r="228" spans="2:3" x14ac:dyDescent="0.2">
      <c r="B228">
        <v>0</v>
      </c>
      <c r="C228">
        <v>24</v>
      </c>
    </row>
    <row r="229" spans="2:3" x14ac:dyDescent="0.2">
      <c r="B229">
        <v>0</v>
      </c>
      <c r="C229">
        <v>23</v>
      </c>
    </row>
    <row r="230" spans="2:3" x14ac:dyDescent="0.2">
      <c r="B230">
        <v>0</v>
      </c>
      <c r="C230">
        <v>22</v>
      </c>
    </row>
    <row r="231" spans="2:3" x14ac:dyDescent="0.2">
      <c r="B231">
        <v>0</v>
      </c>
      <c r="C231">
        <v>23</v>
      </c>
    </row>
    <row r="232" spans="2:3" x14ac:dyDescent="0.2">
      <c r="B232">
        <v>0</v>
      </c>
      <c r="C232">
        <v>25</v>
      </c>
    </row>
    <row r="233" spans="2:3" x14ac:dyDescent="0.2">
      <c r="B233">
        <v>0</v>
      </c>
      <c r="C233">
        <v>23</v>
      </c>
    </row>
    <row r="234" spans="2:3" x14ac:dyDescent="0.2">
      <c r="B234">
        <v>0</v>
      </c>
      <c r="C234">
        <v>21</v>
      </c>
    </row>
    <row r="235" spans="2:3" x14ac:dyDescent="0.2">
      <c r="B235">
        <v>0</v>
      </c>
      <c r="C235">
        <v>21</v>
      </c>
    </row>
    <row r="236" spans="2:3" x14ac:dyDescent="0.2">
      <c r="B236">
        <v>0</v>
      </c>
      <c r="C236">
        <v>48</v>
      </c>
    </row>
    <row r="237" spans="2:3" x14ac:dyDescent="0.2">
      <c r="B237">
        <v>0</v>
      </c>
      <c r="C237">
        <v>27</v>
      </c>
    </row>
    <row r="238" spans="2:3" x14ac:dyDescent="0.2">
      <c r="B238">
        <v>0</v>
      </c>
      <c r="C238">
        <v>24</v>
      </c>
    </row>
    <row r="239" spans="2:3" x14ac:dyDescent="0.2">
      <c r="B239">
        <v>0</v>
      </c>
      <c r="C239">
        <v>28</v>
      </c>
    </row>
    <row r="240" spans="2:3" x14ac:dyDescent="0.2">
      <c r="B240">
        <v>0</v>
      </c>
      <c r="C240">
        <v>22</v>
      </c>
    </row>
    <row r="241" spans="2:3" x14ac:dyDescent="0.2">
      <c r="B241">
        <v>1</v>
      </c>
      <c r="C241">
        <v>40</v>
      </c>
    </row>
    <row r="242" spans="2:3" x14ac:dyDescent="0.2">
      <c r="B242">
        <v>0</v>
      </c>
      <c r="C242">
        <v>23</v>
      </c>
    </row>
    <row r="243" spans="2:3" x14ac:dyDescent="0.2">
      <c r="B243">
        <v>0</v>
      </c>
      <c r="C243">
        <v>25</v>
      </c>
    </row>
    <row r="244" spans="2:3" x14ac:dyDescent="0.2">
      <c r="B244">
        <v>0</v>
      </c>
      <c r="C244">
        <v>22</v>
      </c>
    </row>
    <row r="245" spans="2:3" x14ac:dyDescent="0.2">
      <c r="B245">
        <v>0</v>
      </c>
      <c r="C245">
        <v>30</v>
      </c>
    </row>
    <row r="246" spans="2:3" x14ac:dyDescent="0.2">
      <c r="B246">
        <v>0</v>
      </c>
      <c r="C246">
        <v>28</v>
      </c>
    </row>
    <row r="247" spans="2:3" x14ac:dyDescent="0.2">
      <c r="B247">
        <v>0</v>
      </c>
      <c r="C247">
        <v>19</v>
      </c>
    </row>
    <row r="248" spans="2:3" x14ac:dyDescent="0.2">
      <c r="B248">
        <v>0</v>
      </c>
      <c r="C248">
        <v>20</v>
      </c>
    </row>
    <row r="249" spans="2:3" x14ac:dyDescent="0.2">
      <c r="B249">
        <v>0</v>
      </c>
      <c r="C249">
        <v>30</v>
      </c>
    </row>
    <row r="250" spans="2:3" x14ac:dyDescent="0.2">
      <c r="B250">
        <v>0</v>
      </c>
      <c r="C250">
        <v>21</v>
      </c>
    </row>
    <row r="251" spans="2:3" x14ac:dyDescent="0.2">
      <c r="B251">
        <v>0</v>
      </c>
      <c r="C251">
        <v>18</v>
      </c>
    </row>
    <row r="252" spans="2:3" x14ac:dyDescent="0.2">
      <c r="B252">
        <v>1</v>
      </c>
      <c r="C252">
        <v>61</v>
      </c>
    </row>
    <row r="253" spans="2:3" x14ac:dyDescent="0.2">
      <c r="B253">
        <v>1</v>
      </c>
      <c r="C253">
        <v>52</v>
      </c>
    </row>
    <row r="254" spans="2:3" x14ac:dyDescent="0.2">
      <c r="B254">
        <v>1</v>
      </c>
      <c r="C254">
        <v>22</v>
      </c>
    </row>
    <row r="255" spans="2:3" x14ac:dyDescent="0.2">
      <c r="B255">
        <v>0</v>
      </c>
      <c r="C255">
        <v>28</v>
      </c>
    </row>
    <row r="256" spans="2:3" x14ac:dyDescent="0.2">
      <c r="B256">
        <v>0</v>
      </c>
      <c r="C256">
        <v>22</v>
      </c>
    </row>
    <row r="257" spans="2:3" x14ac:dyDescent="0.2">
      <c r="B257">
        <v>0</v>
      </c>
      <c r="C257">
        <v>23</v>
      </c>
    </row>
    <row r="258" spans="2:3" x14ac:dyDescent="0.2">
      <c r="B258">
        <v>1</v>
      </c>
      <c r="C258">
        <v>25</v>
      </c>
    </row>
    <row r="259" spans="2:3" x14ac:dyDescent="0.2">
      <c r="B259">
        <v>0</v>
      </c>
      <c r="C259">
        <v>24</v>
      </c>
    </row>
    <row r="260" spans="2:3" x14ac:dyDescent="0.2">
      <c r="B260">
        <v>0</v>
      </c>
      <c r="C260">
        <v>25</v>
      </c>
    </row>
    <row r="261" spans="2:3" x14ac:dyDescent="0.2">
      <c r="B261">
        <v>0</v>
      </c>
      <c r="C261">
        <v>23</v>
      </c>
    </row>
    <row r="262" spans="2:3" x14ac:dyDescent="0.2">
      <c r="B262">
        <v>1</v>
      </c>
      <c r="C262">
        <v>20</v>
      </c>
    </row>
    <row r="263" spans="2:3" x14ac:dyDescent="0.2">
      <c r="B263">
        <v>1</v>
      </c>
      <c r="C263">
        <v>22</v>
      </c>
    </row>
    <row r="264" spans="2:3" x14ac:dyDescent="0.2">
      <c r="B264">
        <v>1</v>
      </c>
      <c r="C264">
        <v>20</v>
      </c>
    </row>
    <row r="265" spans="2:3" x14ac:dyDescent="0.2">
      <c r="B265">
        <v>0</v>
      </c>
      <c r="C265">
        <v>22</v>
      </c>
    </row>
    <row r="266" spans="2:3" x14ac:dyDescent="0.2">
      <c r="B266">
        <v>1</v>
      </c>
      <c r="C266">
        <v>26</v>
      </c>
    </row>
    <row r="267" spans="2:3" x14ac:dyDescent="0.2">
      <c r="B267">
        <v>0</v>
      </c>
      <c r="C267">
        <v>20</v>
      </c>
    </row>
    <row r="268" spans="2:3" x14ac:dyDescent="0.2">
      <c r="B268">
        <v>0</v>
      </c>
      <c r="C268">
        <v>22</v>
      </c>
    </row>
    <row r="269" spans="2:3" x14ac:dyDescent="0.2">
      <c r="B269">
        <v>1</v>
      </c>
      <c r="C269">
        <v>21</v>
      </c>
    </row>
    <row r="270" spans="2:3" x14ac:dyDescent="0.2">
      <c r="B270">
        <v>0</v>
      </c>
      <c r="C270">
        <v>54</v>
      </c>
    </row>
    <row r="271" spans="2:3" x14ac:dyDescent="0.2">
      <c r="B271">
        <v>0</v>
      </c>
      <c r="C271">
        <v>21</v>
      </c>
    </row>
    <row r="272" spans="2:3" x14ac:dyDescent="0.2">
      <c r="B272">
        <v>0</v>
      </c>
      <c r="C272">
        <v>20</v>
      </c>
    </row>
    <row r="273" spans="2:3" x14ac:dyDescent="0.2">
      <c r="B273">
        <v>1</v>
      </c>
      <c r="C273">
        <v>21</v>
      </c>
    </row>
    <row r="274" spans="2:3" x14ac:dyDescent="0.2">
      <c r="B274">
        <v>1</v>
      </c>
      <c r="C274">
        <v>23</v>
      </c>
    </row>
    <row r="275" spans="2:3" x14ac:dyDescent="0.2">
      <c r="B275">
        <v>0</v>
      </c>
      <c r="C275">
        <v>21</v>
      </c>
    </row>
    <row r="276" spans="2:3" x14ac:dyDescent="0.2">
      <c r="B276">
        <v>0</v>
      </c>
      <c r="C276">
        <v>25</v>
      </c>
    </row>
    <row r="277" spans="2:3" x14ac:dyDescent="0.2">
      <c r="B277">
        <v>0</v>
      </c>
      <c r="C277">
        <v>28</v>
      </c>
    </row>
    <row r="278" spans="2:3" x14ac:dyDescent="0.2">
      <c r="B278">
        <v>0</v>
      </c>
      <c r="C278">
        <v>21</v>
      </c>
    </row>
    <row r="279" spans="2:3" x14ac:dyDescent="0.2">
      <c r="B279">
        <v>0</v>
      </c>
      <c r="C279">
        <v>24</v>
      </c>
    </row>
    <row r="280" spans="2:3" x14ac:dyDescent="0.2">
      <c r="B280">
        <v>0</v>
      </c>
      <c r="C280">
        <v>21</v>
      </c>
    </row>
    <row r="281" spans="2:3" x14ac:dyDescent="0.2">
      <c r="B281">
        <v>1</v>
      </c>
      <c r="C281">
        <v>35</v>
      </c>
    </row>
    <row r="282" spans="2:3" x14ac:dyDescent="0.2">
      <c r="B282">
        <v>1</v>
      </c>
      <c r="C282">
        <v>40</v>
      </c>
    </row>
    <row r="283" spans="2:3" x14ac:dyDescent="0.2">
      <c r="B283">
        <v>0</v>
      </c>
      <c r="C283">
        <v>21</v>
      </c>
    </row>
    <row r="284" spans="2:3" x14ac:dyDescent="0.2">
      <c r="B284">
        <v>0</v>
      </c>
      <c r="C284">
        <v>23</v>
      </c>
    </row>
    <row r="285" spans="2:3" x14ac:dyDescent="0.2">
      <c r="B285">
        <v>1</v>
      </c>
      <c r="C285">
        <v>19</v>
      </c>
    </row>
    <row r="286" spans="2:3" x14ac:dyDescent="0.2">
      <c r="B286">
        <v>0</v>
      </c>
      <c r="C286">
        <v>19</v>
      </c>
    </row>
    <row r="287" spans="2:3" x14ac:dyDescent="0.2">
      <c r="B287">
        <v>1</v>
      </c>
      <c r="C287">
        <v>32</v>
      </c>
    </row>
    <row r="288" spans="2:3" x14ac:dyDescent="0.2">
      <c r="B288">
        <v>0</v>
      </c>
      <c r="C288">
        <v>21</v>
      </c>
    </row>
    <row r="289" spans="2:3" x14ac:dyDescent="0.2">
      <c r="B289">
        <v>1</v>
      </c>
      <c r="C289">
        <v>21</v>
      </c>
    </row>
    <row r="290" spans="2:3" x14ac:dyDescent="0.2">
      <c r="B290">
        <v>1</v>
      </c>
      <c r="C290">
        <v>23</v>
      </c>
    </row>
    <row r="291" spans="2:3" x14ac:dyDescent="0.2">
      <c r="B291">
        <v>1</v>
      </c>
      <c r="C291">
        <v>21</v>
      </c>
    </row>
    <row r="292" spans="2:3" x14ac:dyDescent="0.2">
      <c r="B292">
        <v>1</v>
      </c>
      <c r="C292">
        <v>24</v>
      </c>
    </row>
    <row r="293" spans="2:3" x14ac:dyDescent="0.2">
      <c r="B293">
        <v>0</v>
      </c>
      <c r="C293">
        <v>22</v>
      </c>
    </row>
    <row r="294" spans="2:3" x14ac:dyDescent="0.2">
      <c r="B294">
        <v>0</v>
      </c>
      <c r="C294">
        <v>52</v>
      </c>
    </row>
    <row r="295" spans="2:3" x14ac:dyDescent="0.2">
      <c r="B295">
        <v>0</v>
      </c>
      <c r="C295">
        <v>61</v>
      </c>
    </row>
    <row r="296" spans="2:3" x14ac:dyDescent="0.2">
      <c r="B296">
        <v>0</v>
      </c>
      <c r="C296">
        <v>49</v>
      </c>
    </row>
    <row r="297" spans="2:3" x14ac:dyDescent="0.2">
      <c r="B297">
        <v>0</v>
      </c>
      <c r="C297">
        <v>59</v>
      </c>
    </row>
    <row r="298" spans="2:3" x14ac:dyDescent="0.2">
      <c r="B298">
        <v>0</v>
      </c>
      <c r="C298">
        <v>22</v>
      </c>
    </row>
    <row r="299" spans="2:3" x14ac:dyDescent="0.2">
      <c r="B299">
        <v>0</v>
      </c>
      <c r="C299">
        <v>19</v>
      </c>
    </row>
    <row r="300" spans="2:3" x14ac:dyDescent="0.2">
      <c r="B300">
        <v>0</v>
      </c>
      <c r="C300">
        <v>42</v>
      </c>
    </row>
    <row r="301" spans="2:3" x14ac:dyDescent="0.2">
      <c r="B301">
        <v>0</v>
      </c>
      <c r="C301">
        <v>37</v>
      </c>
    </row>
    <row r="302" spans="2:3" x14ac:dyDescent="0.2">
      <c r="B302">
        <v>0</v>
      </c>
      <c r="C302">
        <v>36</v>
      </c>
    </row>
    <row r="303" spans="2:3" x14ac:dyDescent="0.2">
      <c r="B303">
        <v>0</v>
      </c>
      <c r="C303">
        <v>45</v>
      </c>
    </row>
    <row r="304" spans="2:3" x14ac:dyDescent="0.2">
      <c r="B304">
        <v>1</v>
      </c>
      <c r="C304">
        <v>32</v>
      </c>
    </row>
    <row r="305" spans="2:3" x14ac:dyDescent="0.2">
      <c r="B305">
        <v>0</v>
      </c>
      <c r="C305">
        <v>23</v>
      </c>
    </row>
    <row r="306" spans="2:3" x14ac:dyDescent="0.2">
      <c r="B306">
        <v>0</v>
      </c>
      <c r="C306">
        <v>23</v>
      </c>
    </row>
    <row r="307" spans="2:3" x14ac:dyDescent="0.2">
      <c r="B307">
        <v>1</v>
      </c>
      <c r="C307">
        <v>22</v>
      </c>
    </row>
    <row r="308" spans="2:3" x14ac:dyDescent="0.2">
      <c r="B308">
        <v>0</v>
      </c>
      <c r="C308">
        <v>20</v>
      </c>
    </row>
    <row r="309" spans="2:3" x14ac:dyDescent="0.2">
      <c r="B309">
        <v>0</v>
      </c>
      <c r="C309">
        <v>19</v>
      </c>
    </row>
    <row r="310" spans="2:3" x14ac:dyDescent="0.2">
      <c r="B310">
        <v>0</v>
      </c>
      <c r="C310">
        <v>20</v>
      </c>
    </row>
    <row r="311" spans="2:3" x14ac:dyDescent="0.2">
      <c r="B311">
        <v>0</v>
      </c>
      <c r="C311">
        <v>25</v>
      </c>
    </row>
    <row r="312" spans="2:3" x14ac:dyDescent="0.2">
      <c r="B312">
        <v>0</v>
      </c>
      <c r="C312">
        <v>24</v>
      </c>
    </row>
    <row r="313" spans="2:3" x14ac:dyDescent="0.2">
      <c r="B313">
        <v>0</v>
      </c>
      <c r="C313">
        <v>25</v>
      </c>
    </row>
    <row r="314" spans="2:3" x14ac:dyDescent="0.2">
      <c r="B314">
        <v>0</v>
      </c>
      <c r="C314">
        <v>22</v>
      </c>
    </row>
    <row r="315" spans="2:3" x14ac:dyDescent="0.2">
      <c r="B315">
        <v>0</v>
      </c>
      <c r="C315">
        <v>34</v>
      </c>
    </row>
  </sheetData>
  <mergeCells count="4">
    <mergeCell ref="F3:F4"/>
    <mergeCell ref="G3:J3"/>
    <mergeCell ref="F11:F12"/>
    <mergeCell ref="G11:K11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9AE4-4951-43D6-9F97-ED980EC4C6FA}">
  <dimension ref="B1:P313"/>
  <sheetViews>
    <sheetView workbookViewId="0">
      <selection activeCell="T13" sqref="T13:T14"/>
    </sheetView>
  </sheetViews>
  <sheetFormatPr baseColWidth="10" defaultColWidth="8.83203125" defaultRowHeight="15" x14ac:dyDescent="0.2"/>
  <sheetData>
    <row r="1" spans="2:16" s="114" customFormat="1" x14ac:dyDescent="0.2">
      <c r="B1" s="109"/>
      <c r="C1" s="113" t="s">
        <v>34</v>
      </c>
      <c r="D1" s="113" t="s">
        <v>35</v>
      </c>
      <c r="E1" s="113" t="s">
        <v>36</v>
      </c>
      <c r="F1" s="113" t="s">
        <v>37</v>
      </c>
      <c r="G1" s="113" t="s">
        <v>38</v>
      </c>
      <c r="H1" s="113" t="s">
        <v>250</v>
      </c>
      <c r="I1" s="113" t="s">
        <v>40</v>
      </c>
      <c r="J1" s="113" t="s">
        <v>41</v>
      </c>
      <c r="K1" s="113" t="s">
        <v>42</v>
      </c>
      <c r="L1" s="113" t="s">
        <v>43</v>
      </c>
      <c r="M1" s="113" t="s">
        <v>44</v>
      </c>
      <c r="N1" s="113" t="s">
        <v>251</v>
      </c>
      <c r="O1" s="113" t="s">
        <v>46</v>
      </c>
      <c r="P1" s="113" t="s">
        <v>252</v>
      </c>
    </row>
    <row r="2" spans="2:16" x14ac:dyDescent="0.2">
      <c r="B2" s="21" t="s">
        <v>308</v>
      </c>
      <c r="C2" s="22">
        <v>-2.5041053677398062</v>
      </c>
      <c r="D2" s="22">
        <v>-1.4143286512165569</v>
      </c>
      <c r="E2" s="22">
        <v>-2.6411663330835413</v>
      </c>
      <c r="F2" s="22">
        <v>2.398762033750616E-2</v>
      </c>
      <c r="G2" s="22">
        <v>-2.1949220024969032</v>
      </c>
      <c r="H2" s="22">
        <v>-1.5665756960272024</v>
      </c>
      <c r="I2" s="22">
        <v>-0.8814296250068534</v>
      </c>
      <c r="J2" s="22">
        <v>0.4640383783260465</v>
      </c>
      <c r="K2" s="22">
        <v>0.15821566215189276</v>
      </c>
      <c r="L2" s="22">
        <v>-0.29095166332810879</v>
      </c>
      <c r="M2" s="22">
        <v>-0.29339116419584854</v>
      </c>
      <c r="N2" s="22">
        <v>-2.8068809250107805</v>
      </c>
      <c r="O2" s="22">
        <v>0.29356509560870336</v>
      </c>
      <c r="P2" s="22">
        <v>0.13661618370244061</v>
      </c>
    </row>
    <row r="3" spans="2:16" x14ac:dyDescent="0.2">
      <c r="B3" s="21" t="s">
        <v>309</v>
      </c>
      <c r="C3" s="22">
        <v>-0.14016928684776428</v>
      </c>
      <c r="D3" s="22">
        <v>-1.4143286512165569</v>
      </c>
      <c r="E3" s="22">
        <v>-0.13647364031130924</v>
      </c>
      <c r="F3" s="22">
        <v>2.398762033750616E-2</v>
      </c>
      <c r="G3" s="22">
        <v>-2.1949220024969032</v>
      </c>
      <c r="H3" s="22">
        <v>-1.5665756960272024</v>
      </c>
      <c r="I3" s="22">
        <v>0.21421198057935628</v>
      </c>
      <c r="J3" s="22">
        <v>0.4640383783260465</v>
      </c>
      <c r="K3" s="22">
        <v>0.15821566215189276</v>
      </c>
      <c r="L3" s="22">
        <v>0.59901813038140239</v>
      </c>
      <c r="M3" s="22">
        <v>-0.29339116419584854</v>
      </c>
      <c r="N3" s="22">
        <v>0.89867696752813508</v>
      </c>
      <c r="O3" s="22">
        <v>0.29356509560870336</v>
      </c>
      <c r="P3" s="22">
        <v>1.3206231091235785</v>
      </c>
    </row>
    <row r="4" spans="2:16" x14ac:dyDescent="0.2">
      <c r="B4" s="21" t="s">
        <v>310</v>
      </c>
      <c r="C4" s="22">
        <v>-0.14016928684776428</v>
      </c>
      <c r="D4" s="22">
        <v>-1.4143286512165569</v>
      </c>
      <c r="E4" s="22">
        <v>-0.13647364031130924</v>
      </c>
      <c r="F4" s="22">
        <v>-2.4707248947631433</v>
      </c>
      <c r="G4" s="22">
        <v>0.69866531347084526</v>
      </c>
      <c r="H4" s="22">
        <v>0.32788793637778718</v>
      </c>
      <c r="I4" s="22">
        <v>0.21421198057935628</v>
      </c>
      <c r="J4" s="22">
        <v>0.4640383783260465</v>
      </c>
      <c r="K4" s="22">
        <v>0.15821566215189276</v>
      </c>
      <c r="L4" s="22">
        <v>0.59901813038140239</v>
      </c>
      <c r="M4" s="22">
        <v>-0.29339116419584854</v>
      </c>
      <c r="N4" s="22">
        <v>-0.33650899665150347</v>
      </c>
      <c r="O4" s="22">
        <v>1.3711216818429994</v>
      </c>
      <c r="P4" s="22">
        <v>0.13661618370244061</v>
      </c>
    </row>
    <row r="5" spans="2:16" x14ac:dyDescent="0.2">
      <c r="B5" s="21" t="s">
        <v>348</v>
      </c>
      <c r="C5" s="22">
        <v>1.0417987535982567</v>
      </c>
      <c r="D5" s="22">
        <v>0.16163756013903405</v>
      </c>
      <c r="E5" s="22">
        <v>1.1158727060748066</v>
      </c>
      <c r="F5" s="22">
        <v>2.398762033750616E-2</v>
      </c>
      <c r="G5" s="22">
        <v>0.69866531347084526</v>
      </c>
      <c r="H5" s="22">
        <v>0.32788793637778718</v>
      </c>
      <c r="I5" s="22">
        <v>0.21421198057935628</v>
      </c>
      <c r="J5" s="22">
        <v>0.4640383783260465</v>
      </c>
      <c r="K5" s="22">
        <v>0.15821566215189276</v>
      </c>
      <c r="L5" s="22">
        <v>-1.1809214570376201</v>
      </c>
      <c r="M5" s="22">
        <v>1.0728482869848042</v>
      </c>
      <c r="N5" s="22">
        <v>0.89867696752813508</v>
      </c>
      <c r="O5" s="22">
        <v>0.29356509560870336</v>
      </c>
      <c r="P5" s="22">
        <v>1.3206231091235785</v>
      </c>
    </row>
    <row r="6" spans="2:16" x14ac:dyDescent="0.2">
      <c r="B6" s="21" t="s">
        <v>349</v>
      </c>
      <c r="C6" s="22">
        <v>1.0417987535982567</v>
      </c>
      <c r="D6" s="22">
        <v>1.7376037714946251</v>
      </c>
      <c r="E6" s="22">
        <v>1.1158727060748066</v>
      </c>
      <c r="F6" s="22">
        <v>2.398762033750616E-2</v>
      </c>
      <c r="G6" s="22">
        <v>1.663194418793428</v>
      </c>
      <c r="H6" s="22">
        <v>1.275119752580282</v>
      </c>
      <c r="I6" s="22">
        <v>0.21421198057935628</v>
      </c>
      <c r="J6" s="22">
        <v>0.4640383783260465</v>
      </c>
      <c r="K6" s="22">
        <v>0.15821566215189276</v>
      </c>
      <c r="L6" s="22">
        <v>-0.29095166332810879</v>
      </c>
      <c r="M6" s="22">
        <v>1.0728482869848042</v>
      </c>
      <c r="N6" s="22">
        <v>0.89867696752813508</v>
      </c>
      <c r="O6" s="22">
        <v>1.3711216818429994</v>
      </c>
      <c r="P6" s="22">
        <v>-2.2313976671398352</v>
      </c>
    </row>
    <row r="7" spans="2:16" x14ac:dyDescent="0.2">
      <c r="B7" s="21" t="s">
        <v>350</v>
      </c>
      <c r="C7" s="22">
        <v>-1.3221373272937853</v>
      </c>
      <c r="D7" s="22">
        <v>0.16163756013903405</v>
      </c>
      <c r="E7" s="22">
        <v>-0.13647364031130924</v>
      </c>
      <c r="F7" s="22">
        <v>-1.2233686372128185</v>
      </c>
      <c r="G7" s="22">
        <v>-0.26586379185173747</v>
      </c>
      <c r="H7" s="22">
        <v>0.32788793637778718</v>
      </c>
      <c r="I7" s="22">
        <v>-0.8814296250068534</v>
      </c>
      <c r="J7" s="22">
        <v>0.4640383783260465</v>
      </c>
      <c r="K7" s="22">
        <v>0.15821566215189276</v>
      </c>
      <c r="L7" s="22">
        <v>1.4889879240909136</v>
      </c>
      <c r="M7" s="22">
        <v>-0.29339116419584854</v>
      </c>
      <c r="N7" s="22">
        <v>-0.33650899665150347</v>
      </c>
      <c r="O7" s="22">
        <v>1.3711216818429994</v>
      </c>
      <c r="P7" s="22">
        <v>1.3206231091235785</v>
      </c>
    </row>
    <row r="8" spans="2:16" x14ac:dyDescent="0.2">
      <c r="B8" s="21" t="s">
        <v>351</v>
      </c>
      <c r="C8" s="22">
        <v>-1.3221373272937853</v>
      </c>
      <c r="D8" s="22">
        <v>-1.4143286512165569</v>
      </c>
      <c r="E8" s="22">
        <v>-0.13647364031130924</v>
      </c>
      <c r="F8" s="22">
        <v>2.398762033750616E-2</v>
      </c>
      <c r="G8" s="22">
        <v>-1.2303928971743201</v>
      </c>
      <c r="H8" s="22">
        <v>-1.5665756960272024</v>
      </c>
      <c r="I8" s="22">
        <v>-0.8814296250068534</v>
      </c>
      <c r="J8" s="22">
        <v>-0.67596141724660341</v>
      </c>
      <c r="K8" s="22">
        <v>-1.1075096350632267</v>
      </c>
      <c r="L8" s="22">
        <v>0.59901813038140239</v>
      </c>
      <c r="M8" s="22">
        <v>-0.29339116419584854</v>
      </c>
      <c r="N8" s="22">
        <v>-0.33650899665150347</v>
      </c>
      <c r="O8" s="22">
        <v>0.29356509560870336</v>
      </c>
      <c r="P8" s="22">
        <v>-1.0473907417186974</v>
      </c>
    </row>
    <row r="9" spans="2:16" x14ac:dyDescent="0.2">
      <c r="B9" s="21" t="s">
        <v>352</v>
      </c>
      <c r="C9" s="22">
        <v>-1.3221373272937853</v>
      </c>
      <c r="D9" s="22">
        <v>-1.4143286512165569</v>
      </c>
      <c r="E9" s="22">
        <v>-0.13647364031130924</v>
      </c>
      <c r="F9" s="22">
        <v>2.398762033750616E-2</v>
      </c>
      <c r="G9" s="22">
        <v>-1.2303928971743201</v>
      </c>
      <c r="H9" s="22">
        <v>-1.5665756960272024</v>
      </c>
      <c r="I9" s="22">
        <v>0.21421198057935628</v>
      </c>
      <c r="J9" s="22">
        <v>0.4640383783260465</v>
      </c>
      <c r="K9" s="22">
        <v>0.15821566215189276</v>
      </c>
      <c r="L9" s="22">
        <v>-1.1809214570376201</v>
      </c>
      <c r="M9" s="22">
        <v>-0.29339116419584854</v>
      </c>
      <c r="N9" s="22">
        <v>-0.33650899665150347</v>
      </c>
      <c r="O9" s="22">
        <v>0.29356509560870336</v>
      </c>
      <c r="P9" s="22">
        <v>0.13661618370244061</v>
      </c>
    </row>
    <row r="10" spans="2:16" x14ac:dyDescent="0.2">
      <c r="B10" s="21" t="s">
        <v>353</v>
      </c>
      <c r="C10" s="22">
        <v>-1.3221373272937853</v>
      </c>
      <c r="D10" s="22">
        <v>0.16163756013903405</v>
      </c>
      <c r="E10" s="22">
        <v>-1.3888199866974251</v>
      </c>
      <c r="F10" s="22">
        <v>2.398762033750616E-2</v>
      </c>
      <c r="G10" s="22">
        <v>-0.26586379185173747</v>
      </c>
      <c r="H10" s="22">
        <v>-0.61934387982470762</v>
      </c>
      <c r="I10" s="22">
        <v>-0.8814296250068534</v>
      </c>
      <c r="J10" s="22">
        <v>-0.67596141724660341</v>
      </c>
      <c r="K10" s="22">
        <v>0.15821566215189276</v>
      </c>
      <c r="L10" s="22">
        <v>1.4889879240909136</v>
      </c>
      <c r="M10" s="22">
        <v>-1.6596306153765013</v>
      </c>
      <c r="N10" s="22">
        <v>-1.5716949608311419</v>
      </c>
      <c r="O10" s="22">
        <v>0.29356509560870336</v>
      </c>
      <c r="P10" s="22">
        <v>0.13661618370244061</v>
      </c>
    </row>
    <row r="11" spans="2:16" x14ac:dyDescent="0.2">
      <c r="B11" s="21" t="s">
        <v>354</v>
      </c>
      <c r="C11" s="22">
        <v>-0.14016928684776428</v>
      </c>
      <c r="D11" s="22">
        <v>0.16163756013903405</v>
      </c>
      <c r="E11" s="22">
        <v>-0.13647364031130924</v>
      </c>
      <c r="F11" s="22">
        <v>2.398762033750616E-2</v>
      </c>
      <c r="G11" s="22">
        <v>-0.26586379185173747</v>
      </c>
      <c r="H11" s="22">
        <v>0.32788793637778718</v>
      </c>
      <c r="I11" s="22">
        <v>0.21421198057935628</v>
      </c>
      <c r="J11" s="22">
        <v>0.4640383783260465</v>
      </c>
      <c r="K11" s="22">
        <v>0.15821566215189276</v>
      </c>
      <c r="L11" s="22">
        <v>0.59901813038140239</v>
      </c>
      <c r="M11" s="22">
        <v>-0.29339116419584854</v>
      </c>
      <c r="N11" s="22">
        <v>0.89867696752813508</v>
      </c>
      <c r="O11" s="22">
        <v>0.29356509560870336</v>
      </c>
      <c r="P11" s="22">
        <v>1.3206231091235785</v>
      </c>
    </row>
    <row r="12" spans="2:16" x14ac:dyDescent="0.2">
      <c r="B12" s="21" t="s">
        <v>355</v>
      </c>
      <c r="C12" s="22">
        <v>-0.14016928684776428</v>
      </c>
      <c r="D12" s="22">
        <v>0.16163756013903405</v>
      </c>
      <c r="E12" s="22">
        <v>-0.13647364031130924</v>
      </c>
      <c r="F12" s="22">
        <v>2.398762033750616E-2</v>
      </c>
      <c r="G12" s="22">
        <v>0.69866531347084526</v>
      </c>
      <c r="H12" s="22">
        <v>0.32788793637778718</v>
      </c>
      <c r="I12" s="22">
        <v>0.21421198057935628</v>
      </c>
      <c r="J12" s="22">
        <v>-0.67596141724660341</v>
      </c>
      <c r="K12" s="22">
        <v>-1.1075096350632267</v>
      </c>
      <c r="L12" s="22">
        <v>-0.29095166332810879</v>
      </c>
      <c r="M12" s="22">
        <v>-0.29339116419584854</v>
      </c>
      <c r="N12" s="22">
        <v>-0.33650899665150347</v>
      </c>
      <c r="O12" s="22">
        <v>-0.78399149062559281</v>
      </c>
      <c r="P12" s="22">
        <v>0.13661618370244061</v>
      </c>
    </row>
    <row r="13" spans="2:16" x14ac:dyDescent="0.2">
      <c r="B13" s="21" t="s">
        <v>356</v>
      </c>
      <c r="C13" s="22">
        <v>1.0417987535982567</v>
      </c>
      <c r="D13" s="22">
        <v>0.16163756013903405</v>
      </c>
      <c r="E13" s="22">
        <v>-0.13647364031130924</v>
      </c>
      <c r="F13" s="22">
        <v>2.398762033750616E-2</v>
      </c>
      <c r="G13" s="22">
        <v>0.69866531347084526</v>
      </c>
      <c r="H13" s="22">
        <v>0.32788793637778718</v>
      </c>
      <c r="I13" s="22">
        <v>0.21421198057935628</v>
      </c>
      <c r="J13" s="22">
        <v>0.4640383783260465</v>
      </c>
      <c r="K13" s="22">
        <v>0.15821566215189276</v>
      </c>
      <c r="L13" s="22">
        <v>0.59901813038140239</v>
      </c>
      <c r="M13" s="22">
        <v>-0.29339116419584854</v>
      </c>
      <c r="N13" s="22">
        <v>-0.33650899665150347</v>
      </c>
      <c r="O13" s="22">
        <v>0.29356509560870336</v>
      </c>
      <c r="P13" s="22">
        <v>0.13661618370244061</v>
      </c>
    </row>
    <row r="14" spans="2:16" x14ac:dyDescent="0.2">
      <c r="B14" s="21" t="s">
        <v>357</v>
      </c>
      <c r="C14" s="22">
        <v>1.0417987535982567</v>
      </c>
      <c r="D14" s="22">
        <v>-0.62634554553876143</v>
      </c>
      <c r="E14" s="22">
        <v>-0.13647364031130924</v>
      </c>
      <c r="F14" s="22">
        <v>2.398762033750616E-2</v>
      </c>
      <c r="G14" s="22">
        <v>0.69866531347084526</v>
      </c>
      <c r="H14" s="22">
        <v>0.32788793637778718</v>
      </c>
      <c r="I14" s="22">
        <v>0.21421198057935628</v>
      </c>
      <c r="J14" s="22">
        <v>0.4640383783260465</v>
      </c>
      <c r="K14" s="22">
        <v>1.4239409593670123</v>
      </c>
      <c r="L14" s="22">
        <v>0.59901813038140239</v>
      </c>
      <c r="M14" s="22">
        <v>-0.29339116419584854</v>
      </c>
      <c r="N14" s="22">
        <v>-0.33650899665150347</v>
      </c>
      <c r="O14" s="22">
        <v>0.29356509560870336</v>
      </c>
      <c r="P14" s="22">
        <v>0.13661618370244061</v>
      </c>
    </row>
    <row r="15" spans="2:16" x14ac:dyDescent="0.2">
      <c r="B15" s="21" t="s">
        <v>358</v>
      </c>
      <c r="C15" s="22">
        <v>1.0417987535982567</v>
      </c>
      <c r="D15" s="22">
        <v>-1.4143286512165569</v>
      </c>
      <c r="E15" s="22">
        <v>1.1158727060748066</v>
      </c>
      <c r="F15" s="22">
        <v>2.398762033750616E-2</v>
      </c>
      <c r="G15" s="22">
        <v>-2.1949220024969032</v>
      </c>
      <c r="H15" s="22">
        <v>-1.5665756960272024</v>
      </c>
      <c r="I15" s="22">
        <v>0.21421198057935628</v>
      </c>
      <c r="J15" s="22">
        <v>-1.8159612128192535</v>
      </c>
      <c r="K15" s="22">
        <v>-2.3732349322783461</v>
      </c>
      <c r="L15" s="22">
        <v>-1.1809214570376201</v>
      </c>
      <c r="M15" s="22">
        <v>1.0728482869848042</v>
      </c>
      <c r="N15" s="22">
        <v>0.89867696752813508</v>
      </c>
      <c r="O15" s="22">
        <v>-1.8615480768598889</v>
      </c>
      <c r="P15" s="22">
        <v>0.13661618370244061</v>
      </c>
    </row>
    <row r="16" spans="2:16" x14ac:dyDescent="0.2">
      <c r="B16" s="21" t="s">
        <v>359</v>
      </c>
      <c r="C16" s="22">
        <v>-0.14016928684776428</v>
      </c>
      <c r="D16" s="22">
        <v>-0.62634554553876143</v>
      </c>
      <c r="E16" s="22">
        <v>1.1158727060748066</v>
      </c>
      <c r="F16" s="22">
        <v>2.398762033750616E-2</v>
      </c>
      <c r="G16" s="22">
        <v>0.69866531347084526</v>
      </c>
      <c r="H16" s="22">
        <v>0.32788793637778718</v>
      </c>
      <c r="I16" s="22">
        <v>0.21421198057935628</v>
      </c>
      <c r="J16" s="22">
        <v>0.4640383783260465</v>
      </c>
      <c r="K16" s="22">
        <v>0.15821566215189276</v>
      </c>
      <c r="L16" s="22">
        <v>-1.1809214570376201</v>
      </c>
      <c r="M16" s="22">
        <v>-0.29339116419584854</v>
      </c>
      <c r="N16" s="22">
        <v>0.89867696752813508</v>
      </c>
      <c r="O16" s="22">
        <v>-1.8615480768598889</v>
      </c>
      <c r="P16" s="22">
        <v>0.13661618370244061</v>
      </c>
    </row>
    <row r="17" spans="2:16" x14ac:dyDescent="0.2">
      <c r="B17" s="21" t="s">
        <v>360</v>
      </c>
      <c r="C17" s="22">
        <v>-0.14016928684776428</v>
      </c>
      <c r="D17" s="22">
        <v>-0.62634554553876143</v>
      </c>
      <c r="E17" s="22">
        <v>-0.13647364031130924</v>
      </c>
      <c r="F17" s="22">
        <v>2.398762033750616E-2</v>
      </c>
      <c r="G17" s="22">
        <v>-0.26586379185173747</v>
      </c>
      <c r="H17" s="22">
        <v>0.32788793637778718</v>
      </c>
      <c r="I17" s="22">
        <v>0.21421198057935628</v>
      </c>
      <c r="J17" s="22">
        <v>0.4640383783260465</v>
      </c>
      <c r="K17" s="22">
        <v>-1.1075096350632267</v>
      </c>
      <c r="L17" s="22">
        <v>-0.29095166332810879</v>
      </c>
      <c r="M17" s="22">
        <v>-0.29339116419584854</v>
      </c>
      <c r="N17" s="22">
        <v>0.89867696752813508</v>
      </c>
      <c r="O17" s="22">
        <v>0.29356509560870336</v>
      </c>
      <c r="P17" s="22">
        <v>0.13661618370244061</v>
      </c>
    </row>
    <row r="18" spans="2:16" x14ac:dyDescent="0.2">
      <c r="B18" s="21" t="s">
        <v>361</v>
      </c>
      <c r="C18" s="22">
        <v>-0.14016928684776428</v>
      </c>
      <c r="D18" s="22">
        <v>0.94962066581682958</v>
      </c>
      <c r="E18" s="22">
        <v>-0.13647364031130924</v>
      </c>
      <c r="F18" s="22">
        <v>2.398762033750616E-2</v>
      </c>
      <c r="G18" s="22">
        <v>0.69866531347084526</v>
      </c>
      <c r="H18" s="22">
        <v>1.275119752580282</v>
      </c>
      <c r="I18" s="22">
        <v>1.3098535861655658</v>
      </c>
      <c r="J18" s="22">
        <v>-0.67596141724660341</v>
      </c>
      <c r="K18" s="22">
        <v>0.15821566215189276</v>
      </c>
      <c r="L18" s="22">
        <v>0.59901813038140239</v>
      </c>
      <c r="M18" s="22">
        <v>1.0728482869848042</v>
      </c>
      <c r="N18" s="22">
        <v>0.89867696752813508</v>
      </c>
      <c r="O18" s="22">
        <v>0.29356509560870336</v>
      </c>
      <c r="P18" s="22">
        <v>0.13661618370244061</v>
      </c>
    </row>
    <row r="19" spans="2:16" x14ac:dyDescent="0.2">
      <c r="B19" s="21" t="s">
        <v>362</v>
      </c>
      <c r="C19" s="22">
        <v>-0.14016928684776428</v>
      </c>
      <c r="D19" s="22">
        <v>0.16163756013903405</v>
      </c>
      <c r="E19" s="22">
        <v>-0.13647364031130924</v>
      </c>
      <c r="F19" s="22">
        <v>2.398762033750616E-2</v>
      </c>
      <c r="G19" s="22">
        <v>-0.26586379185173747</v>
      </c>
      <c r="H19" s="22">
        <v>0.32788793637778718</v>
      </c>
      <c r="I19" s="22">
        <v>0.21421198057935628</v>
      </c>
      <c r="J19" s="22">
        <v>0.4640383783260465</v>
      </c>
      <c r="K19" s="22">
        <v>0.15821566215189276</v>
      </c>
      <c r="L19" s="22">
        <v>0.59901813038140239</v>
      </c>
      <c r="M19" s="22">
        <v>1.0728482869848042</v>
      </c>
      <c r="N19" s="22">
        <v>-0.33650899665150347</v>
      </c>
      <c r="O19" s="22">
        <v>0.29356509560870336</v>
      </c>
      <c r="P19" s="22">
        <v>0.13661618370244061</v>
      </c>
    </row>
    <row r="20" spans="2:16" x14ac:dyDescent="0.2">
      <c r="B20" s="21" t="s">
        <v>363</v>
      </c>
      <c r="C20" s="22">
        <v>-0.14016928684776428</v>
      </c>
      <c r="D20" s="22">
        <v>-0.62634554553876143</v>
      </c>
      <c r="E20" s="22">
        <v>-0.13647364031130924</v>
      </c>
      <c r="F20" s="22">
        <v>2.398762033750616E-2</v>
      </c>
      <c r="G20" s="22">
        <v>-1.2303928971743201</v>
      </c>
      <c r="H20" s="22">
        <v>0.32788793637778718</v>
      </c>
      <c r="I20" s="22">
        <v>0.21421198057935628</v>
      </c>
      <c r="J20" s="22">
        <v>0.4640383783260465</v>
      </c>
      <c r="K20" s="22">
        <v>0.15821566215189276</v>
      </c>
      <c r="L20" s="22">
        <v>-0.29095166332810879</v>
      </c>
      <c r="M20" s="22">
        <v>-0.29339116419584854</v>
      </c>
      <c r="N20" s="22">
        <v>-0.33650899665150347</v>
      </c>
      <c r="O20" s="22">
        <v>0.29356509560870336</v>
      </c>
      <c r="P20" s="22">
        <v>0.13661618370244061</v>
      </c>
    </row>
    <row r="21" spans="2:16" x14ac:dyDescent="0.2">
      <c r="B21" s="21" t="s">
        <v>364</v>
      </c>
      <c r="C21" s="22">
        <v>-0.14016928684776428</v>
      </c>
      <c r="D21" s="22">
        <v>-0.62634554553876143</v>
      </c>
      <c r="E21" s="22">
        <v>-0.13647364031130924</v>
      </c>
      <c r="F21" s="22">
        <v>2.398762033750616E-2</v>
      </c>
      <c r="G21" s="22">
        <v>-0.26586379185173747</v>
      </c>
      <c r="H21" s="22">
        <v>-0.61934387982470762</v>
      </c>
      <c r="I21" s="22">
        <v>0.21421198057935628</v>
      </c>
      <c r="J21" s="22">
        <v>0.4640383783260465</v>
      </c>
      <c r="K21" s="22">
        <v>0.15821566215189276</v>
      </c>
      <c r="L21" s="22">
        <v>0.59901813038140239</v>
      </c>
      <c r="M21" s="22">
        <v>-0.29339116419584854</v>
      </c>
      <c r="N21" s="22">
        <v>0.89867696752813508</v>
      </c>
      <c r="O21" s="22">
        <v>0.29356509560870336</v>
      </c>
      <c r="P21" s="22">
        <v>0.13661618370244061</v>
      </c>
    </row>
    <row r="22" spans="2:16" x14ac:dyDescent="0.2">
      <c r="B22" s="21" t="s">
        <v>365</v>
      </c>
      <c r="C22" s="22">
        <v>-0.14016928684776428</v>
      </c>
      <c r="D22" s="22">
        <v>0.94962066581682958</v>
      </c>
      <c r="E22" s="22">
        <v>-0.13647364031130924</v>
      </c>
      <c r="F22" s="22">
        <v>1.271343877887831</v>
      </c>
      <c r="G22" s="22">
        <v>-0.26586379185173747</v>
      </c>
      <c r="H22" s="22">
        <v>0.32788793637778718</v>
      </c>
      <c r="I22" s="22">
        <v>0.21421198057935628</v>
      </c>
      <c r="J22" s="22">
        <v>0.4640383783260465</v>
      </c>
      <c r="K22" s="22">
        <v>1.4239409593670123</v>
      </c>
      <c r="L22" s="22">
        <v>1.4889879240909136</v>
      </c>
      <c r="M22" s="22">
        <v>-0.29339116419584854</v>
      </c>
      <c r="N22" s="22">
        <v>-2.8068809250107805</v>
      </c>
      <c r="O22" s="22">
        <v>0.29356509560870336</v>
      </c>
      <c r="P22" s="22">
        <v>0.13661618370244061</v>
      </c>
    </row>
    <row r="23" spans="2:16" x14ac:dyDescent="0.2">
      <c r="B23" s="21" t="s">
        <v>366</v>
      </c>
      <c r="C23" s="22">
        <v>-0.14016928684776428</v>
      </c>
      <c r="D23" s="22">
        <v>-1.4143286512165569</v>
      </c>
      <c r="E23" s="22">
        <v>-0.13647364031130924</v>
      </c>
      <c r="F23" s="22">
        <v>1.271343877887831</v>
      </c>
      <c r="G23" s="22">
        <v>0.69866531347084526</v>
      </c>
      <c r="H23" s="22">
        <v>0.32788793637778718</v>
      </c>
      <c r="I23" s="22">
        <v>0.21421198057935628</v>
      </c>
      <c r="J23" s="22">
        <v>-0.67596141724660341</v>
      </c>
      <c r="K23" s="22">
        <v>1.4239409593670123</v>
      </c>
      <c r="L23" s="22">
        <v>0.59901813038140239</v>
      </c>
      <c r="M23" s="22">
        <v>1.0728482869848042</v>
      </c>
      <c r="N23" s="22">
        <v>-0.33650899665150347</v>
      </c>
      <c r="O23" s="22">
        <v>0.29356509560870336</v>
      </c>
      <c r="P23" s="22">
        <v>0.13661618370244061</v>
      </c>
    </row>
    <row r="24" spans="2:16" x14ac:dyDescent="0.2">
      <c r="B24" s="21" t="s">
        <v>367</v>
      </c>
      <c r="C24" s="22">
        <v>1.0417987535982567</v>
      </c>
      <c r="D24" s="22">
        <v>-1.4143286512165569</v>
      </c>
      <c r="E24" s="22">
        <v>1.1158727060748066</v>
      </c>
      <c r="F24" s="22">
        <v>2.398762033750616E-2</v>
      </c>
      <c r="G24" s="22">
        <v>1.663194418793428</v>
      </c>
      <c r="H24" s="22">
        <v>1.275119752580282</v>
      </c>
      <c r="I24" s="22">
        <v>0.21421198057935628</v>
      </c>
      <c r="J24" s="22">
        <v>-0.67596141724660341</v>
      </c>
      <c r="K24" s="22">
        <v>0.15821566215189276</v>
      </c>
      <c r="L24" s="22">
        <v>1.4889879240909136</v>
      </c>
      <c r="M24" s="22">
        <v>-0.29339116419584854</v>
      </c>
      <c r="N24" s="22">
        <v>0.89867696752813508</v>
      </c>
      <c r="O24" s="22">
        <v>0.29356509560870336</v>
      </c>
      <c r="P24" s="22">
        <v>1.3206231091235785</v>
      </c>
    </row>
    <row r="25" spans="2:16" x14ac:dyDescent="0.2">
      <c r="B25" s="21" t="s">
        <v>368</v>
      </c>
      <c r="C25" s="22">
        <v>-0.14016928684776428</v>
      </c>
      <c r="D25" s="22">
        <v>-0.62634554553876143</v>
      </c>
      <c r="E25" s="22">
        <v>-0.13647364031130924</v>
      </c>
      <c r="F25" s="22">
        <v>2.398762033750616E-2</v>
      </c>
      <c r="G25" s="22">
        <v>-0.26586379185173747</v>
      </c>
      <c r="H25" s="22">
        <v>-0.61934387982470762</v>
      </c>
      <c r="I25" s="22">
        <v>0.21421198057935628</v>
      </c>
      <c r="J25" s="22">
        <v>0.4640383783260465</v>
      </c>
      <c r="K25" s="22">
        <v>0.15821566215189276</v>
      </c>
      <c r="L25" s="22">
        <v>0.59901813038140239</v>
      </c>
      <c r="M25" s="22">
        <v>-0.29339116419584854</v>
      </c>
      <c r="N25" s="22">
        <v>-1.5716949608311419</v>
      </c>
      <c r="O25" s="22">
        <v>0.29356509560870336</v>
      </c>
      <c r="P25" s="22">
        <v>0.13661618370244061</v>
      </c>
    </row>
    <row r="26" spans="2:16" x14ac:dyDescent="0.2">
      <c r="B26" s="21" t="s">
        <v>369</v>
      </c>
      <c r="C26" s="22">
        <v>-0.14016928684776428</v>
      </c>
      <c r="D26" s="22">
        <v>-1.4143286512165569</v>
      </c>
      <c r="E26" s="22">
        <v>-2.6411663330835413</v>
      </c>
      <c r="F26" s="22">
        <v>2.398762033750616E-2</v>
      </c>
      <c r="G26" s="22">
        <v>-0.26586379185173747</v>
      </c>
      <c r="H26" s="22">
        <v>-0.61934387982470762</v>
      </c>
      <c r="I26" s="22">
        <v>-1.9770712305930629</v>
      </c>
      <c r="J26" s="22">
        <v>-0.67596141724660341</v>
      </c>
      <c r="K26" s="22">
        <v>-1.1075096350632267</v>
      </c>
      <c r="L26" s="22">
        <v>-1.1809214570376201</v>
      </c>
      <c r="M26" s="22">
        <v>-0.29339116419584854</v>
      </c>
      <c r="N26" s="22">
        <v>-1.5716949608311419</v>
      </c>
      <c r="O26" s="22">
        <v>0.29356509560870336</v>
      </c>
      <c r="P26" s="22">
        <v>0.13661618370244061</v>
      </c>
    </row>
    <row r="27" spans="2:16" x14ac:dyDescent="0.2">
      <c r="B27" s="21" t="s">
        <v>370</v>
      </c>
      <c r="C27" s="22">
        <v>-0.14016928684776428</v>
      </c>
      <c r="D27" s="22">
        <v>0.16163756013903405</v>
      </c>
      <c r="E27" s="22">
        <v>-1.3888199866974251</v>
      </c>
      <c r="F27" s="22">
        <v>2.398762033750616E-2</v>
      </c>
      <c r="G27" s="22">
        <v>0.69866531347084526</v>
      </c>
      <c r="H27" s="22">
        <v>-0.61934387982470762</v>
      </c>
      <c r="I27" s="22">
        <v>0.21421198057935628</v>
      </c>
      <c r="J27" s="22">
        <v>0.4640383783260465</v>
      </c>
      <c r="K27" s="22">
        <v>0.15821566215189276</v>
      </c>
      <c r="L27" s="22">
        <v>0.59901813038140239</v>
      </c>
      <c r="M27" s="22">
        <v>1.0728482869848042</v>
      </c>
      <c r="N27" s="22">
        <v>-0.33650899665150347</v>
      </c>
      <c r="O27" s="22">
        <v>0.29356509560870336</v>
      </c>
      <c r="P27" s="22">
        <v>1.3206231091235785</v>
      </c>
    </row>
    <row r="28" spans="2:16" x14ac:dyDescent="0.2">
      <c r="B28" s="21" t="s">
        <v>371</v>
      </c>
      <c r="C28" s="22">
        <v>-0.14016928684776428</v>
      </c>
      <c r="D28" s="22">
        <v>0.94962066581682958</v>
      </c>
      <c r="E28" s="22">
        <v>-1.3888199866974251</v>
      </c>
      <c r="F28" s="22">
        <v>-2.4707248947631433</v>
      </c>
      <c r="G28" s="22">
        <v>-0.26586379185173747</v>
      </c>
      <c r="H28" s="22">
        <v>0.32788793637778718</v>
      </c>
      <c r="I28" s="22">
        <v>0.21421198057935628</v>
      </c>
      <c r="J28" s="22">
        <v>-0.67596141724660341</v>
      </c>
      <c r="K28" s="22">
        <v>-2.3732349322783461</v>
      </c>
      <c r="L28" s="22">
        <v>-1.1809214570376201</v>
      </c>
      <c r="M28" s="22">
        <v>-0.29339116419584854</v>
      </c>
      <c r="N28" s="22">
        <v>-0.33650899665150347</v>
      </c>
      <c r="O28" s="22">
        <v>-1.8615480768598889</v>
      </c>
      <c r="P28" s="22">
        <v>-2.2313976671398352</v>
      </c>
    </row>
    <row r="29" spans="2:16" x14ac:dyDescent="0.2">
      <c r="B29" s="21" t="s">
        <v>372</v>
      </c>
      <c r="C29" s="22">
        <v>1.0417987535982567</v>
      </c>
      <c r="D29" s="22">
        <v>1.7376037714946251</v>
      </c>
      <c r="E29" s="22">
        <v>1.1158727060748066</v>
      </c>
      <c r="F29" s="22">
        <v>1.271343877887831</v>
      </c>
      <c r="G29" s="22">
        <v>1.663194418793428</v>
      </c>
      <c r="H29" s="22">
        <v>1.275119752580282</v>
      </c>
      <c r="I29" s="22">
        <v>1.3098535861655658</v>
      </c>
      <c r="J29" s="22">
        <v>1.6040381738986964</v>
      </c>
      <c r="K29" s="22">
        <v>1.4239409593670123</v>
      </c>
      <c r="L29" s="22">
        <v>1.4889879240909136</v>
      </c>
      <c r="M29" s="22">
        <v>1.0728482869848042</v>
      </c>
      <c r="N29" s="22">
        <v>0.89867696752813508</v>
      </c>
      <c r="O29" s="22">
        <v>1.3711216818429994</v>
      </c>
      <c r="P29" s="22">
        <v>1.3206231091235785</v>
      </c>
    </row>
    <row r="30" spans="2:16" x14ac:dyDescent="0.2">
      <c r="B30" s="21" t="s">
        <v>373</v>
      </c>
      <c r="C30" s="22">
        <v>-1.3221373272937853</v>
      </c>
      <c r="D30" s="22">
        <v>-1.4143286512165569</v>
      </c>
      <c r="E30" s="22">
        <v>1.1158727060748066</v>
      </c>
      <c r="F30" s="22">
        <v>2.398762033750616E-2</v>
      </c>
      <c r="G30" s="22">
        <v>-0.26586379185173747</v>
      </c>
      <c r="H30" s="22">
        <v>-0.61934387982470762</v>
      </c>
      <c r="I30" s="22">
        <v>-0.8814296250068534</v>
      </c>
      <c r="J30" s="22">
        <v>0.4640383783260465</v>
      </c>
      <c r="K30" s="22">
        <v>0.15821566215189276</v>
      </c>
      <c r="L30" s="22">
        <v>1.4889879240909136</v>
      </c>
      <c r="M30" s="22">
        <v>1.0728482869848042</v>
      </c>
      <c r="N30" s="22">
        <v>0.89867696752813508</v>
      </c>
      <c r="O30" s="22">
        <v>1.3711216818429994</v>
      </c>
      <c r="P30" s="22">
        <v>-2.2313976671398352</v>
      </c>
    </row>
    <row r="31" spans="2:16" x14ac:dyDescent="0.2">
      <c r="B31" s="21" t="s">
        <v>374</v>
      </c>
      <c r="C31" s="22">
        <v>1.0417987535982567</v>
      </c>
      <c r="D31" s="22">
        <v>0.94962066581682958</v>
      </c>
      <c r="E31" s="22">
        <v>1.1158727060748066</v>
      </c>
      <c r="F31" s="22">
        <v>2.398762033750616E-2</v>
      </c>
      <c r="G31" s="22">
        <v>0.69866531347084526</v>
      </c>
      <c r="H31" s="22">
        <v>-0.61934387982470762</v>
      </c>
      <c r="I31" s="22">
        <v>1.3098535861655658</v>
      </c>
      <c r="J31" s="22">
        <v>1.6040381738986964</v>
      </c>
      <c r="K31" s="22">
        <v>0.15821566215189276</v>
      </c>
      <c r="L31" s="22">
        <v>0.59901813038140239</v>
      </c>
      <c r="M31" s="22">
        <v>-0.29339116419584854</v>
      </c>
      <c r="N31" s="22">
        <v>0.89867696752813508</v>
      </c>
      <c r="O31" s="22">
        <v>1.3711216818429994</v>
      </c>
      <c r="P31" s="22">
        <v>0.13661618370244061</v>
      </c>
    </row>
    <row r="32" spans="2:16" x14ac:dyDescent="0.2">
      <c r="B32" s="21" t="s">
        <v>375</v>
      </c>
      <c r="C32" s="22">
        <v>1.0417987535982567</v>
      </c>
      <c r="D32" s="22">
        <v>-1.4143286512165569</v>
      </c>
      <c r="E32" s="22">
        <v>-3.8935126794696573</v>
      </c>
      <c r="F32" s="22">
        <v>1.271343877887831</v>
      </c>
      <c r="G32" s="22">
        <v>1.663194418793428</v>
      </c>
      <c r="H32" s="22">
        <v>-2.5138075122296972</v>
      </c>
      <c r="I32" s="22">
        <v>-3.0727128361792726</v>
      </c>
      <c r="J32" s="22">
        <v>-0.67596141724660341</v>
      </c>
      <c r="K32" s="22">
        <v>1.4239409593670123</v>
      </c>
      <c r="L32" s="22">
        <v>1.4889879240909136</v>
      </c>
      <c r="M32" s="22">
        <v>-4.3921095177378069</v>
      </c>
      <c r="N32" s="22">
        <v>0.89867696752813508</v>
      </c>
      <c r="O32" s="22">
        <v>-0.78399149062559281</v>
      </c>
      <c r="P32" s="22">
        <v>1.3206231091235785</v>
      </c>
    </row>
    <row r="33" spans="2:16" x14ac:dyDescent="0.2">
      <c r="B33" s="21" t="s">
        <v>376</v>
      </c>
      <c r="C33" s="22">
        <v>1.0417987535982567</v>
      </c>
      <c r="D33" s="22">
        <v>-0.62634554553876143</v>
      </c>
      <c r="E33" s="22">
        <v>1.1158727060748066</v>
      </c>
      <c r="F33" s="22">
        <v>1.271343877887831</v>
      </c>
      <c r="G33" s="22">
        <v>-0.26586379185173747</v>
      </c>
      <c r="H33" s="22">
        <v>-0.61934387982470762</v>
      </c>
      <c r="I33" s="22">
        <v>-0.8814296250068534</v>
      </c>
      <c r="J33" s="22">
        <v>-0.67596141724660341</v>
      </c>
      <c r="K33" s="22">
        <v>-1.1075096350632267</v>
      </c>
      <c r="L33" s="22">
        <v>-0.29095166332810879</v>
      </c>
      <c r="M33" s="22">
        <v>1.0728482869848042</v>
      </c>
      <c r="N33" s="22">
        <v>-0.33650899665150347</v>
      </c>
      <c r="O33" s="22">
        <v>-0.78399149062559281</v>
      </c>
      <c r="P33" s="22">
        <v>0.13661618370244061</v>
      </c>
    </row>
    <row r="34" spans="2:16" x14ac:dyDescent="0.2">
      <c r="B34" s="21" t="s">
        <v>377</v>
      </c>
      <c r="C34" s="22">
        <v>1.0417987535982567</v>
      </c>
      <c r="D34" s="22">
        <v>1.7376037714946251</v>
      </c>
      <c r="E34" s="22">
        <v>1.1158727060748066</v>
      </c>
      <c r="F34" s="22">
        <v>1.271343877887831</v>
      </c>
      <c r="G34" s="22">
        <v>0.69866531347084526</v>
      </c>
      <c r="H34" s="22">
        <v>1.275119752580282</v>
      </c>
      <c r="I34" s="22">
        <v>1.3098535861655658</v>
      </c>
      <c r="J34" s="22">
        <v>1.6040381738986964</v>
      </c>
      <c r="K34" s="22">
        <v>1.4239409593670123</v>
      </c>
      <c r="L34" s="22">
        <v>1.4889879240909136</v>
      </c>
      <c r="M34" s="22">
        <v>1.0728482869848042</v>
      </c>
      <c r="N34" s="22">
        <v>0.89867696752813508</v>
      </c>
      <c r="O34" s="22">
        <v>1.3711216818429994</v>
      </c>
      <c r="P34" s="22">
        <v>1.3206231091235785</v>
      </c>
    </row>
    <row r="35" spans="2:16" x14ac:dyDescent="0.2">
      <c r="B35" s="21" t="s">
        <v>378</v>
      </c>
      <c r="C35" s="22">
        <v>-0.14016928684776428</v>
      </c>
      <c r="D35" s="22">
        <v>-0.62634554553876143</v>
      </c>
      <c r="E35" s="22">
        <v>-0.13647364031130924</v>
      </c>
      <c r="F35" s="22">
        <v>1.271343877887831</v>
      </c>
      <c r="G35" s="22">
        <v>0.69866531347084526</v>
      </c>
      <c r="H35" s="22">
        <v>0.32788793637778718</v>
      </c>
      <c r="I35" s="22">
        <v>0.21421198057935628</v>
      </c>
      <c r="J35" s="22">
        <v>0.4640383783260465</v>
      </c>
      <c r="K35" s="22">
        <v>0.15821566215189276</v>
      </c>
      <c r="L35" s="22">
        <v>-0.29095166332810879</v>
      </c>
      <c r="M35" s="22">
        <v>-0.29339116419584854</v>
      </c>
      <c r="N35" s="22">
        <v>0.89867696752813508</v>
      </c>
      <c r="O35" s="22">
        <v>0.29356509560870336</v>
      </c>
      <c r="P35" s="22">
        <v>0.13661618370244061</v>
      </c>
    </row>
    <row r="36" spans="2:16" x14ac:dyDescent="0.2">
      <c r="B36" s="21" t="s">
        <v>379</v>
      </c>
      <c r="C36" s="22">
        <v>1.0417987535982567</v>
      </c>
      <c r="D36" s="22">
        <v>-1.4143286512165569</v>
      </c>
      <c r="E36" s="22">
        <v>1.1158727060748066</v>
      </c>
      <c r="F36" s="22">
        <v>1.271343877887831</v>
      </c>
      <c r="G36" s="22">
        <v>-1.2303928971743201</v>
      </c>
      <c r="H36" s="22">
        <v>0.32788793637778718</v>
      </c>
      <c r="I36" s="22">
        <v>1.3098535861655658</v>
      </c>
      <c r="J36" s="22">
        <v>-0.67596141724660341</v>
      </c>
      <c r="K36" s="22">
        <v>1.4239409593670123</v>
      </c>
      <c r="L36" s="22">
        <v>0.59901813038140239</v>
      </c>
      <c r="M36" s="22">
        <v>1.0728482869848042</v>
      </c>
      <c r="N36" s="22">
        <v>0.89867696752813508</v>
      </c>
      <c r="O36" s="22">
        <v>0.29356509560870336</v>
      </c>
      <c r="P36" s="22">
        <v>1.3206231091235785</v>
      </c>
    </row>
    <row r="37" spans="2:16" x14ac:dyDescent="0.2">
      <c r="B37" s="21" t="s">
        <v>380</v>
      </c>
      <c r="C37" s="22">
        <v>1.0417987535982567</v>
      </c>
      <c r="D37" s="22">
        <v>0.16163756013903405</v>
      </c>
      <c r="E37" s="22">
        <v>-0.13647364031130924</v>
      </c>
      <c r="F37" s="22">
        <v>2.398762033750616E-2</v>
      </c>
      <c r="G37" s="22">
        <v>-0.26586379185173747</v>
      </c>
      <c r="H37" s="22">
        <v>1.275119752580282</v>
      </c>
      <c r="I37" s="22">
        <v>1.3098535861655658</v>
      </c>
      <c r="J37" s="22">
        <v>0.4640383783260465</v>
      </c>
      <c r="K37" s="22">
        <v>1.4239409593670123</v>
      </c>
      <c r="L37" s="22">
        <v>0.59901813038140239</v>
      </c>
      <c r="M37" s="22">
        <v>1.0728482869848042</v>
      </c>
      <c r="N37" s="22">
        <v>0.89867696752813508</v>
      </c>
      <c r="O37" s="22">
        <v>1.3711216818429994</v>
      </c>
      <c r="P37" s="22">
        <v>0.13661618370244061</v>
      </c>
    </row>
    <row r="38" spans="2:16" x14ac:dyDescent="0.2">
      <c r="B38" s="21" t="s">
        <v>381</v>
      </c>
      <c r="C38" s="22">
        <v>1.0417987535982567</v>
      </c>
      <c r="D38" s="22">
        <v>0.16163756013903405</v>
      </c>
      <c r="E38" s="22">
        <v>-0.13647364031130924</v>
      </c>
      <c r="F38" s="22">
        <v>2.398762033750616E-2</v>
      </c>
      <c r="G38" s="22">
        <v>-0.26586379185173747</v>
      </c>
      <c r="H38" s="22">
        <v>0.32788793637778718</v>
      </c>
      <c r="I38" s="22">
        <v>-0.8814296250068534</v>
      </c>
      <c r="J38" s="22">
        <v>1.6040381738986964</v>
      </c>
      <c r="K38" s="22">
        <v>0.15821566215189276</v>
      </c>
      <c r="L38" s="22">
        <v>0.59901813038140239</v>
      </c>
      <c r="M38" s="22">
        <v>-0.29339116419584854</v>
      </c>
      <c r="N38" s="22">
        <v>0.89867696752813508</v>
      </c>
      <c r="O38" s="22">
        <v>-0.78399149062559281</v>
      </c>
      <c r="P38" s="22">
        <v>0.13661618370244061</v>
      </c>
    </row>
    <row r="39" spans="2:16" x14ac:dyDescent="0.2">
      <c r="B39" s="21" t="s">
        <v>382</v>
      </c>
      <c r="C39" s="22">
        <v>-0.14016928684776428</v>
      </c>
      <c r="D39" s="22">
        <v>-0.62634554553876143</v>
      </c>
      <c r="E39" s="22">
        <v>-1.3888199866974251</v>
      </c>
      <c r="F39" s="22">
        <v>2.398762033750616E-2</v>
      </c>
      <c r="G39" s="22">
        <v>-2.1949220024969032</v>
      </c>
      <c r="H39" s="22">
        <v>0.32788793637778718</v>
      </c>
      <c r="I39" s="22">
        <v>0.21421198057935628</v>
      </c>
      <c r="J39" s="22">
        <v>0.4640383783260465</v>
      </c>
      <c r="K39" s="22">
        <v>0.15821566215189276</v>
      </c>
      <c r="L39" s="22">
        <v>0.59901813038140239</v>
      </c>
      <c r="M39" s="22">
        <v>-0.29339116419584854</v>
      </c>
      <c r="N39" s="22">
        <v>-0.33650899665150347</v>
      </c>
      <c r="O39" s="22">
        <v>0.29356509560870336</v>
      </c>
      <c r="P39" s="22">
        <v>0.13661618370244061</v>
      </c>
    </row>
    <row r="40" spans="2:16" x14ac:dyDescent="0.2">
      <c r="B40" s="21" t="s">
        <v>383</v>
      </c>
      <c r="C40" s="22">
        <v>-1.3221373272937853</v>
      </c>
      <c r="D40" s="22">
        <v>-0.62634554553876143</v>
      </c>
      <c r="E40" s="22">
        <v>-0.13647364031130924</v>
      </c>
      <c r="F40" s="22">
        <v>2.398762033750616E-2</v>
      </c>
      <c r="G40" s="22">
        <v>-1.2303928971743201</v>
      </c>
      <c r="H40" s="22">
        <v>0.32788793637778718</v>
      </c>
      <c r="I40" s="22">
        <v>0.21421198057935628</v>
      </c>
      <c r="J40" s="22">
        <v>-0.67596141724660341</v>
      </c>
      <c r="K40" s="22">
        <v>0.15821566215189276</v>
      </c>
      <c r="L40" s="22">
        <v>-0.29095166332810879</v>
      </c>
      <c r="M40" s="22">
        <v>-0.29339116419584854</v>
      </c>
      <c r="N40" s="22">
        <v>-0.33650899665150347</v>
      </c>
      <c r="O40" s="22">
        <v>-0.78399149062559281</v>
      </c>
      <c r="P40" s="22">
        <v>0.13661618370244061</v>
      </c>
    </row>
    <row r="41" spans="2:16" x14ac:dyDescent="0.2">
      <c r="B41" s="21" t="s">
        <v>384</v>
      </c>
      <c r="C41" s="22">
        <v>1.0417987535982567</v>
      </c>
      <c r="D41" s="22">
        <v>0.16163756013903405</v>
      </c>
      <c r="E41" s="22">
        <v>1.1158727060748066</v>
      </c>
      <c r="F41" s="22">
        <v>1.271343877887831</v>
      </c>
      <c r="G41" s="22">
        <v>0.69866531347084526</v>
      </c>
      <c r="H41" s="22">
        <v>1.275119752580282</v>
      </c>
      <c r="I41" s="22">
        <v>1.3098535861655658</v>
      </c>
      <c r="J41" s="22">
        <v>0.4640383783260465</v>
      </c>
      <c r="K41" s="22">
        <v>1.4239409593670123</v>
      </c>
      <c r="L41" s="22">
        <v>0.59901813038140239</v>
      </c>
      <c r="M41" s="22">
        <v>-0.29339116419584854</v>
      </c>
      <c r="N41" s="22">
        <v>0.89867696752813508</v>
      </c>
      <c r="O41" s="22">
        <v>0.29356509560870336</v>
      </c>
      <c r="P41" s="22">
        <v>0.13661618370244061</v>
      </c>
    </row>
    <row r="42" spans="2:16" x14ac:dyDescent="0.2">
      <c r="B42" s="21" t="s">
        <v>385</v>
      </c>
      <c r="C42" s="22">
        <v>-0.14016928684776428</v>
      </c>
      <c r="D42" s="22">
        <v>-0.62634554553876143</v>
      </c>
      <c r="E42" s="22">
        <v>-0.13647364031130924</v>
      </c>
      <c r="F42" s="22">
        <v>2.398762033750616E-2</v>
      </c>
      <c r="G42" s="22">
        <v>-1.2303928971743201</v>
      </c>
      <c r="H42" s="22">
        <v>-1.5665756960272024</v>
      </c>
      <c r="I42" s="22">
        <v>0.21421198057935628</v>
      </c>
      <c r="J42" s="22">
        <v>-1.8159612128192535</v>
      </c>
      <c r="K42" s="22">
        <v>0.15821566215189276</v>
      </c>
      <c r="L42" s="22">
        <v>-1.1809214570376201</v>
      </c>
      <c r="M42" s="22">
        <v>-0.29339116419584854</v>
      </c>
      <c r="N42" s="22">
        <v>-0.33650899665150347</v>
      </c>
      <c r="O42" s="22">
        <v>-1.8615480768598889</v>
      </c>
      <c r="P42" s="22">
        <v>0.13661618370244061</v>
      </c>
    </row>
    <row r="43" spans="2:16" x14ac:dyDescent="0.2">
      <c r="B43" s="21" t="s">
        <v>386</v>
      </c>
      <c r="C43" s="22">
        <v>-0.14016928684776428</v>
      </c>
      <c r="D43" s="22">
        <v>0.94962066581682958</v>
      </c>
      <c r="E43" s="22">
        <v>1.1158727060748066</v>
      </c>
      <c r="F43" s="22">
        <v>1.271343877887831</v>
      </c>
      <c r="G43" s="22">
        <v>0.69866531347084526</v>
      </c>
      <c r="H43" s="22">
        <v>1.275119752580282</v>
      </c>
      <c r="I43" s="22">
        <v>1.3098535861655658</v>
      </c>
      <c r="J43" s="22">
        <v>-0.67596141724660341</v>
      </c>
      <c r="K43" s="22">
        <v>0.15821566215189276</v>
      </c>
      <c r="L43" s="22">
        <v>-1.1809214570376201</v>
      </c>
      <c r="M43" s="22">
        <v>1.0728482869848042</v>
      </c>
      <c r="N43" s="22">
        <v>0.89867696752813508</v>
      </c>
      <c r="O43" s="22">
        <v>0.29356509560870336</v>
      </c>
      <c r="P43" s="22">
        <v>0.13661618370244061</v>
      </c>
    </row>
    <row r="44" spans="2:16" x14ac:dyDescent="0.2">
      <c r="B44" s="21" t="s">
        <v>387</v>
      </c>
      <c r="C44" s="22">
        <v>-0.14016928684776428</v>
      </c>
      <c r="D44" s="22">
        <v>-1.4143286512165569</v>
      </c>
      <c r="E44" s="22">
        <v>-0.13647364031130924</v>
      </c>
      <c r="F44" s="22">
        <v>2.398762033750616E-2</v>
      </c>
      <c r="G44" s="22">
        <v>-1.2303928971743201</v>
      </c>
      <c r="H44" s="22">
        <v>-1.5665756960272024</v>
      </c>
      <c r="I44" s="22">
        <v>-0.8814296250068534</v>
      </c>
      <c r="J44" s="22">
        <v>0.4640383783260465</v>
      </c>
      <c r="K44" s="22">
        <v>-1.1075096350632267</v>
      </c>
      <c r="L44" s="22">
        <v>-1.1809214570376201</v>
      </c>
      <c r="M44" s="22">
        <v>-0.29339116419584854</v>
      </c>
      <c r="N44" s="22">
        <v>-0.33650899665150347</v>
      </c>
      <c r="O44" s="22">
        <v>-1.8615480768598889</v>
      </c>
      <c r="P44" s="22">
        <v>0.13661618370244061</v>
      </c>
    </row>
    <row r="45" spans="2:16" x14ac:dyDescent="0.2">
      <c r="B45" s="21" t="s">
        <v>388</v>
      </c>
      <c r="C45" s="22">
        <v>-1.3221373272937853</v>
      </c>
      <c r="D45" s="22">
        <v>0.16163756013903405</v>
      </c>
      <c r="E45" s="22">
        <v>-0.13647364031130924</v>
      </c>
      <c r="F45" s="22">
        <v>-1.2233686372128185</v>
      </c>
      <c r="G45" s="22">
        <v>-0.26586379185173747</v>
      </c>
      <c r="H45" s="22">
        <v>-0.61934387982470762</v>
      </c>
      <c r="I45" s="22">
        <v>0.21421198057935628</v>
      </c>
      <c r="J45" s="22">
        <v>0.4640383783260465</v>
      </c>
      <c r="K45" s="22">
        <v>0.15821566215189276</v>
      </c>
      <c r="L45" s="22">
        <v>0.59901813038140239</v>
      </c>
      <c r="M45" s="22">
        <v>1.0728482869848042</v>
      </c>
      <c r="N45" s="22">
        <v>-0.33650899665150347</v>
      </c>
      <c r="O45" s="22">
        <v>0.29356509560870336</v>
      </c>
      <c r="P45" s="22">
        <v>0.13661618370244061</v>
      </c>
    </row>
    <row r="46" spans="2:16" x14ac:dyDescent="0.2">
      <c r="B46" s="21" t="s">
        <v>389</v>
      </c>
      <c r="C46" s="22">
        <v>1.0417987535982567</v>
      </c>
      <c r="D46" s="22">
        <v>0.94962066581682958</v>
      </c>
      <c r="E46" s="22">
        <v>-0.13647364031130924</v>
      </c>
      <c r="F46" s="22">
        <v>1.271343877887831</v>
      </c>
      <c r="G46" s="22">
        <v>0.69866531347084526</v>
      </c>
      <c r="H46" s="22">
        <v>1.275119752580282</v>
      </c>
      <c r="I46" s="22">
        <v>0.21421198057935628</v>
      </c>
      <c r="J46" s="22">
        <v>0.4640383783260465</v>
      </c>
      <c r="K46" s="22">
        <v>0.15821566215189276</v>
      </c>
      <c r="L46" s="22">
        <v>0.59901813038140239</v>
      </c>
      <c r="M46" s="22">
        <v>1.0728482869848042</v>
      </c>
      <c r="N46" s="22">
        <v>0.89867696752813508</v>
      </c>
      <c r="O46" s="22">
        <v>0.29356509560870336</v>
      </c>
      <c r="P46" s="22">
        <v>0.13661618370244061</v>
      </c>
    </row>
    <row r="47" spans="2:16" x14ac:dyDescent="0.2">
      <c r="B47" s="21" t="s">
        <v>390</v>
      </c>
      <c r="C47" s="22">
        <v>-1.3221373272937853</v>
      </c>
      <c r="D47" s="22">
        <v>-0.62634554553876143</v>
      </c>
      <c r="E47" s="22">
        <v>-1.3888199866974251</v>
      </c>
      <c r="F47" s="22">
        <v>2.398762033750616E-2</v>
      </c>
      <c r="G47" s="22">
        <v>-1.2303928971743201</v>
      </c>
      <c r="H47" s="22">
        <v>-1.5665756960272024</v>
      </c>
      <c r="I47" s="22">
        <v>-1.9770712305930629</v>
      </c>
      <c r="J47" s="22">
        <v>-1.8159612128192535</v>
      </c>
      <c r="K47" s="22">
        <v>0.15821566215189276</v>
      </c>
      <c r="L47" s="22">
        <v>-1.1809214570376201</v>
      </c>
      <c r="M47" s="22">
        <v>-3.0258700665571543</v>
      </c>
      <c r="N47" s="22">
        <v>-2.8068809250107805</v>
      </c>
      <c r="O47" s="22">
        <v>-1.8615480768598889</v>
      </c>
      <c r="P47" s="22">
        <v>-2.2313976671398352</v>
      </c>
    </row>
    <row r="48" spans="2:16" x14ac:dyDescent="0.2">
      <c r="B48" s="21" t="s">
        <v>391</v>
      </c>
      <c r="C48" s="22">
        <v>-0.14016928684776428</v>
      </c>
      <c r="D48" s="22">
        <v>0.94962066581682958</v>
      </c>
      <c r="E48" s="22">
        <v>-0.13647364031130924</v>
      </c>
      <c r="F48" s="22">
        <v>-2.4707248947631433</v>
      </c>
      <c r="G48" s="22">
        <v>-0.26586379185173747</v>
      </c>
      <c r="H48" s="22">
        <v>-0.61934387982470762</v>
      </c>
      <c r="I48" s="22">
        <v>0.21421198057935628</v>
      </c>
      <c r="J48" s="22">
        <v>0.4640383783260465</v>
      </c>
      <c r="K48" s="22">
        <v>-1.1075096350632267</v>
      </c>
      <c r="L48" s="22">
        <v>-0.29095166332810879</v>
      </c>
      <c r="M48" s="22">
        <v>-0.29339116419584854</v>
      </c>
      <c r="N48" s="22">
        <v>-0.33650899665150347</v>
      </c>
      <c r="O48" s="22">
        <v>-0.78399149062559281</v>
      </c>
      <c r="P48" s="22">
        <v>-1.0473907417186974</v>
      </c>
    </row>
    <row r="49" spans="2:16" x14ac:dyDescent="0.2">
      <c r="B49" s="21" t="s">
        <v>392</v>
      </c>
      <c r="C49" s="22">
        <v>1.0417987535982567</v>
      </c>
      <c r="D49" s="22">
        <v>0.16163756013903405</v>
      </c>
      <c r="E49" s="22">
        <v>1.1158727060748066</v>
      </c>
      <c r="F49" s="22">
        <v>1.271343877887831</v>
      </c>
      <c r="G49" s="22">
        <v>0.69866531347084526</v>
      </c>
      <c r="H49" s="22">
        <v>1.275119752580282</v>
      </c>
      <c r="I49" s="22">
        <v>0.21421198057935628</v>
      </c>
      <c r="J49" s="22">
        <v>0.4640383783260465</v>
      </c>
      <c r="K49" s="22">
        <v>1.4239409593670123</v>
      </c>
      <c r="L49" s="22">
        <v>1.4889879240909136</v>
      </c>
      <c r="M49" s="22">
        <v>-0.29339116419584854</v>
      </c>
      <c r="N49" s="22">
        <v>-0.33650899665150347</v>
      </c>
      <c r="O49" s="22">
        <v>1.3711216818429994</v>
      </c>
      <c r="P49" s="22">
        <v>1.3206231091235785</v>
      </c>
    </row>
    <row r="50" spans="2:16" x14ac:dyDescent="0.2">
      <c r="B50" s="21" t="s">
        <v>393</v>
      </c>
      <c r="C50" s="22">
        <v>-0.14016928684776428</v>
      </c>
      <c r="D50" s="22">
        <v>0.94962066581682958</v>
      </c>
      <c r="E50" s="22">
        <v>-0.13647364031130924</v>
      </c>
      <c r="F50" s="22">
        <v>2.398762033750616E-2</v>
      </c>
      <c r="G50" s="22">
        <v>0.69866531347084526</v>
      </c>
      <c r="H50" s="22">
        <v>1.275119752580282</v>
      </c>
      <c r="I50" s="22">
        <v>1.3098535861655658</v>
      </c>
      <c r="J50" s="22">
        <v>0.4640383783260465</v>
      </c>
      <c r="K50" s="22">
        <v>0.15821566215189276</v>
      </c>
      <c r="L50" s="22">
        <v>0.59901813038140239</v>
      </c>
      <c r="M50" s="22">
        <v>1.0728482869848042</v>
      </c>
      <c r="N50" s="22">
        <v>-4.0420668891904192</v>
      </c>
      <c r="O50" s="22">
        <v>0.29356509560870336</v>
      </c>
      <c r="P50" s="22">
        <v>0.13661618370244061</v>
      </c>
    </row>
    <row r="51" spans="2:16" x14ac:dyDescent="0.2">
      <c r="B51" s="21" t="s">
        <v>394</v>
      </c>
      <c r="C51" s="22">
        <v>-0.14016928684776428</v>
      </c>
      <c r="D51" s="22">
        <v>0.94962066581682958</v>
      </c>
      <c r="E51" s="22">
        <v>1.1158727060748066</v>
      </c>
      <c r="F51" s="22">
        <v>2.398762033750616E-2</v>
      </c>
      <c r="G51" s="22">
        <v>0.69866531347084526</v>
      </c>
      <c r="H51" s="22">
        <v>1.275119752580282</v>
      </c>
      <c r="I51" s="22">
        <v>0.21421198057935628</v>
      </c>
      <c r="J51" s="22">
        <v>1.6040381738986964</v>
      </c>
      <c r="K51" s="22">
        <v>1.4239409593670123</v>
      </c>
      <c r="L51" s="22">
        <v>1.4889879240909136</v>
      </c>
      <c r="M51" s="22">
        <v>-0.29339116419584854</v>
      </c>
      <c r="N51" s="22">
        <v>-0.33650899665150347</v>
      </c>
      <c r="O51" s="22">
        <v>1.3711216818429994</v>
      </c>
      <c r="P51" s="22">
        <v>1.3206231091235785</v>
      </c>
    </row>
    <row r="52" spans="2:16" x14ac:dyDescent="0.2">
      <c r="B52" s="21" t="s">
        <v>395</v>
      </c>
      <c r="C52" s="22">
        <v>-0.14016928684776428</v>
      </c>
      <c r="D52" s="22">
        <v>-0.62634554553876143</v>
      </c>
      <c r="E52" s="22">
        <v>1.1158727060748066</v>
      </c>
      <c r="F52" s="22">
        <v>2.398762033750616E-2</v>
      </c>
      <c r="G52" s="22">
        <v>-1.2303928971743201</v>
      </c>
      <c r="H52" s="22">
        <v>-0.61934387982470762</v>
      </c>
      <c r="I52" s="22">
        <v>-0.8814296250068534</v>
      </c>
      <c r="J52" s="22">
        <v>-1.8159612128192535</v>
      </c>
      <c r="K52" s="22">
        <v>-1.1075096350632267</v>
      </c>
      <c r="L52" s="22">
        <v>0.59901813038140239</v>
      </c>
      <c r="M52" s="22">
        <v>1.0728482869848042</v>
      </c>
      <c r="N52" s="22">
        <v>-0.33650899665150347</v>
      </c>
      <c r="O52" s="22">
        <v>0.29356509560870336</v>
      </c>
      <c r="P52" s="22">
        <v>-1.0473907417186974</v>
      </c>
    </row>
    <row r="53" spans="2:16" x14ac:dyDescent="0.2">
      <c r="B53" s="21" t="s">
        <v>396</v>
      </c>
      <c r="C53" s="22">
        <v>-1.3221373272937853</v>
      </c>
      <c r="D53" s="22">
        <v>-0.62634554553876143</v>
      </c>
      <c r="E53" s="22">
        <v>-0.13647364031130924</v>
      </c>
      <c r="F53" s="22">
        <v>2.398762033750616E-2</v>
      </c>
      <c r="G53" s="22">
        <v>-0.26586379185173747</v>
      </c>
      <c r="H53" s="22">
        <v>-1.5665756960272024</v>
      </c>
      <c r="I53" s="22">
        <v>-1.9770712305930629</v>
      </c>
      <c r="J53" s="22">
        <v>0.4640383783260465</v>
      </c>
      <c r="K53" s="22">
        <v>0.15821566215189276</v>
      </c>
      <c r="L53" s="22">
        <v>-1.1809214570376201</v>
      </c>
      <c r="M53" s="22">
        <v>-0.29339116419584854</v>
      </c>
      <c r="N53" s="22">
        <v>0.89867696752813508</v>
      </c>
      <c r="O53" s="22">
        <v>-1.8615480768598889</v>
      </c>
      <c r="P53" s="22">
        <v>-1.0473907417186974</v>
      </c>
    </row>
    <row r="54" spans="2:16" x14ac:dyDescent="0.2">
      <c r="B54" s="21" t="s">
        <v>397</v>
      </c>
      <c r="C54" s="22">
        <v>1.0417987535982567</v>
      </c>
      <c r="D54" s="22">
        <v>1.7376037714946251</v>
      </c>
      <c r="E54" s="22">
        <v>1.1158727060748066</v>
      </c>
      <c r="F54" s="22">
        <v>2.398762033750616E-2</v>
      </c>
      <c r="G54" s="22">
        <v>1.663194418793428</v>
      </c>
      <c r="H54" s="22">
        <v>1.275119752580282</v>
      </c>
      <c r="I54" s="22">
        <v>0.21421198057935628</v>
      </c>
      <c r="J54" s="22">
        <v>-0.67596141724660341</v>
      </c>
      <c r="K54" s="22">
        <v>1.4239409593670123</v>
      </c>
      <c r="L54" s="22">
        <v>1.4889879240909136</v>
      </c>
      <c r="M54" s="22">
        <v>-0.29339116419584854</v>
      </c>
      <c r="N54" s="22">
        <v>0.89867696752813508</v>
      </c>
      <c r="O54" s="22">
        <v>1.3711216818429994</v>
      </c>
      <c r="P54" s="22">
        <v>0.13661618370244061</v>
      </c>
    </row>
    <row r="55" spans="2:16" x14ac:dyDescent="0.2">
      <c r="B55" s="21" t="s">
        <v>398</v>
      </c>
      <c r="C55" s="22">
        <v>1.0417987535982567</v>
      </c>
      <c r="D55" s="22">
        <v>0.16163756013903405</v>
      </c>
      <c r="E55" s="22">
        <v>1.1158727060748066</v>
      </c>
      <c r="F55" s="22">
        <v>1.271343877887831</v>
      </c>
      <c r="G55" s="22">
        <v>-2.1949220024969032</v>
      </c>
      <c r="H55" s="22">
        <v>1.275119752580282</v>
      </c>
      <c r="I55" s="22">
        <v>0.21421198057935628</v>
      </c>
      <c r="J55" s="22">
        <v>-0.67596141724660341</v>
      </c>
      <c r="K55" s="22">
        <v>0.15821566215189276</v>
      </c>
      <c r="L55" s="22">
        <v>0.59901813038140239</v>
      </c>
      <c r="M55" s="22">
        <v>1.0728482869848042</v>
      </c>
      <c r="N55" s="22">
        <v>0.89867696752813508</v>
      </c>
      <c r="O55" s="22">
        <v>0.29356509560870336</v>
      </c>
      <c r="P55" s="22">
        <v>1.3206231091235785</v>
      </c>
    </row>
    <row r="56" spans="2:16" x14ac:dyDescent="0.2">
      <c r="B56" s="21" t="s">
        <v>399</v>
      </c>
      <c r="C56" s="22">
        <v>1.0417987535982567</v>
      </c>
      <c r="D56" s="22">
        <v>1.7376037714946251</v>
      </c>
      <c r="E56" s="22">
        <v>-1.3888199866974251</v>
      </c>
      <c r="F56" s="22">
        <v>2.398762033750616E-2</v>
      </c>
      <c r="G56" s="22">
        <v>0.69866531347084526</v>
      </c>
      <c r="H56" s="22">
        <v>1.275119752580282</v>
      </c>
      <c r="I56" s="22">
        <v>0.21421198057935628</v>
      </c>
      <c r="J56" s="22">
        <v>0.4640383783260465</v>
      </c>
      <c r="K56" s="22">
        <v>0.15821566215189276</v>
      </c>
      <c r="L56" s="22">
        <v>0.59901813038140239</v>
      </c>
      <c r="M56" s="22">
        <v>-0.29339116419584854</v>
      </c>
      <c r="N56" s="22">
        <v>0.89867696752813508</v>
      </c>
      <c r="O56" s="22">
        <v>-0.78399149062559281</v>
      </c>
      <c r="P56" s="22">
        <v>0.13661618370244061</v>
      </c>
    </row>
    <row r="57" spans="2:16" x14ac:dyDescent="0.2">
      <c r="B57" s="21" t="s">
        <v>400</v>
      </c>
      <c r="C57" s="22">
        <v>-0.14016928684776428</v>
      </c>
      <c r="D57" s="22">
        <v>0.16163756013903405</v>
      </c>
      <c r="E57" s="22">
        <v>-1.3888199866974251</v>
      </c>
      <c r="F57" s="22">
        <v>2.398762033750616E-2</v>
      </c>
      <c r="G57" s="22">
        <v>0.69866531347084526</v>
      </c>
      <c r="H57" s="22">
        <v>0.32788793637778718</v>
      </c>
      <c r="I57" s="22">
        <v>-0.8814296250068534</v>
      </c>
      <c r="J57" s="22">
        <v>-0.67596141724660341</v>
      </c>
      <c r="K57" s="22">
        <v>0.15821566215189276</v>
      </c>
      <c r="L57" s="22">
        <v>0.59901813038140239</v>
      </c>
      <c r="M57" s="22">
        <v>-0.29339116419584854</v>
      </c>
      <c r="N57" s="22">
        <v>-1.5716949608311419</v>
      </c>
      <c r="O57" s="22">
        <v>-0.78399149062559281</v>
      </c>
      <c r="P57" s="22">
        <v>0.13661618370244061</v>
      </c>
    </row>
    <row r="58" spans="2:16" x14ac:dyDescent="0.2">
      <c r="B58" s="21" t="s">
        <v>401</v>
      </c>
      <c r="C58" s="22">
        <v>1.0417987535982567</v>
      </c>
      <c r="D58" s="22">
        <v>1.7376037714946251</v>
      </c>
      <c r="E58" s="22">
        <v>1.1158727060748066</v>
      </c>
      <c r="F58" s="22">
        <v>1.271343877887831</v>
      </c>
      <c r="G58" s="22">
        <v>0.69866531347084526</v>
      </c>
      <c r="H58" s="22">
        <v>1.275119752580282</v>
      </c>
      <c r="I58" s="22">
        <v>0.21421198057935628</v>
      </c>
      <c r="J58" s="22">
        <v>0.4640383783260465</v>
      </c>
      <c r="K58" s="22">
        <v>1.4239409593670123</v>
      </c>
      <c r="L58" s="22">
        <v>1.4889879240909136</v>
      </c>
      <c r="M58" s="22">
        <v>1.0728482869848042</v>
      </c>
      <c r="N58" s="22">
        <v>-0.33650899665150347</v>
      </c>
      <c r="O58" s="22">
        <v>0.29356509560870336</v>
      </c>
      <c r="P58" s="22">
        <v>0.13661618370244061</v>
      </c>
    </row>
    <row r="59" spans="2:16" x14ac:dyDescent="0.2">
      <c r="B59" s="21" t="s">
        <v>402</v>
      </c>
      <c r="C59" s="22">
        <v>-0.14016928684776428</v>
      </c>
      <c r="D59" s="22">
        <v>0.94962066581682958</v>
      </c>
      <c r="E59" s="22">
        <v>-0.13647364031130924</v>
      </c>
      <c r="F59" s="22">
        <v>2.398762033750616E-2</v>
      </c>
      <c r="G59" s="22">
        <v>0.69866531347084526</v>
      </c>
      <c r="H59" s="22">
        <v>0.32788793637778718</v>
      </c>
      <c r="I59" s="22">
        <v>0.21421198057935628</v>
      </c>
      <c r="J59" s="22">
        <v>0.4640383783260465</v>
      </c>
      <c r="K59" s="22">
        <v>0.15821566215189276</v>
      </c>
      <c r="L59" s="22">
        <v>0.59901813038140239</v>
      </c>
      <c r="M59" s="22">
        <v>-0.29339116419584854</v>
      </c>
      <c r="N59" s="22">
        <v>0.89867696752813508</v>
      </c>
      <c r="O59" s="22">
        <v>1.3711216818429994</v>
      </c>
      <c r="P59" s="22">
        <v>1.3206231091235785</v>
      </c>
    </row>
    <row r="60" spans="2:16" x14ac:dyDescent="0.2">
      <c r="B60" s="21" t="s">
        <v>403</v>
      </c>
      <c r="C60" s="22">
        <v>1.0417987535982567</v>
      </c>
      <c r="D60" s="22">
        <v>1.7376037714946251</v>
      </c>
      <c r="E60" s="22">
        <v>-0.13647364031130924</v>
      </c>
      <c r="F60" s="22">
        <v>2.398762033750616E-2</v>
      </c>
      <c r="G60" s="22">
        <v>0.69866531347084526</v>
      </c>
      <c r="H60" s="22">
        <v>1.275119752580282</v>
      </c>
      <c r="I60" s="22">
        <v>1.3098535861655658</v>
      </c>
      <c r="J60" s="22">
        <v>0.4640383783260465</v>
      </c>
      <c r="K60" s="22">
        <v>0.15821566215189276</v>
      </c>
      <c r="L60" s="22">
        <v>-0.29095166332810879</v>
      </c>
      <c r="M60" s="22">
        <v>1.0728482869848042</v>
      </c>
      <c r="N60" s="22">
        <v>0.89867696752813508</v>
      </c>
      <c r="O60" s="22">
        <v>0.29356509560870336</v>
      </c>
      <c r="P60" s="22">
        <v>1.3206231091235785</v>
      </c>
    </row>
    <row r="61" spans="2:16" x14ac:dyDescent="0.2">
      <c r="B61" s="21" t="s">
        <v>404</v>
      </c>
      <c r="C61" s="22">
        <v>1.0417987535982567</v>
      </c>
      <c r="D61" s="22">
        <v>1.7376037714946251</v>
      </c>
      <c r="E61" s="22">
        <v>1.1158727060748066</v>
      </c>
      <c r="F61" s="22">
        <v>1.271343877887831</v>
      </c>
      <c r="G61" s="22">
        <v>1.663194418793428</v>
      </c>
      <c r="H61" s="22">
        <v>1.275119752580282</v>
      </c>
      <c r="I61" s="22">
        <v>1.3098535861655658</v>
      </c>
      <c r="J61" s="22">
        <v>1.6040381738986964</v>
      </c>
      <c r="K61" s="22">
        <v>1.4239409593670123</v>
      </c>
      <c r="L61" s="22">
        <v>1.4889879240909136</v>
      </c>
      <c r="M61" s="22">
        <v>1.0728482869848042</v>
      </c>
      <c r="N61" s="22">
        <v>0.89867696752813508</v>
      </c>
      <c r="O61" s="22">
        <v>1.3711216818429994</v>
      </c>
      <c r="P61" s="22">
        <v>1.3206231091235785</v>
      </c>
    </row>
    <row r="62" spans="2:16" x14ac:dyDescent="0.2">
      <c r="B62" s="21" t="s">
        <v>405</v>
      </c>
      <c r="C62" s="22">
        <v>-0.14016928684776428</v>
      </c>
      <c r="D62" s="22">
        <v>0.16163756013903405</v>
      </c>
      <c r="E62" s="22">
        <v>-0.13647364031130924</v>
      </c>
      <c r="F62" s="22">
        <v>1.271343877887831</v>
      </c>
      <c r="G62" s="22">
        <v>0.69866531347084526</v>
      </c>
      <c r="H62" s="22">
        <v>1.275119752580282</v>
      </c>
      <c r="I62" s="22">
        <v>1.3098535861655658</v>
      </c>
      <c r="J62" s="22">
        <v>0.4640383783260465</v>
      </c>
      <c r="K62" s="22">
        <v>0.15821566215189276</v>
      </c>
      <c r="L62" s="22">
        <v>0.59901813038140239</v>
      </c>
      <c r="M62" s="22">
        <v>-0.29339116419584854</v>
      </c>
      <c r="N62" s="22">
        <v>-0.33650899665150347</v>
      </c>
      <c r="O62" s="22">
        <v>-0.78399149062559281</v>
      </c>
      <c r="P62" s="22">
        <v>0.13661618370244061</v>
      </c>
    </row>
    <row r="63" spans="2:16" x14ac:dyDescent="0.2">
      <c r="B63" s="21" t="s">
        <v>406</v>
      </c>
      <c r="C63" s="22">
        <v>-0.14016928684776428</v>
      </c>
      <c r="D63" s="22">
        <v>-1.4143286512165569</v>
      </c>
      <c r="E63" s="22">
        <v>-0.13647364031130924</v>
      </c>
      <c r="F63" s="22">
        <v>2.398762033750616E-2</v>
      </c>
      <c r="G63" s="22">
        <v>0.69866531347084526</v>
      </c>
      <c r="H63" s="22">
        <v>0.32788793637778718</v>
      </c>
      <c r="I63" s="22">
        <v>0.21421198057935628</v>
      </c>
      <c r="J63" s="22">
        <v>-0.67596141724660341</v>
      </c>
      <c r="K63" s="22">
        <v>-1.1075096350632267</v>
      </c>
      <c r="L63" s="22">
        <v>-0.29095166332810879</v>
      </c>
      <c r="M63" s="22">
        <v>-0.29339116419584854</v>
      </c>
      <c r="N63" s="22">
        <v>0.89867696752813508</v>
      </c>
      <c r="O63" s="22">
        <v>0.29356509560870336</v>
      </c>
      <c r="P63" s="22">
        <v>0.13661618370244061</v>
      </c>
    </row>
    <row r="64" spans="2:16" x14ac:dyDescent="0.2">
      <c r="B64" s="21" t="s">
        <v>407</v>
      </c>
      <c r="C64" s="22">
        <v>-0.14016928684776428</v>
      </c>
      <c r="D64" s="22">
        <v>-0.62634554553876143</v>
      </c>
      <c r="E64" s="22">
        <v>1.1158727060748066</v>
      </c>
      <c r="F64" s="22">
        <v>1.271343877887831</v>
      </c>
      <c r="G64" s="22">
        <v>0.69866531347084526</v>
      </c>
      <c r="H64" s="22">
        <v>1.275119752580282</v>
      </c>
      <c r="I64" s="22">
        <v>1.3098535861655658</v>
      </c>
      <c r="J64" s="22">
        <v>-0.67596141724660341</v>
      </c>
      <c r="K64" s="22">
        <v>1.4239409593670123</v>
      </c>
      <c r="L64" s="22">
        <v>0.59901813038140239</v>
      </c>
      <c r="M64" s="22">
        <v>1.0728482869848042</v>
      </c>
      <c r="N64" s="22">
        <v>0.89867696752813508</v>
      </c>
      <c r="O64" s="22">
        <v>1.3711216818429994</v>
      </c>
      <c r="P64" s="22">
        <v>1.3206231091235785</v>
      </c>
    </row>
    <row r="65" spans="2:16" x14ac:dyDescent="0.2">
      <c r="B65" s="21" t="s">
        <v>408</v>
      </c>
      <c r="C65" s="22">
        <v>-0.14016928684776428</v>
      </c>
      <c r="D65" s="22">
        <v>-0.62634554553876143</v>
      </c>
      <c r="E65" s="22">
        <v>-0.13647364031130924</v>
      </c>
      <c r="F65" s="22">
        <v>2.398762033750616E-2</v>
      </c>
      <c r="G65" s="22">
        <v>-1.2303928971743201</v>
      </c>
      <c r="H65" s="22">
        <v>0.32788793637778718</v>
      </c>
      <c r="I65" s="22">
        <v>0.21421198057935628</v>
      </c>
      <c r="J65" s="22">
        <v>-1.8159612128192535</v>
      </c>
      <c r="K65" s="22">
        <v>-2.3732349322783461</v>
      </c>
      <c r="L65" s="22">
        <v>-1.1809214570376201</v>
      </c>
      <c r="M65" s="22">
        <v>-0.29339116419584854</v>
      </c>
      <c r="N65" s="22">
        <v>0.89867696752813508</v>
      </c>
      <c r="O65" s="22">
        <v>-1.8615480768598889</v>
      </c>
      <c r="P65" s="22">
        <v>-2.2313976671398352</v>
      </c>
    </row>
    <row r="66" spans="2:16" x14ac:dyDescent="0.2">
      <c r="B66" s="21" t="s">
        <v>409</v>
      </c>
      <c r="C66" s="22">
        <v>1.0417987535982567</v>
      </c>
      <c r="D66" s="22">
        <v>1.7376037714946251</v>
      </c>
      <c r="E66" s="22">
        <v>-0.13647364031130924</v>
      </c>
      <c r="F66" s="22">
        <v>1.271343877887831</v>
      </c>
      <c r="G66" s="22">
        <v>-0.26586379185173747</v>
      </c>
      <c r="H66" s="22">
        <v>0.32788793637778718</v>
      </c>
      <c r="I66" s="22">
        <v>0.21421198057935628</v>
      </c>
      <c r="J66" s="22">
        <v>0.4640383783260465</v>
      </c>
      <c r="K66" s="22">
        <v>1.4239409593670123</v>
      </c>
      <c r="L66" s="22">
        <v>-0.29095166332810879</v>
      </c>
      <c r="M66" s="22">
        <v>1.0728482869848042</v>
      </c>
      <c r="N66" s="22">
        <v>-0.33650899665150347</v>
      </c>
      <c r="O66" s="22">
        <v>0.29356509560870336</v>
      </c>
      <c r="P66" s="22">
        <v>0.13661618370244061</v>
      </c>
    </row>
    <row r="67" spans="2:16" x14ac:dyDescent="0.2">
      <c r="B67" s="21" t="s">
        <v>410</v>
      </c>
      <c r="C67" s="22">
        <v>-1.3221373272937853</v>
      </c>
      <c r="D67" s="22">
        <v>-0.62634554553876143</v>
      </c>
      <c r="E67" s="22">
        <v>1.1158727060748066</v>
      </c>
      <c r="F67" s="22">
        <v>2.398762033750616E-2</v>
      </c>
      <c r="G67" s="22">
        <v>-1.2303928971743201</v>
      </c>
      <c r="H67" s="22">
        <v>-0.61934387982470762</v>
      </c>
      <c r="I67" s="22">
        <v>-0.8814296250068534</v>
      </c>
      <c r="J67" s="22">
        <v>-0.67596141724660341</v>
      </c>
      <c r="K67" s="22">
        <v>0.15821566215189276</v>
      </c>
      <c r="L67" s="22">
        <v>-0.29095166332810879</v>
      </c>
      <c r="M67" s="22">
        <v>-0.29339116419584854</v>
      </c>
      <c r="N67" s="22">
        <v>-0.33650899665150347</v>
      </c>
      <c r="O67" s="22">
        <v>-1.8615480768598889</v>
      </c>
      <c r="P67" s="22">
        <v>-1.0473907417186974</v>
      </c>
    </row>
    <row r="68" spans="2:16" x14ac:dyDescent="0.2">
      <c r="B68" s="21" t="s">
        <v>411</v>
      </c>
      <c r="C68" s="22">
        <v>-2.5041053677398062</v>
      </c>
      <c r="D68" s="22">
        <v>-1.4143286512165569</v>
      </c>
      <c r="E68" s="22">
        <v>-1.3888199866974251</v>
      </c>
      <c r="F68" s="22">
        <v>-2.4707248947631433</v>
      </c>
      <c r="G68" s="22">
        <v>-0.26586379185173747</v>
      </c>
      <c r="H68" s="22">
        <v>-0.61934387982470762</v>
      </c>
      <c r="I68" s="22">
        <v>0.21421198057935628</v>
      </c>
      <c r="J68" s="22">
        <v>-1.8159612128192535</v>
      </c>
      <c r="K68" s="22">
        <v>-1.1075096350632267</v>
      </c>
      <c r="L68" s="22">
        <v>-1.1809214570376201</v>
      </c>
      <c r="M68" s="22">
        <v>-0.29339116419584854</v>
      </c>
      <c r="N68" s="22">
        <v>-0.33650899665150347</v>
      </c>
      <c r="O68" s="22">
        <v>-0.78399149062559281</v>
      </c>
      <c r="P68" s="22">
        <v>-2.2313976671398352</v>
      </c>
    </row>
    <row r="69" spans="2:16" x14ac:dyDescent="0.2">
      <c r="B69" s="21" t="s">
        <v>412</v>
      </c>
      <c r="C69" s="22">
        <v>1.0417987535982567</v>
      </c>
      <c r="D69" s="22">
        <v>0.94962066581682958</v>
      </c>
      <c r="E69" s="22">
        <v>-0.13647364031130924</v>
      </c>
      <c r="F69" s="22">
        <v>2.398762033750616E-2</v>
      </c>
      <c r="G69" s="22">
        <v>0.69866531347084526</v>
      </c>
      <c r="H69" s="22">
        <v>1.275119752580282</v>
      </c>
      <c r="I69" s="22">
        <v>1.3098535861655658</v>
      </c>
      <c r="J69" s="22">
        <v>-0.67596141724660341</v>
      </c>
      <c r="K69" s="22">
        <v>-1.1075096350632267</v>
      </c>
      <c r="L69" s="22">
        <v>0.59901813038140239</v>
      </c>
      <c r="M69" s="22">
        <v>-0.29339116419584854</v>
      </c>
      <c r="N69" s="22">
        <v>0.89867696752813508</v>
      </c>
      <c r="O69" s="22">
        <v>-1.8615480768598889</v>
      </c>
      <c r="P69" s="22">
        <v>0.13661618370244061</v>
      </c>
    </row>
    <row r="70" spans="2:16" x14ac:dyDescent="0.2">
      <c r="B70" s="21" t="s">
        <v>413</v>
      </c>
      <c r="C70" s="22">
        <v>1.0417987535982567</v>
      </c>
      <c r="D70" s="22">
        <v>1.7376037714946251</v>
      </c>
      <c r="E70" s="22">
        <v>1.1158727060748066</v>
      </c>
      <c r="F70" s="22">
        <v>-1.2233686372128185</v>
      </c>
      <c r="G70" s="22">
        <v>-0.26586379185173747</v>
      </c>
      <c r="H70" s="22">
        <v>-0.61934387982470762</v>
      </c>
      <c r="I70" s="22">
        <v>0.21421198057935628</v>
      </c>
      <c r="J70" s="22">
        <v>0.4640383783260465</v>
      </c>
      <c r="K70" s="22">
        <v>0.15821566215189276</v>
      </c>
      <c r="L70" s="22">
        <v>0.59901813038140239</v>
      </c>
      <c r="M70" s="22">
        <v>1.0728482869848042</v>
      </c>
      <c r="N70" s="22">
        <v>0.89867696752813508</v>
      </c>
      <c r="O70" s="22">
        <v>0.29356509560870336</v>
      </c>
      <c r="P70" s="22">
        <v>0.13661618370244061</v>
      </c>
    </row>
    <row r="71" spans="2:16" x14ac:dyDescent="0.2">
      <c r="B71" s="21" t="s">
        <v>414</v>
      </c>
      <c r="C71" s="22">
        <v>1.0417987535982567</v>
      </c>
      <c r="D71" s="22">
        <v>1.7376037714946251</v>
      </c>
      <c r="E71" s="22">
        <v>1.1158727060748066</v>
      </c>
      <c r="F71" s="22">
        <v>2.398762033750616E-2</v>
      </c>
      <c r="G71" s="22">
        <v>1.663194418793428</v>
      </c>
      <c r="H71" s="22">
        <v>-1.5665756960272024</v>
      </c>
      <c r="I71" s="22">
        <v>1.3098535861655658</v>
      </c>
      <c r="J71" s="22">
        <v>1.6040381738986964</v>
      </c>
      <c r="K71" s="22">
        <v>1.4239409593670123</v>
      </c>
      <c r="L71" s="22">
        <v>-1.1809214570376201</v>
      </c>
      <c r="M71" s="22">
        <v>1.0728482869848042</v>
      </c>
      <c r="N71" s="22">
        <v>-1.5716949608311419</v>
      </c>
      <c r="O71" s="22">
        <v>1.3711216818429994</v>
      </c>
      <c r="P71" s="22">
        <v>-2.2313976671398352</v>
      </c>
    </row>
    <row r="72" spans="2:16" x14ac:dyDescent="0.2">
      <c r="B72" s="21" t="s">
        <v>415</v>
      </c>
      <c r="C72" s="22">
        <v>-0.14016928684776428</v>
      </c>
      <c r="D72" s="22">
        <v>-1.4143286512165569</v>
      </c>
      <c r="E72" s="22">
        <v>-0.13647364031130924</v>
      </c>
      <c r="F72" s="22">
        <v>2.398762033750616E-2</v>
      </c>
      <c r="G72" s="22">
        <v>0.69866531347084526</v>
      </c>
      <c r="H72" s="22">
        <v>0.32788793637778718</v>
      </c>
      <c r="I72" s="22">
        <v>0.21421198057935628</v>
      </c>
      <c r="J72" s="22">
        <v>-0.67596141724660341</v>
      </c>
      <c r="K72" s="22">
        <v>-1.1075096350632267</v>
      </c>
      <c r="L72" s="22">
        <v>-0.29095166332810879</v>
      </c>
      <c r="M72" s="22">
        <v>-0.29339116419584854</v>
      </c>
      <c r="N72" s="22">
        <v>-0.33650899665150347</v>
      </c>
      <c r="O72" s="22">
        <v>-1.8615480768598889</v>
      </c>
      <c r="P72" s="22">
        <v>-1.0473907417186974</v>
      </c>
    </row>
    <row r="73" spans="2:16" x14ac:dyDescent="0.2">
      <c r="B73" s="21" t="s">
        <v>416</v>
      </c>
      <c r="C73" s="22">
        <v>-1.3221373272937853</v>
      </c>
      <c r="D73" s="22">
        <v>-0.62634554553876143</v>
      </c>
      <c r="E73" s="22">
        <v>-0.13647364031130924</v>
      </c>
      <c r="F73" s="22">
        <v>2.398762033750616E-2</v>
      </c>
      <c r="G73" s="22">
        <v>-0.26586379185173747</v>
      </c>
      <c r="H73" s="22">
        <v>-0.61934387982470762</v>
      </c>
      <c r="I73" s="22">
        <v>-0.8814296250068534</v>
      </c>
      <c r="J73" s="22">
        <v>1.6040381738986964</v>
      </c>
      <c r="K73" s="22">
        <v>0.15821566215189276</v>
      </c>
      <c r="L73" s="22">
        <v>0.59901813038140239</v>
      </c>
      <c r="M73" s="22">
        <v>1.0728482869848042</v>
      </c>
      <c r="N73" s="22">
        <v>0.89867696752813508</v>
      </c>
      <c r="O73" s="22">
        <v>0.29356509560870336</v>
      </c>
      <c r="P73" s="22">
        <v>0.13661618370244061</v>
      </c>
    </row>
    <row r="74" spans="2:16" x14ac:dyDescent="0.2">
      <c r="B74" s="21" t="s">
        <v>417</v>
      </c>
      <c r="C74" s="22">
        <v>-0.14016928684776428</v>
      </c>
      <c r="D74" s="22">
        <v>0.16163756013903405</v>
      </c>
      <c r="E74" s="22">
        <v>-0.13647364031130924</v>
      </c>
      <c r="F74" s="22">
        <v>2.398762033750616E-2</v>
      </c>
      <c r="G74" s="22">
        <v>-0.26586379185173747</v>
      </c>
      <c r="H74" s="22">
        <v>0.32788793637778718</v>
      </c>
      <c r="I74" s="22">
        <v>-0.8814296250068534</v>
      </c>
      <c r="J74" s="22">
        <v>-0.67596141724660341</v>
      </c>
      <c r="K74" s="22">
        <v>0.15821566215189276</v>
      </c>
      <c r="L74" s="22">
        <v>1.4889879240909136</v>
      </c>
      <c r="M74" s="22">
        <v>-0.29339116419584854</v>
      </c>
      <c r="N74" s="22">
        <v>-0.33650899665150347</v>
      </c>
      <c r="O74" s="22">
        <v>0.29356509560870336</v>
      </c>
      <c r="P74" s="22">
        <v>0.13661618370244061</v>
      </c>
    </row>
    <row r="75" spans="2:16" x14ac:dyDescent="0.2">
      <c r="B75" s="21" t="s">
        <v>418</v>
      </c>
      <c r="C75" s="22">
        <v>-0.14016928684776428</v>
      </c>
      <c r="D75" s="22">
        <v>0.16163756013903405</v>
      </c>
      <c r="E75" s="22">
        <v>-0.13647364031130924</v>
      </c>
      <c r="F75" s="22">
        <v>2.398762033750616E-2</v>
      </c>
      <c r="G75" s="22">
        <v>0.69866531347084526</v>
      </c>
      <c r="H75" s="22">
        <v>0.32788793637778718</v>
      </c>
      <c r="I75" s="22">
        <v>0.21421198057935628</v>
      </c>
      <c r="J75" s="22">
        <v>0.4640383783260465</v>
      </c>
      <c r="K75" s="22">
        <v>0.15821566215189276</v>
      </c>
      <c r="L75" s="22">
        <v>-1.1809214570376201</v>
      </c>
      <c r="M75" s="22">
        <v>-0.29339116419584854</v>
      </c>
      <c r="N75" s="22">
        <v>-0.33650899665150347</v>
      </c>
      <c r="O75" s="22">
        <v>0.29356509560870336</v>
      </c>
      <c r="P75" s="22">
        <v>0.13661618370244061</v>
      </c>
    </row>
    <row r="76" spans="2:16" x14ac:dyDescent="0.2">
      <c r="B76" s="21" t="s">
        <v>419</v>
      </c>
      <c r="C76" s="22">
        <v>-0.14016928684776428</v>
      </c>
      <c r="D76" s="22">
        <v>0.94962066581682958</v>
      </c>
      <c r="E76" s="22">
        <v>-0.13647364031130924</v>
      </c>
      <c r="F76" s="22">
        <v>2.398762033750616E-2</v>
      </c>
      <c r="G76" s="22">
        <v>0.69866531347084526</v>
      </c>
      <c r="H76" s="22">
        <v>-0.61934387982470762</v>
      </c>
      <c r="I76" s="22">
        <v>0.21421198057935628</v>
      </c>
      <c r="J76" s="22">
        <v>-0.67596141724660341</v>
      </c>
      <c r="K76" s="22">
        <v>0.15821566215189276</v>
      </c>
      <c r="L76" s="22">
        <v>1.4889879240909136</v>
      </c>
      <c r="M76" s="22">
        <v>1.0728482869848042</v>
      </c>
      <c r="N76" s="22">
        <v>0.89867696752813508</v>
      </c>
      <c r="O76" s="22">
        <v>0.29356509560870336</v>
      </c>
      <c r="P76" s="22">
        <v>0.13661618370244061</v>
      </c>
    </row>
    <row r="77" spans="2:16" x14ac:dyDescent="0.2">
      <c r="B77" s="21" t="s">
        <v>420</v>
      </c>
      <c r="C77" s="22">
        <v>-0.14016928684776428</v>
      </c>
      <c r="D77" s="22">
        <v>0.16163756013903405</v>
      </c>
      <c r="E77" s="22">
        <v>-0.13647364031130924</v>
      </c>
      <c r="F77" s="22">
        <v>2.398762033750616E-2</v>
      </c>
      <c r="G77" s="22">
        <v>0.69866531347084526</v>
      </c>
      <c r="H77" s="22">
        <v>0.32788793637778718</v>
      </c>
      <c r="I77" s="22">
        <v>0.21421198057935628</v>
      </c>
      <c r="J77" s="22">
        <v>0.4640383783260465</v>
      </c>
      <c r="K77" s="22">
        <v>0.15821566215189276</v>
      </c>
      <c r="L77" s="22">
        <v>-0.29095166332810879</v>
      </c>
      <c r="M77" s="22">
        <v>-0.29339116419584854</v>
      </c>
      <c r="N77" s="22">
        <v>-0.33650899665150347</v>
      </c>
      <c r="O77" s="22">
        <v>-0.78399149062559281</v>
      </c>
      <c r="P77" s="22">
        <v>-1.0473907417186974</v>
      </c>
    </row>
    <row r="78" spans="2:16" x14ac:dyDescent="0.2">
      <c r="B78" s="21" t="s">
        <v>421</v>
      </c>
      <c r="C78" s="22">
        <v>1.0417987535982567</v>
      </c>
      <c r="D78" s="22">
        <v>0.16163756013903405</v>
      </c>
      <c r="E78" s="22">
        <v>1.1158727060748066</v>
      </c>
      <c r="F78" s="22">
        <v>2.398762033750616E-2</v>
      </c>
      <c r="G78" s="22">
        <v>-0.26586379185173747</v>
      </c>
      <c r="H78" s="22">
        <v>0.32788793637778718</v>
      </c>
      <c r="I78" s="22">
        <v>0.21421198057935628</v>
      </c>
      <c r="J78" s="22">
        <v>0.4640383783260465</v>
      </c>
      <c r="K78" s="22">
        <v>0.15821566215189276</v>
      </c>
      <c r="L78" s="22">
        <v>-0.29095166332810879</v>
      </c>
      <c r="M78" s="22">
        <v>1.0728482869848042</v>
      </c>
      <c r="N78" s="22">
        <v>-0.33650899665150347</v>
      </c>
      <c r="O78" s="22">
        <v>0.29356509560870336</v>
      </c>
      <c r="P78" s="22">
        <v>0.13661618370244061</v>
      </c>
    </row>
    <row r="79" spans="2:16" x14ac:dyDescent="0.2">
      <c r="B79" s="21" t="s">
        <v>422</v>
      </c>
      <c r="C79" s="22">
        <v>-0.14016928684776428</v>
      </c>
      <c r="D79" s="22">
        <v>-0.62634554553876143</v>
      </c>
      <c r="E79" s="22">
        <v>-0.13647364031130924</v>
      </c>
      <c r="F79" s="22">
        <v>2.398762033750616E-2</v>
      </c>
      <c r="G79" s="22">
        <v>-1.2303928971743201</v>
      </c>
      <c r="H79" s="22">
        <v>0.32788793637778718</v>
      </c>
      <c r="I79" s="22">
        <v>0.21421198057935628</v>
      </c>
      <c r="J79" s="22">
        <v>-0.67596141724660341</v>
      </c>
      <c r="K79" s="22">
        <v>-1.1075096350632267</v>
      </c>
      <c r="L79" s="22">
        <v>-0.29095166332810879</v>
      </c>
      <c r="M79" s="22">
        <v>-0.29339116419584854</v>
      </c>
      <c r="N79" s="22">
        <v>0.89867696752813508</v>
      </c>
      <c r="O79" s="22">
        <v>-0.78399149062559281</v>
      </c>
      <c r="P79" s="22">
        <v>0.13661618370244061</v>
      </c>
    </row>
    <row r="80" spans="2:16" x14ac:dyDescent="0.2">
      <c r="B80" s="21" t="s">
        <v>423</v>
      </c>
      <c r="C80" s="22">
        <v>-0.14016928684776428</v>
      </c>
      <c r="D80" s="22">
        <v>0.16163756013903405</v>
      </c>
      <c r="E80" s="22">
        <v>-0.13647364031130924</v>
      </c>
      <c r="F80" s="22">
        <v>2.398762033750616E-2</v>
      </c>
      <c r="G80" s="22">
        <v>-1.2303928971743201</v>
      </c>
      <c r="H80" s="22">
        <v>0.32788793637778718</v>
      </c>
      <c r="I80" s="22">
        <v>0.21421198057935628</v>
      </c>
      <c r="J80" s="22">
        <v>0.4640383783260465</v>
      </c>
      <c r="K80" s="22">
        <v>0.15821566215189276</v>
      </c>
      <c r="L80" s="22">
        <v>-1.1809214570376201</v>
      </c>
      <c r="M80" s="22">
        <v>-0.29339116419584854</v>
      </c>
      <c r="N80" s="22">
        <v>-0.33650899665150347</v>
      </c>
      <c r="O80" s="22">
        <v>0.29356509560870336</v>
      </c>
      <c r="P80" s="22">
        <v>0.13661618370244061</v>
      </c>
    </row>
    <row r="81" spans="2:16" x14ac:dyDescent="0.2">
      <c r="B81" s="21" t="s">
        <v>424</v>
      </c>
      <c r="C81" s="22">
        <v>-0.14016928684776428</v>
      </c>
      <c r="D81" s="22">
        <v>0.16163756013903405</v>
      </c>
      <c r="E81" s="22">
        <v>-0.13647364031130924</v>
      </c>
      <c r="F81" s="22">
        <v>-1.2233686372128185</v>
      </c>
      <c r="G81" s="22">
        <v>-0.26586379185173747</v>
      </c>
      <c r="H81" s="22">
        <v>0.32788793637778718</v>
      </c>
      <c r="I81" s="22">
        <v>0.21421198057935628</v>
      </c>
      <c r="J81" s="22">
        <v>0.4640383783260465</v>
      </c>
      <c r="K81" s="22">
        <v>0.15821566215189276</v>
      </c>
      <c r="L81" s="22">
        <v>0.59901813038140239</v>
      </c>
      <c r="M81" s="22">
        <v>-0.29339116419584854</v>
      </c>
      <c r="N81" s="22">
        <v>-0.33650899665150347</v>
      </c>
      <c r="O81" s="22">
        <v>0.29356509560870336</v>
      </c>
      <c r="P81" s="22">
        <v>0.13661618370244061</v>
      </c>
    </row>
    <row r="82" spans="2:16" x14ac:dyDescent="0.2">
      <c r="B82" s="21" t="s">
        <v>425</v>
      </c>
      <c r="C82" s="22">
        <v>1.0417987535982567</v>
      </c>
      <c r="D82" s="22">
        <v>0.16163756013903405</v>
      </c>
      <c r="E82" s="22">
        <v>1.1158727060748066</v>
      </c>
      <c r="F82" s="22">
        <v>1.271343877887831</v>
      </c>
      <c r="G82" s="22">
        <v>0.69866531347084526</v>
      </c>
      <c r="H82" s="22">
        <v>1.275119752580282</v>
      </c>
      <c r="I82" s="22">
        <v>0.21421198057935628</v>
      </c>
      <c r="J82" s="22">
        <v>1.6040381738986964</v>
      </c>
      <c r="K82" s="22">
        <v>1.4239409593670123</v>
      </c>
      <c r="L82" s="22">
        <v>0.59901813038140239</v>
      </c>
      <c r="M82" s="22">
        <v>1.0728482869848042</v>
      </c>
      <c r="N82" s="22">
        <v>0.89867696752813508</v>
      </c>
      <c r="O82" s="22">
        <v>1.3711216818429994</v>
      </c>
      <c r="P82" s="22">
        <v>1.3206231091235785</v>
      </c>
    </row>
    <row r="83" spans="2:16" x14ac:dyDescent="0.2">
      <c r="B83" s="21" t="s">
        <v>426</v>
      </c>
      <c r="C83" s="22">
        <v>1.0417987535982567</v>
      </c>
      <c r="D83" s="22">
        <v>-1.4143286512165569</v>
      </c>
      <c r="E83" s="22">
        <v>1.1158727060748066</v>
      </c>
      <c r="F83" s="22">
        <v>1.271343877887831</v>
      </c>
      <c r="G83" s="22">
        <v>-2.1949220024969032</v>
      </c>
      <c r="H83" s="22">
        <v>-2.5138075122296972</v>
      </c>
      <c r="I83" s="22">
        <v>1.3098535861655658</v>
      </c>
      <c r="J83" s="22">
        <v>-1.8159612128192535</v>
      </c>
      <c r="K83" s="22">
        <v>1.4239409593670123</v>
      </c>
      <c r="L83" s="22">
        <v>1.4889879240909136</v>
      </c>
      <c r="M83" s="22">
        <v>1.0728482869848042</v>
      </c>
      <c r="N83" s="22">
        <v>0.89867696752813508</v>
      </c>
      <c r="O83" s="22">
        <v>1.3711216818429994</v>
      </c>
      <c r="P83" s="22">
        <v>1.3206231091235785</v>
      </c>
    </row>
    <row r="84" spans="2:16" x14ac:dyDescent="0.2">
      <c r="B84" s="21" t="s">
        <v>427</v>
      </c>
      <c r="C84" s="22">
        <v>-0.14016928684776428</v>
      </c>
      <c r="D84" s="22">
        <v>0.94962066581682958</v>
      </c>
      <c r="E84" s="22">
        <v>-1.3888199866974251</v>
      </c>
      <c r="F84" s="22">
        <v>2.398762033750616E-2</v>
      </c>
      <c r="G84" s="22">
        <v>0.69866531347084526</v>
      </c>
      <c r="H84" s="22">
        <v>0.32788793637778718</v>
      </c>
      <c r="I84" s="22">
        <v>0.21421198057935628</v>
      </c>
      <c r="J84" s="22">
        <v>-0.67596141724660341</v>
      </c>
      <c r="K84" s="22">
        <v>0.15821566215189276</v>
      </c>
      <c r="L84" s="22">
        <v>-0.29095166332810879</v>
      </c>
      <c r="M84" s="22">
        <v>-1.6596306153765013</v>
      </c>
      <c r="N84" s="22">
        <v>-1.5716949608311419</v>
      </c>
      <c r="O84" s="22">
        <v>-0.78399149062559281</v>
      </c>
      <c r="P84" s="22">
        <v>0.13661618370244061</v>
      </c>
    </row>
    <row r="85" spans="2:16" x14ac:dyDescent="0.2">
      <c r="B85" s="21" t="s">
        <v>428</v>
      </c>
      <c r="C85" s="22">
        <v>1.0417987535982567</v>
      </c>
      <c r="D85" s="22">
        <v>1.7376037714946251</v>
      </c>
      <c r="E85" s="22">
        <v>-0.13647364031130924</v>
      </c>
      <c r="F85" s="22">
        <v>1.271343877887831</v>
      </c>
      <c r="G85" s="22">
        <v>0.69866531347084526</v>
      </c>
      <c r="H85" s="22">
        <v>1.275119752580282</v>
      </c>
      <c r="I85" s="22">
        <v>1.3098535861655658</v>
      </c>
      <c r="J85" s="22">
        <v>0.4640383783260465</v>
      </c>
      <c r="K85" s="22">
        <v>-3.638960229493466</v>
      </c>
      <c r="L85" s="22">
        <v>1.4889879240909136</v>
      </c>
      <c r="M85" s="22">
        <v>1.0728482869848042</v>
      </c>
      <c r="N85" s="22">
        <v>0.89867696752813508</v>
      </c>
      <c r="O85" s="22">
        <v>0.29356509560870336</v>
      </c>
      <c r="P85" s="22">
        <v>0.13661618370244061</v>
      </c>
    </row>
    <row r="86" spans="2:16" x14ac:dyDescent="0.2">
      <c r="B86" s="21" t="s">
        <v>429</v>
      </c>
      <c r="C86" s="22">
        <v>-0.14016928684776428</v>
      </c>
      <c r="D86" s="22">
        <v>-0.62634554553876143</v>
      </c>
      <c r="E86" s="22">
        <v>1.1158727060748066</v>
      </c>
      <c r="F86" s="22">
        <v>2.398762033750616E-2</v>
      </c>
      <c r="G86" s="22">
        <v>-1.2303928971743201</v>
      </c>
      <c r="H86" s="22">
        <v>-0.61934387982470762</v>
      </c>
      <c r="I86" s="22">
        <v>0.21421198057935628</v>
      </c>
      <c r="J86" s="22">
        <v>-1.8159612128192535</v>
      </c>
      <c r="K86" s="22">
        <v>0.15821566215189276</v>
      </c>
      <c r="L86" s="22">
        <v>-2.0708912507471311</v>
      </c>
      <c r="M86" s="22">
        <v>-3.0258700665571543</v>
      </c>
      <c r="N86" s="22">
        <v>-1.5716949608311419</v>
      </c>
      <c r="O86" s="22">
        <v>1.3711216818429994</v>
      </c>
      <c r="P86" s="22">
        <v>0.13661618370244061</v>
      </c>
    </row>
    <row r="87" spans="2:16" x14ac:dyDescent="0.2">
      <c r="B87" s="21" t="s">
        <v>430</v>
      </c>
      <c r="C87" s="22">
        <v>-1.3221373272937853</v>
      </c>
      <c r="D87" s="22">
        <v>0.16163756013903405</v>
      </c>
      <c r="E87" s="22">
        <v>-0.13647364031130924</v>
      </c>
      <c r="F87" s="22">
        <v>2.398762033750616E-2</v>
      </c>
      <c r="G87" s="22">
        <v>-0.26586379185173747</v>
      </c>
      <c r="H87" s="22">
        <v>-1.5665756960272024</v>
      </c>
      <c r="I87" s="22">
        <v>-0.8814296250068534</v>
      </c>
      <c r="J87" s="22">
        <v>-0.67596141724660341</v>
      </c>
      <c r="K87" s="22">
        <v>0.15821566215189276</v>
      </c>
      <c r="L87" s="22">
        <v>0.59901813038140239</v>
      </c>
      <c r="M87" s="22">
        <v>1.0728482869848042</v>
      </c>
      <c r="N87" s="22">
        <v>-0.33650899665150347</v>
      </c>
      <c r="O87" s="22">
        <v>0.29356509560870336</v>
      </c>
      <c r="P87" s="22">
        <v>1.3206231091235785</v>
      </c>
    </row>
    <row r="88" spans="2:16" x14ac:dyDescent="0.2">
      <c r="B88" s="21" t="s">
        <v>431</v>
      </c>
      <c r="C88" s="22">
        <v>1.0417987535982567</v>
      </c>
      <c r="D88" s="22">
        <v>0.94962066581682958</v>
      </c>
      <c r="E88" s="22">
        <v>1.1158727060748066</v>
      </c>
      <c r="F88" s="22">
        <v>2.398762033750616E-2</v>
      </c>
      <c r="G88" s="22">
        <v>0.69866531347084526</v>
      </c>
      <c r="H88" s="22">
        <v>1.275119752580282</v>
      </c>
      <c r="I88" s="22">
        <v>0.21421198057935628</v>
      </c>
      <c r="J88" s="22">
        <v>-0.67596141724660341</v>
      </c>
      <c r="K88" s="22">
        <v>0.15821566215189276</v>
      </c>
      <c r="L88" s="22">
        <v>1.4889879240909136</v>
      </c>
      <c r="M88" s="22">
        <v>1.0728482869848042</v>
      </c>
      <c r="N88" s="22">
        <v>0.89867696752813508</v>
      </c>
      <c r="O88" s="22">
        <v>1.3711216818429994</v>
      </c>
      <c r="P88" s="22">
        <v>0.13661618370244061</v>
      </c>
    </row>
    <row r="89" spans="2:16" x14ac:dyDescent="0.2">
      <c r="B89" s="21" t="s">
        <v>432</v>
      </c>
      <c r="C89" s="22">
        <v>-0.14016928684776428</v>
      </c>
      <c r="D89" s="22">
        <v>-0.62634554553876143</v>
      </c>
      <c r="E89" s="22">
        <v>-0.13647364031130924</v>
      </c>
      <c r="F89" s="22">
        <v>2.398762033750616E-2</v>
      </c>
      <c r="G89" s="22">
        <v>0.69866531347084526</v>
      </c>
      <c r="H89" s="22">
        <v>0.32788793637778718</v>
      </c>
      <c r="I89" s="22">
        <v>0.21421198057935628</v>
      </c>
      <c r="J89" s="22">
        <v>0.4640383783260465</v>
      </c>
      <c r="K89" s="22">
        <v>0.15821566215189276</v>
      </c>
      <c r="L89" s="22">
        <v>-0.29095166332810879</v>
      </c>
      <c r="M89" s="22">
        <v>-0.29339116419584854</v>
      </c>
      <c r="N89" s="22">
        <v>-0.33650899665150347</v>
      </c>
      <c r="O89" s="22">
        <v>-0.78399149062559281</v>
      </c>
      <c r="P89" s="22">
        <v>0.13661618370244061</v>
      </c>
    </row>
    <row r="90" spans="2:16" x14ac:dyDescent="0.2">
      <c r="B90" s="21" t="s">
        <v>433</v>
      </c>
      <c r="C90" s="22">
        <v>-0.14016928684776428</v>
      </c>
      <c r="D90" s="22">
        <v>-1.4143286512165569</v>
      </c>
      <c r="E90" s="22">
        <v>-0.13647364031130924</v>
      </c>
      <c r="F90" s="22">
        <v>2.398762033750616E-2</v>
      </c>
      <c r="G90" s="22">
        <v>-1.2303928971743201</v>
      </c>
      <c r="H90" s="22">
        <v>-1.5665756960272024</v>
      </c>
      <c r="I90" s="22">
        <v>0.21421198057935628</v>
      </c>
      <c r="J90" s="22">
        <v>0.4640383783260465</v>
      </c>
      <c r="K90" s="22">
        <v>0.15821566215189276</v>
      </c>
      <c r="L90" s="22">
        <v>-1.1809214570376201</v>
      </c>
      <c r="M90" s="22">
        <v>-0.29339116419584854</v>
      </c>
      <c r="N90" s="22">
        <v>-2.8068809250107805</v>
      </c>
      <c r="O90" s="22">
        <v>-1.8615480768598889</v>
      </c>
      <c r="P90" s="22">
        <v>0.13661618370244061</v>
      </c>
    </row>
    <row r="91" spans="2:16" x14ac:dyDescent="0.2">
      <c r="B91" s="21" t="s">
        <v>434</v>
      </c>
      <c r="C91" s="22">
        <v>-0.14016928684776428</v>
      </c>
      <c r="D91" s="22">
        <v>0.16163756013903405</v>
      </c>
      <c r="E91" s="22">
        <v>1.1158727060748066</v>
      </c>
      <c r="F91" s="22">
        <v>2.398762033750616E-2</v>
      </c>
      <c r="G91" s="22">
        <v>1.663194418793428</v>
      </c>
      <c r="H91" s="22">
        <v>1.275119752580282</v>
      </c>
      <c r="I91" s="22">
        <v>1.3098535861655658</v>
      </c>
      <c r="J91" s="22">
        <v>0.4640383783260465</v>
      </c>
      <c r="K91" s="22">
        <v>0.15821566215189276</v>
      </c>
      <c r="L91" s="22">
        <v>1.4889879240909136</v>
      </c>
      <c r="M91" s="22">
        <v>1.0728482869848042</v>
      </c>
      <c r="N91" s="22">
        <v>0.89867696752813508</v>
      </c>
      <c r="O91" s="22">
        <v>1.3711216818429994</v>
      </c>
      <c r="P91" s="22">
        <v>1.3206231091235785</v>
      </c>
    </row>
    <row r="92" spans="2:16" x14ac:dyDescent="0.2">
      <c r="B92" s="21" t="s">
        <v>435</v>
      </c>
      <c r="C92" s="22">
        <v>-0.14016928684776428</v>
      </c>
      <c r="D92" s="22">
        <v>0.16163756013903405</v>
      </c>
      <c r="E92" s="22">
        <v>-0.13647364031130924</v>
      </c>
      <c r="F92" s="22">
        <v>2.398762033750616E-2</v>
      </c>
      <c r="G92" s="22">
        <v>0.69866531347084526</v>
      </c>
      <c r="H92" s="22">
        <v>-0.61934387982470762</v>
      </c>
      <c r="I92" s="22">
        <v>0.21421198057935628</v>
      </c>
      <c r="J92" s="22">
        <v>0.4640383783260465</v>
      </c>
      <c r="K92" s="22">
        <v>1.4239409593670123</v>
      </c>
      <c r="L92" s="22">
        <v>-0.29095166332810879</v>
      </c>
      <c r="M92" s="22">
        <v>1.0728482869848042</v>
      </c>
      <c r="N92" s="22">
        <v>-1.5716949608311419</v>
      </c>
      <c r="O92" s="22">
        <v>1.3711216818429994</v>
      </c>
      <c r="P92" s="22">
        <v>0.13661618370244061</v>
      </c>
    </row>
    <row r="93" spans="2:16" x14ac:dyDescent="0.2">
      <c r="B93" s="21" t="s">
        <v>436</v>
      </c>
      <c r="C93" s="22">
        <v>1.0417987535982567</v>
      </c>
      <c r="D93" s="22">
        <v>1.7376037714946251</v>
      </c>
      <c r="E93" s="22">
        <v>-0.13647364031130924</v>
      </c>
      <c r="F93" s="22">
        <v>2.398762033750616E-2</v>
      </c>
      <c r="G93" s="22">
        <v>0.69866531347084526</v>
      </c>
      <c r="H93" s="22">
        <v>0.32788793637778718</v>
      </c>
      <c r="I93" s="22">
        <v>0.21421198057935628</v>
      </c>
      <c r="J93" s="22">
        <v>0.4640383783260465</v>
      </c>
      <c r="K93" s="22">
        <v>0.15821566215189276</v>
      </c>
      <c r="L93" s="22">
        <v>0.59901813038140239</v>
      </c>
      <c r="M93" s="22">
        <v>-0.29339116419584854</v>
      </c>
      <c r="N93" s="22">
        <v>0.89867696752813508</v>
      </c>
      <c r="O93" s="22">
        <v>0.29356509560870336</v>
      </c>
      <c r="P93" s="22">
        <v>0.13661618370244061</v>
      </c>
    </row>
    <row r="94" spans="2:16" x14ac:dyDescent="0.2">
      <c r="B94" s="21" t="s">
        <v>437</v>
      </c>
      <c r="C94" s="22">
        <v>-0.14016928684776428</v>
      </c>
      <c r="D94" s="22">
        <v>0.94962066581682958</v>
      </c>
      <c r="E94" s="22">
        <v>1.1158727060748066</v>
      </c>
      <c r="F94" s="22">
        <v>2.398762033750616E-2</v>
      </c>
      <c r="G94" s="22">
        <v>-0.26586379185173747</v>
      </c>
      <c r="H94" s="22">
        <v>0.32788793637778718</v>
      </c>
      <c r="I94" s="22">
        <v>-0.8814296250068534</v>
      </c>
      <c r="J94" s="22">
        <v>0.4640383783260465</v>
      </c>
      <c r="K94" s="22">
        <v>0.15821566215189276</v>
      </c>
      <c r="L94" s="22">
        <v>-0.29095166332810879</v>
      </c>
      <c r="M94" s="22">
        <v>-0.29339116419584854</v>
      </c>
      <c r="N94" s="22">
        <v>-0.33650899665150347</v>
      </c>
      <c r="O94" s="22">
        <v>-0.78399149062559281</v>
      </c>
      <c r="P94" s="22">
        <v>0.13661618370244061</v>
      </c>
    </row>
    <row r="95" spans="2:16" x14ac:dyDescent="0.2">
      <c r="B95" s="21" t="s">
        <v>438</v>
      </c>
      <c r="C95" s="22">
        <v>1.0417987535982567</v>
      </c>
      <c r="D95" s="22">
        <v>0.94962066581682958</v>
      </c>
      <c r="E95" s="22">
        <v>1.1158727060748066</v>
      </c>
      <c r="F95" s="22">
        <v>1.271343877887831</v>
      </c>
      <c r="G95" s="22">
        <v>1.663194418793428</v>
      </c>
      <c r="H95" s="22">
        <v>1.275119752580282</v>
      </c>
      <c r="I95" s="22">
        <v>1.3098535861655658</v>
      </c>
      <c r="J95" s="22">
        <v>-0.67596141724660341</v>
      </c>
      <c r="K95" s="22">
        <v>1.4239409593670123</v>
      </c>
      <c r="L95" s="22">
        <v>0.59901813038140239</v>
      </c>
      <c r="M95" s="22">
        <v>1.0728482869848042</v>
      </c>
      <c r="N95" s="22">
        <v>0.89867696752813508</v>
      </c>
      <c r="O95" s="22">
        <v>1.3711216818429994</v>
      </c>
      <c r="P95" s="22">
        <v>1.3206231091235785</v>
      </c>
    </row>
    <row r="96" spans="2:16" x14ac:dyDescent="0.2">
      <c r="B96" s="21" t="s">
        <v>439</v>
      </c>
      <c r="C96" s="22">
        <v>-0.14016928684776428</v>
      </c>
      <c r="D96" s="22">
        <v>-0.62634554553876143</v>
      </c>
      <c r="E96" s="22">
        <v>-0.13647364031130924</v>
      </c>
      <c r="F96" s="22">
        <v>1.271343877887831</v>
      </c>
      <c r="G96" s="22">
        <v>0.69866531347084526</v>
      </c>
      <c r="H96" s="22">
        <v>0.32788793637778718</v>
      </c>
      <c r="I96" s="22">
        <v>0.21421198057935628</v>
      </c>
      <c r="J96" s="22">
        <v>0.4640383783260465</v>
      </c>
      <c r="K96" s="22">
        <v>0.15821566215189276</v>
      </c>
      <c r="L96" s="22">
        <v>-1.1809214570376201</v>
      </c>
      <c r="M96" s="22">
        <v>1.0728482869848042</v>
      </c>
      <c r="N96" s="22">
        <v>-0.33650899665150347</v>
      </c>
      <c r="O96" s="22">
        <v>0.29356509560870336</v>
      </c>
      <c r="P96" s="22">
        <v>0.13661618370244061</v>
      </c>
    </row>
    <row r="97" spans="2:16" x14ac:dyDescent="0.2">
      <c r="B97" s="21" t="s">
        <v>440</v>
      </c>
      <c r="C97" s="22">
        <v>-1.3221373272937853</v>
      </c>
      <c r="D97" s="22">
        <v>-0.62634554553876143</v>
      </c>
      <c r="E97" s="22">
        <v>-0.13647364031130924</v>
      </c>
      <c r="F97" s="22">
        <v>-1.2233686372128185</v>
      </c>
      <c r="G97" s="22">
        <v>-0.26586379185173747</v>
      </c>
      <c r="H97" s="22">
        <v>-0.61934387982470762</v>
      </c>
      <c r="I97" s="22">
        <v>-0.8814296250068534</v>
      </c>
      <c r="J97" s="22">
        <v>-0.67596141724660341</v>
      </c>
      <c r="K97" s="22">
        <v>0.15821566215189276</v>
      </c>
      <c r="L97" s="22">
        <v>-1.1809214570376201</v>
      </c>
      <c r="M97" s="22">
        <v>-0.29339116419584854</v>
      </c>
      <c r="N97" s="22">
        <v>-0.33650899665150347</v>
      </c>
      <c r="O97" s="22">
        <v>-1.8615480768598889</v>
      </c>
      <c r="P97" s="22">
        <v>-1.0473907417186974</v>
      </c>
    </row>
    <row r="98" spans="2:16" x14ac:dyDescent="0.2">
      <c r="B98" s="21" t="s">
        <v>441</v>
      </c>
      <c r="C98" s="22">
        <v>1.0417987535982567</v>
      </c>
      <c r="D98" s="22">
        <v>0.94962066581682958</v>
      </c>
      <c r="E98" s="22">
        <v>1.1158727060748066</v>
      </c>
      <c r="F98" s="22">
        <v>1.271343877887831</v>
      </c>
      <c r="G98" s="22">
        <v>1.663194418793428</v>
      </c>
      <c r="H98" s="22">
        <v>1.275119752580282</v>
      </c>
      <c r="I98" s="22">
        <v>0.21421198057935628</v>
      </c>
      <c r="J98" s="22">
        <v>1.6040381738986964</v>
      </c>
      <c r="K98" s="22">
        <v>1.4239409593670123</v>
      </c>
      <c r="L98" s="22">
        <v>0.59901813038140239</v>
      </c>
      <c r="M98" s="22">
        <v>1.0728482869848042</v>
      </c>
      <c r="N98" s="22">
        <v>0.89867696752813508</v>
      </c>
      <c r="O98" s="22">
        <v>0.29356509560870336</v>
      </c>
      <c r="P98" s="22">
        <v>1.3206231091235785</v>
      </c>
    </row>
    <row r="99" spans="2:16" x14ac:dyDescent="0.2">
      <c r="B99" s="21" t="s">
        <v>442</v>
      </c>
      <c r="C99" s="22">
        <v>-2.5041053677398062</v>
      </c>
      <c r="D99" s="22">
        <v>0.16163756013903405</v>
      </c>
      <c r="E99" s="22">
        <v>-0.13647364031130924</v>
      </c>
      <c r="F99" s="22">
        <v>2.398762033750616E-2</v>
      </c>
      <c r="G99" s="22">
        <v>-0.26586379185173747</v>
      </c>
      <c r="H99" s="22">
        <v>0.32788793637778718</v>
      </c>
      <c r="I99" s="22">
        <v>0.21421198057935628</v>
      </c>
      <c r="J99" s="22">
        <v>0.4640383783260465</v>
      </c>
      <c r="K99" s="22">
        <v>-1.1075096350632267</v>
      </c>
      <c r="L99" s="22">
        <v>-0.29095166332810879</v>
      </c>
      <c r="M99" s="22">
        <v>-0.29339116419584854</v>
      </c>
      <c r="N99" s="22">
        <v>-0.33650899665150347</v>
      </c>
      <c r="O99" s="22">
        <v>0.29356509560870336</v>
      </c>
      <c r="P99" s="22">
        <v>0.13661618370244061</v>
      </c>
    </row>
    <row r="100" spans="2:16" x14ac:dyDescent="0.2">
      <c r="B100" s="21" t="s">
        <v>443</v>
      </c>
      <c r="C100" s="22">
        <v>-0.14016928684776428</v>
      </c>
      <c r="D100" s="22">
        <v>-0.62634554553876143</v>
      </c>
      <c r="E100" s="22">
        <v>-0.13647364031130924</v>
      </c>
      <c r="F100" s="22">
        <v>2.398762033750616E-2</v>
      </c>
      <c r="G100" s="22">
        <v>-1.2303928971743201</v>
      </c>
      <c r="H100" s="22">
        <v>0.32788793637778718</v>
      </c>
      <c r="I100" s="22">
        <v>-0.8814296250068534</v>
      </c>
      <c r="J100" s="22">
        <v>-0.67596141724660341</v>
      </c>
      <c r="K100" s="22">
        <v>0.15821566215189276</v>
      </c>
      <c r="L100" s="22">
        <v>-1.1809214570376201</v>
      </c>
      <c r="M100" s="22">
        <v>-0.29339116419584854</v>
      </c>
      <c r="N100" s="22">
        <v>-1.5716949608311419</v>
      </c>
      <c r="O100" s="22">
        <v>-0.78399149062559281</v>
      </c>
      <c r="P100" s="22">
        <v>-1.0473907417186974</v>
      </c>
    </row>
    <row r="101" spans="2:16" x14ac:dyDescent="0.2">
      <c r="B101" s="21" t="s">
        <v>444</v>
      </c>
      <c r="C101" s="22">
        <v>-3.6860734081858273</v>
      </c>
      <c r="D101" s="22">
        <v>-1.4143286512165569</v>
      </c>
      <c r="E101" s="22">
        <v>1.1158727060748066</v>
      </c>
      <c r="F101" s="22">
        <v>1.271343877887831</v>
      </c>
      <c r="G101" s="22">
        <v>0.69866531347084526</v>
      </c>
      <c r="H101" s="22">
        <v>0.32788793637778718</v>
      </c>
      <c r="I101" s="22">
        <v>0.21421198057935628</v>
      </c>
      <c r="J101" s="22">
        <v>1.6040381738986964</v>
      </c>
      <c r="K101" s="22">
        <v>-2.3732349322783461</v>
      </c>
      <c r="L101" s="22">
        <v>1.4889879240909136</v>
      </c>
      <c r="M101" s="22">
        <v>1.0728482869848042</v>
      </c>
      <c r="N101" s="22">
        <v>0.89867696752813508</v>
      </c>
      <c r="O101" s="22">
        <v>-2.9391046630941848</v>
      </c>
      <c r="P101" s="22">
        <v>0.13661618370244061</v>
      </c>
    </row>
    <row r="102" spans="2:16" x14ac:dyDescent="0.2">
      <c r="B102" s="21" t="s">
        <v>445</v>
      </c>
      <c r="C102" s="22">
        <v>-0.14016928684776428</v>
      </c>
      <c r="D102" s="22">
        <v>-1.4143286512165569</v>
      </c>
      <c r="E102" s="22">
        <v>-0.13647364031130924</v>
      </c>
      <c r="F102" s="22">
        <v>2.398762033750616E-2</v>
      </c>
      <c r="G102" s="22">
        <v>-0.26586379185173747</v>
      </c>
      <c r="H102" s="22">
        <v>-1.5665756960272024</v>
      </c>
      <c r="I102" s="22">
        <v>0.21421198057935628</v>
      </c>
      <c r="J102" s="22">
        <v>0.4640383783260465</v>
      </c>
      <c r="K102" s="22">
        <v>0.15821566215189276</v>
      </c>
      <c r="L102" s="22">
        <v>-0.29095166332810879</v>
      </c>
      <c r="M102" s="22">
        <v>-0.29339116419584854</v>
      </c>
      <c r="N102" s="22">
        <v>0.89867696752813508</v>
      </c>
      <c r="O102" s="22">
        <v>0.29356509560870336</v>
      </c>
      <c r="P102" s="22">
        <v>1.3206231091235785</v>
      </c>
    </row>
    <row r="103" spans="2:16" x14ac:dyDescent="0.2">
      <c r="B103" s="21" t="s">
        <v>446</v>
      </c>
      <c r="C103" s="22">
        <v>-0.14016928684776428</v>
      </c>
      <c r="D103" s="22">
        <v>-0.62634554553876143</v>
      </c>
      <c r="E103" s="22">
        <v>-0.13647364031130924</v>
      </c>
      <c r="F103" s="22">
        <v>2.398762033750616E-2</v>
      </c>
      <c r="G103" s="22">
        <v>0.69866531347084526</v>
      </c>
      <c r="H103" s="22">
        <v>-1.5665756960272024</v>
      </c>
      <c r="I103" s="22">
        <v>0.21421198057935628</v>
      </c>
      <c r="J103" s="22">
        <v>0.4640383783260465</v>
      </c>
      <c r="K103" s="22">
        <v>0.15821566215189276</v>
      </c>
      <c r="L103" s="22">
        <v>1.4889879240909136</v>
      </c>
      <c r="M103" s="22">
        <v>-3.0258700665571543</v>
      </c>
      <c r="N103" s="22">
        <v>-0.33650899665150347</v>
      </c>
      <c r="O103" s="22">
        <v>1.3711216818429994</v>
      </c>
      <c r="P103" s="22">
        <v>-1.0473907417186974</v>
      </c>
    </row>
    <row r="104" spans="2:16" x14ac:dyDescent="0.2">
      <c r="B104" s="21" t="s">
        <v>447</v>
      </c>
      <c r="C104" s="22">
        <v>-0.14016928684776428</v>
      </c>
      <c r="D104" s="22">
        <v>0.16163756013903405</v>
      </c>
      <c r="E104" s="22">
        <v>-0.13647364031130924</v>
      </c>
      <c r="F104" s="22">
        <v>2.398762033750616E-2</v>
      </c>
      <c r="G104" s="22">
        <v>0.69866531347084526</v>
      </c>
      <c r="H104" s="22">
        <v>0.32788793637778718</v>
      </c>
      <c r="I104" s="22">
        <v>0.21421198057935628</v>
      </c>
      <c r="J104" s="22">
        <v>0.4640383783260465</v>
      </c>
      <c r="K104" s="22">
        <v>0.15821566215189276</v>
      </c>
      <c r="L104" s="22">
        <v>-0.29095166332810879</v>
      </c>
      <c r="M104" s="22">
        <v>1.0728482869848042</v>
      </c>
      <c r="N104" s="22">
        <v>-0.33650899665150347</v>
      </c>
      <c r="O104" s="22">
        <v>1.3711216818429994</v>
      </c>
      <c r="P104" s="22">
        <v>0.13661618370244061</v>
      </c>
    </row>
    <row r="105" spans="2:16" x14ac:dyDescent="0.2">
      <c r="B105" s="21" t="s">
        <v>448</v>
      </c>
      <c r="C105" s="22">
        <v>-0.14016928684776428</v>
      </c>
      <c r="D105" s="22">
        <v>-1.4143286512165569</v>
      </c>
      <c r="E105" s="22">
        <v>-2.6411663330835413</v>
      </c>
      <c r="F105" s="22">
        <v>2.398762033750616E-2</v>
      </c>
      <c r="G105" s="22">
        <v>-1.2303928971743201</v>
      </c>
      <c r="H105" s="22">
        <v>-1.5665756960272024</v>
      </c>
      <c r="I105" s="22">
        <v>0.21421198057935628</v>
      </c>
      <c r="J105" s="22">
        <v>-1.8159612128192535</v>
      </c>
      <c r="K105" s="22">
        <v>-2.3732349322783461</v>
      </c>
      <c r="L105" s="22">
        <v>-1.1809214570376201</v>
      </c>
      <c r="M105" s="22">
        <v>-0.29339116419584854</v>
      </c>
      <c r="N105" s="22">
        <v>-0.33650899665150347</v>
      </c>
      <c r="O105" s="22">
        <v>-1.8615480768598889</v>
      </c>
      <c r="P105" s="22">
        <v>0.13661618370244061</v>
      </c>
    </row>
    <row r="106" spans="2:16" x14ac:dyDescent="0.2">
      <c r="B106" s="21" t="s">
        <v>449</v>
      </c>
      <c r="C106" s="22">
        <v>-0.14016928684776428</v>
      </c>
      <c r="D106" s="22">
        <v>-0.62634554553876143</v>
      </c>
      <c r="E106" s="22">
        <v>-0.13647364031130924</v>
      </c>
      <c r="F106" s="22">
        <v>2.398762033750616E-2</v>
      </c>
      <c r="G106" s="22">
        <v>-0.26586379185173747</v>
      </c>
      <c r="H106" s="22">
        <v>-2.5138075122296972</v>
      </c>
      <c r="I106" s="22">
        <v>0.21421198057935628</v>
      </c>
      <c r="J106" s="22">
        <v>-0.67596141724660341</v>
      </c>
      <c r="K106" s="22">
        <v>-1.1075096350632267</v>
      </c>
      <c r="L106" s="22">
        <v>0.59901813038140239</v>
      </c>
      <c r="M106" s="22">
        <v>-0.29339116419584854</v>
      </c>
      <c r="N106" s="22">
        <v>0.89867696752813508</v>
      </c>
      <c r="O106" s="22">
        <v>-0.78399149062559281</v>
      </c>
      <c r="P106" s="22">
        <v>0.13661618370244061</v>
      </c>
    </row>
    <row r="107" spans="2:16" x14ac:dyDescent="0.2">
      <c r="B107" s="21" t="s">
        <v>450</v>
      </c>
      <c r="C107" s="22">
        <v>1.0417987535982567</v>
      </c>
      <c r="D107" s="22">
        <v>0.94962066581682958</v>
      </c>
      <c r="E107" s="22">
        <v>-0.13647364031130924</v>
      </c>
      <c r="F107" s="22">
        <v>-1.2233686372128185</v>
      </c>
      <c r="G107" s="22">
        <v>0.69866531347084526</v>
      </c>
      <c r="H107" s="22">
        <v>1.275119752580282</v>
      </c>
      <c r="I107" s="22">
        <v>0.21421198057935628</v>
      </c>
      <c r="J107" s="22">
        <v>0.4640383783260465</v>
      </c>
      <c r="K107" s="22">
        <v>0.15821566215189276</v>
      </c>
      <c r="L107" s="22">
        <v>-0.29095166332810879</v>
      </c>
      <c r="M107" s="22">
        <v>-4.3921095177378069</v>
      </c>
      <c r="N107" s="22">
        <v>0.89867696752813508</v>
      </c>
      <c r="O107" s="22">
        <v>0.29356509560870336</v>
      </c>
      <c r="P107" s="22">
        <v>-1.0473907417186974</v>
      </c>
    </row>
    <row r="108" spans="2:16" x14ac:dyDescent="0.2">
      <c r="B108" s="21" t="s">
        <v>451</v>
      </c>
      <c r="C108" s="22">
        <v>1.0417987535982567</v>
      </c>
      <c r="D108" s="22">
        <v>-1.4143286512165569</v>
      </c>
      <c r="E108" s="22">
        <v>-2.6411663330835413</v>
      </c>
      <c r="F108" s="22">
        <v>2.398762033750616E-2</v>
      </c>
      <c r="G108" s="22">
        <v>-1.2303928971743201</v>
      </c>
      <c r="H108" s="22">
        <v>0.32788793637778718</v>
      </c>
      <c r="I108" s="22">
        <v>0.21421198057935628</v>
      </c>
      <c r="J108" s="22">
        <v>0.4640383783260465</v>
      </c>
      <c r="K108" s="22">
        <v>0.15821566215189276</v>
      </c>
      <c r="L108" s="22">
        <v>-1.1809214570376201</v>
      </c>
      <c r="M108" s="22">
        <v>-0.29339116419584854</v>
      </c>
      <c r="N108" s="22">
        <v>0.89867696752813508</v>
      </c>
      <c r="O108" s="22">
        <v>0.29356509560870336</v>
      </c>
      <c r="P108" s="22">
        <v>1.3206231091235785</v>
      </c>
    </row>
    <row r="109" spans="2:16" x14ac:dyDescent="0.2">
      <c r="B109" s="21" t="s">
        <v>452</v>
      </c>
      <c r="C109" s="22">
        <v>-0.14016928684776428</v>
      </c>
      <c r="D109" s="22">
        <v>-0.62634554553876143</v>
      </c>
      <c r="E109" s="22">
        <v>-0.13647364031130924</v>
      </c>
      <c r="F109" s="22">
        <v>-2.4707248947631433</v>
      </c>
      <c r="G109" s="22">
        <v>-0.26586379185173747</v>
      </c>
      <c r="H109" s="22">
        <v>-1.5665756960272024</v>
      </c>
      <c r="I109" s="22">
        <v>0.21421198057935628</v>
      </c>
      <c r="J109" s="22">
        <v>-1.8159612128192535</v>
      </c>
      <c r="K109" s="22">
        <v>-2.3732349322783461</v>
      </c>
      <c r="L109" s="22">
        <v>-0.29095166332810879</v>
      </c>
      <c r="M109" s="22">
        <v>-0.29339116419584854</v>
      </c>
      <c r="N109" s="22">
        <v>-1.5716949608311419</v>
      </c>
      <c r="O109" s="22">
        <v>-0.78399149062559281</v>
      </c>
      <c r="P109" s="22">
        <v>0.13661618370244061</v>
      </c>
    </row>
    <row r="110" spans="2:16" x14ac:dyDescent="0.2">
      <c r="B110" s="21" t="s">
        <v>453</v>
      </c>
      <c r="C110" s="22">
        <v>-0.14016928684776428</v>
      </c>
      <c r="D110" s="22">
        <v>-1.4143286512165569</v>
      </c>
      <c r="E110" s="22">
        <v>-0.13647364031130924</v>
      </c>
      <c r="F110" s="22">
        <v>-1.2233686372128185</v>
      </c>
      <c r="G110" s="22">
        <v>-1.2303928971743201</v>
      </c>
      <c r="H110" s="22">
        <v>-2.5138075122296972</v>
      </c>
      <c r="I110" s="22">
        <v>-1.9770712305930629</v>
      </c>
      <c r="J110" s="22">
        <v>-1.8159612128192535</v>
      </c>
      <c r="K110" s="22">
        <v>-2.3732349322783461</v>
      </c>
      <c r="L110" s="22">
        <v>-1.1809214570376201</v>
      </c>
      <c r="M110" s="22">
        <v>-0.29339116419584854</v>
      </c>
      <c r="N110" s="22">
        <v>-2.8068809250107805</v>
      </c>
      <c r="O110" s="22">
        <v>-1.8615480768598889</v>
      </c>
      <c r="P110" s="22">
        <v>-2.2313976671398352</v>
      </c>
    </row>
    <row r="111" spans="2:16" x14ac:dyDescent="0.2">
      <c r="B111" s="21" t="s">
        <v>454</v>
      </c>
      <c r="C111" s="22">
        <v>1.0417987535982567</v>
      </c>
      <c r="D111" s="22">
        <v>-1.4143286512165569</v>
      </c>
      <c r="E111" s="22">
        <v>1.1158727060748066</v>
      </c>
      <c r="F111" s="22">
        <v>1.271343877887831</v>
      </c>
      <c r="G111" s="22">
        <v>-2.1949220024969032</v>
      </c>
      <c r="H111" s="22">
        <v>0.32788793637778718</v>
      </c>
      <c r="I111" s="22">
        <v>0.21421198057935628</v>
      </c>
      <c r="J111" s="22">
        <v>-0.67596141724660341</v>
      </c>
      <c r="K111" s="22">
        <v>0.15821566215189276</v>
      </c>
      <c r="L111" s="22">
        <v>-2.0708912507471311</v>
      </c>
      <c r="M111" s="22">
        <v>1.0728482869848042</v>
      </c>
      <c r="N111" s="22">
        <v>0.89867696752813508</v>
      </c>
      <c r="O111" s="22">
        <v>-0.78399149062559281</v>
      </c>
      <c r="P111" s="22">
        <v>0.13661618370244061</v>
      </c>
    </row>
    <row r="112" spans="2:16" x14ac:dyDescent="0.2">
      <c r="B112" s="21" t="s">
        <v>455</v>
      </c>
      <c r="C112" s="22">
        <v>1.0417987535982567</v>
      </c>
      <c r="D112" s="22">
        <v>0.16163756013903405</v>
      </c>
      <c r="E112" s="22">
        <v>1.1158727060748066</v>
      </c>
      <c r="F112" s="22">
        <v>1.271343877887831</v>
      </c>
      <c r="G112" s="22">
        <v>0.69866531347084526</v>
      </c>
      <c r="H112" s="22">
        <v>0.32788793637778718</v>
      </c>
      <c r="I112" s="22">
        <v>0.21421198057935628</v>
      </c>
      <c r="J112" s="22">
        <v>0.4640383783260465</v>
      </c>
      <c r="K112" s="22">
        <v>0.15821566215189276</v>
      </c>
      <c r="L112" s="22">
        <v>0.59901813038140239</v>
      </c>
      <c r="M112" s="22">
        <v>-0.29339116419584854</v>
      </c>
      <c r="N112" s="22">
        <v>0.89867696752813508</v>
      </c>
      <c r="O112" s="22">
        <v>1.3711216818429994</v>
      </c>
      <c r="P112" s="22">
        <v>0.13661618370244061</v>
      </c>
    </row>
    <row r="113" spans="2:16" x14ac:dyDescent="0.2">
      <c r="B113" s="21" t="s">
        <v>456</v>
      </c>
      <c r="C113" s="22">
        <v>1.0417987535982567</v>
      </c>
      <c r="D113" s="22">
        <v>0.94962066581682958</v>
      </c>
      <c r="E113" s="22">
        <v>-0.13647364031130924</v>
      </c>
      <c r="F113" s="22">
        <v>2.398762033750616E-2</v>
      </c>
      <c r="G113" s="22">
        <v>0.69866531347084526</v>
      </c>
      <c r="H113" s="22">
        <v>0.32788793637778718</v>
      </c>
      <c r="I113" s="22">
        <v>0.21421198057935628</v>
      </c>
      <c r="J113" s="22">
        <v>1.6040381738986964</v>
      </c>
      <c r="K113" s="22">
        <v>0.15821566215189276</v>
      </c>
      <c r="L113" s="22">
        <v>-0.29095166332810879</v>
      </c>
      <c r="M113" s="22">
        <v>1.0728482869848042</v>
      </c>
      <c r="N113" s="22">
        <v>0.89867696752813508</v>
      </c>
      <c r="O113" s="22">
        <v>0.29356509560870336</v>
      </c>
      <c r="P113" s="22">
        <v>1.3206231091235785</v>
      </c>
    </row>
    <row r="114" spans="2:16" x14ac:dyDescent="0.2">
      <c r="B114" s="21" t="s">
        <v>457</v>
      </c>
      <c r="C114" s="22">
        <v>-0.14016928684776428</v>
      </c>
      <c r="D114" s="22">
        <v>-0.62634554553876143</v>
      </c>
      <c r="E114" s="22">
        <v>-0.13647364031130924</v>
      </c>
      <c r="F114" s="22">
        <v>2.398762033750616E-2</v>
      </c>
      <c r="G114" s="22">
        <v>-0.26586379185173747</v>
      </c>
      <c r="H114" s="22">
        <v>-0.61934387982470762</v>
      </c>
      <c r="I114" s="22">
        <v>0.21421198057935628</v>
      </c>
      <c r="J114" s="22">
        <v>-0.67596141724660341</v>
      </c>
      <c r="K114" s="22">
        <v>-1.1075096350632267</v>
      </c>
      <c r="L114" s="22">
        <v>-1.1809214570376201</v>
      </c>
      <c r="M114" s="22">
        <v>-0.29339116419584854</v>
      </c>
      <c r="N114" s="22">
        <v>-0.33650899665150347</v>
      </c>
      <c r="O114" s="22">
        <v>-0.78399149062559281</v>
      </c>
      <c r="P114" s="22">
        <v>-2.2313976671398352</v>
      </c>
    </row>
    <row r="115" spans="2:16" x14ac:dyDescent="0.2">
      <c r="B115" s="21" t="s">
        <v>458</v>
      </c>
      <c r="C115" s="22">
        <v>-0.14016928684776428</v>
      </c>
      <c r="D115" s="22">
        <v>0.94962066581682958</v>
      </c>
      <c r="E115" s="22">
        <v>-0.13647364031130924</v>
      </c>
      <c r="F115" s="22">
        <v>2.398762033750616E-2</v>
      </c>
      <c r="G115" s="22">
        <v>-0.26586379185173747</v>
      </c>
      <c r="H115" s="22">
        <v>-1.5665756960272024</v>
      </c>
      <c r="I115" s="22">
        <v>0.21421198057935628</v>
      </c>
      <c r="J115" s="22">
        <v>1.6040381738986964</v>
      </c>
      <c r="K115" s="22">
        <v>-1.1075096350632267</v>
      </c>
      <c r="L115" s="22">
        <v>0.59901813038140239</v>
      </c>
      <c r="M115" s="22">
        <v>-0.29339116419584854</v>
      </c>
      <c r="N115" s="22">
        <v>-0.33650899665150347</v>
      </c>
      <c r="O115" s="22">
        <v>0.29356509560870336</v>
      </c>
      <c r="P115" s="22">
        <v>-1.0473907417186974</v>
      </c>
    </row>
    <row r="116" spans="2:16" x14ac:dyDescent="0.2">
      <c r="B116" s="21" t="s">
        <v>459</v>
      </c>
      <c r="C116" s="22">
        <v>-0.14016928684776428</v>
      </c>
      <c r="D116" s="22">
        <v>0.16163756013903405</v>
      </c>
      <c r="E116" s="22">
        <v>-0.13647364031130924</v>
      </c>
      <c r="F116" s="22">
        <v>2.398762033750616E-2</v>
      </c>
      <c r="G116" s="22">
        <v>0.69866531347084526</v>
      </c>
      <c r="H116" s="22">
        <v>1.275119752580282</v>
      </c>
      <c r="I116" s="22">
        <v>1.3098535861655658</v>
      </c>
      <c r="J116" s="22">
        <v>0.4640383783260465</v>
      </c>
      <c r="K116" s="22">
        <v>1.4239409593670123</v>
      </c>
      <c r="L116" s="22">
        <v>-0.29095166332810879</v>
      </c>
      <c r="M116" s="22">
        <v>-0.29339116419584854</v>
      </c>
      <c r="N116" s="22">
        <v>-0.33650899665150347</v>
      </c>
      <c r="O116" s="22">
        <v>0.29356509560870336</v>
      </c>
      <c r="P116" s="22">
        <v>0.13661618370244061</v>
      </c>
    </row>
    <row r="117" spans="2:16" x14ac:dyDescent="0.2">
      <c r="B117" s="21" t="s">
        <v>460</v>
      </c>
      <c r="C117" s="22">
        <v>-2.5041053677398062</v>
      </c>
      <c r="D117" s="22">
        <v>-1.4143286512165569</v>
      </c>
      <c r="E117" s="22">
        <v>-0.13647364031130924</v>
      </c>
      <c r="F117" s="22">
        <v>2.398762033750616E-2</v>
      </c>
      <c r="G117" s="22">
        <v>-1.2303928971743201</v>
      </c>
      <c r="H117" s="22">
        <v>-1.5665756960272024</v>
      </c>
      <c r="I117" s="22">
        <v>-1.9770712305930629</v>
      </c>
      <c r="J117" s="22">
        <v>-0.67596141724660341</v>
      </c>
      <c r="K117" s="22">
        <v>-2.3732349322783461</v>
      </c>
      <c r="L117" s="22">
        <v>-1.1809214570376201</v>
      </c>
      <c r="M117" s="22">
        <v>-0.29339116419584854</v>
      </c>
      <c r="N117" s="22">
        <v>0.89867696752813508</v>
      </c>
      <c r="O117" s="22">
        <v>-1.8615480768598889</v>
      </c>
      <c r="P117" s="22">
        <v>0.13661618370244061</v>
      </c>
    </row>
    <row r="118" spans="2:16" x14ac:dyDescent="0.2">
      <c r="B118" s="21" t="s">
        <v>461</v>
      </c>
      <c r="C118" s="22">
        <v>1.0417987535982567</v>
      </c>
      <c r="D118" s="22">
        <v>1.7376037714946251</v>
      </c>
      <c r="E118" s="22">
        <v>-0.13647364031130924</v>
      </c>
      <c r="F118" s="22">
        <v>2.398762033750616E-2</v>
      </c>
      <c r="G118" s="22">
        <v>0.69866531347084526</v>
      </c>
      <c r="H118" s="22">
        <v>1.275119752580282</v>
      </c>
      <c r="I118" s="22">
        <v>-0.8814296250068534</v>
      </c>
      <c r="J118" s="22">
        <v>0.4640383783260465</v>
      </c>
      <c r="K118" s="22">
        <v>0.15821566215189276</v>
      </c>
      <c r="L118" s="22">
        <v>0.59901813038140239</v>
      </c>
      <c r="M118" s="22">
        <v>1.0728482869848042</v>
      </c>
      <c r="N118" s="22">
        <v>-0.33650899665150347</v>
      </c>
      <c r="O118" s="22">
        <v>0.29356509560870336</v>
      </c>
      <c r="P118" s="22">
        <v>1.3206231091235785</v>
      </c>
    </row>
    <row r="119" spans="2:16" x14ac:dyDescent="0.2">
      <c r="B119" s="21" t="s">
        <v>462</v>
      </c>
      <c r="C119" s="22">
        <v>-0.14016928684776428</v>
      </c>
      <c r="D119" s="22">
        <v>0.94962066581682958</v>
      </c>
      <c r="E119" s="22">
        <v>1.1158727060748066</v>
      </c>
      <c r="F119" s="22">
        <v>2.398762033750616E-2</v>
      </c>
      <c r="G119" s="22">
        <v>0.69866531347084526</v>
      </c>
      <c r="H119" s="22">
        <v>0.32788793637778718</v>
      </c>
      <c r="I119" s="22">
        <v>0.21421198057935628</v>
      </c>
      <c r="J119" s="22">
        <v>-0.67596141724660341</v>
      </c>
      <c r="K119" s="22">
        <v>0.15821566215189276</v>
      </c>
      <c r="L119" s="22">
        <v>-0.29095166332810879</v>
      </c>
      <c r="M119" s="22">
        <v>-0.29339116419584854</v>
      </c>
      <c r="N119" s="22">
        <v>-0.33650899665150347</v>
      </c>
      <c r="O119" s="22">
        <v>-0.78399149062559281</v>
      </c>
      <c r="P119" s="22">
        <v>0.13661618370244061</v>
      </c>
    </row>
    <row r="120" spans="2:16" x14ac:dyDescent="0.2">
      <c r="B120" s="21" t="s">
        <v>463</v>
      </c>
      <c r="C120" s="22">
        <v>-0.14016928684776428</v>
      </c>
      <c r="D120" s="22">
        <v>0.16163756013903405</v>
      </c>
      <c r="E120" s="22">
        <v>-0.13647364031130924</v>
      </c>
      <c r="F120" s="22">
        <v>2.398762033750616E-2</v>
      </c>
      <c r="G120" s="22">
        <v>1.663194418793428</v>
      </c>
      <c r="H120" s="22">
        <v>0.32788793637778718</v>
      </c>
      <c r="I120" s="22">
        <v>0.21421198057935628</v>
      </c>
      <c r="J120" s="22">
        <v>-1.8159612128192535</v>
      </c>
      <c r="K120" s="22">
        <v>0.15821566215189276</v>
      </c>
      <c r="L120" s="22">
        <v>-1.1809214570376201</v>
      </c>
      <c r="M120" s="22">
        <v>-0.29339116419584854</v>
      </c>
      <c r="N120" s="22">
        <v>-0.33650899665150347</v>
      </c>
      <c r="O120" s="22">
        <v>-0.78399149062559281</v>
      </c>
      <c r="P120" s="22">
        <v>0.13661618370244061</v>
      </c>
    </row>
    <row r="121" spans="2:16" x14ac:dyDescent="0.2">
      <c r="B121" s="21" t="s">
        <v>464</v>
      </c>
      <c r="C121" s="22">
        <v>-0.14016928684776428</v>
      </c>
      <c r="D121" s="22">
        <v>-0.62634554553876143</v>
      </c>
      <c r="E121" s="22">
        <v>-0.13647364031130924</v>
      </c>
      <c r="F121" s="22">
        <v>2.398762033750616E-2</v>
      </c>
      <c r="G121" s="22">
        <v>0.69866531347084526</v>
      </c>
      <c r="H121" s="22">
        <v>0.32788793637778718</v>
      </c>
      <c r="I121" s="22">
        <v>0.21421198057935628</v>
      </c>
      <c r="J121" s="22">
        <v>0.4640383783260465</v>
      </c>
      <c r="K121" s="22">
        <v>0.15821566215189276</v>
      </c>
      <c r="L121" s="22">
        <v>-1.1809214570376201</v>
      </c>
      <c r="M121" s="22">
        <v>-0.29339116419584854</v>
      </c>
      <c r="N121" s="22">
        <v>-0.33650899665150347</v>
      </c>
      <c r="O121" s="22">
        <v>0.29356509560870336</v>
      </c>
      <c r="P121" s="22">
        <v>0.13661618370244061</v>
      </c>
    </row>
    <row r="122" spans="2:16" x14ac:dyDescent="0.2">
      <c r="B122" s="21" t="s">
        <v>465</v>
      </c>
      <c r="C122" s="22">
        <v>-0.14016928684776428</v>
      </c>
      <c r="D122" s="22">
        <v>-1.4143286512165569</v>
      </c>
      <c r="E122" s="22">
        <v>-0.13647364031130924</v>
      </c>
      <c r="F122" s="22">
        <v>2.398762033750616E-2</v>
      </c>
      <c r="G122" s="22">
        <v>-0.26586379185173747</v>
      </c>
      <c r="H122" s="22">
        <v>0.32788793637778718</v>
      </c>
      <c r="I122" s="22">
        <v>0.21421198057935628</v>
      </c>
      <c r="J122" s="22">
        <v>-1.8159612128192535</v>
      </c>
      <c r="K122" s="22">
        <v>0.15821566215189276</v>
      </c>
      <c r="L122" s="22">
        <v>0.59901813038140239</v>
      </c>
      <c r="M122" s="22">
        <v>-0.29339116419584854</v>
      </c>
      <c r="N122" s="22">
        <v>-0.33650899665150347</v>
      </c>
      <c r="O122" s="22">
        <v>0.29356509560870336</v>
      </c>
      <c r="P122" s="22">
        <v>0.13661618370244061</v>
      </c>
    </row>
    <row r="123" spans="2:16" x14ac:dyDescent="0.2">
      <c r="B123" s="21" t="s">
        <v>466</v>
      </c>
      <c r="C123" s="22">
        <v>-1.3221373272937853</v>
      </c>
      <c r="D123" s="22">
        <v>0.94962066581682958</v>
      </c>
      <c r="E123" s="22">
        <v>-0.13647364031130924</v>
      </c>
      <c r="F123" s="22">
        <v>2.398762033750616E-2</v>
      </c>
      <c r="G123" s="22">
        <v>0.69866531347084526</v>
      </c>
      <c r="H123" s="22">
        <v>0.32788793637778718</v>
      </c>
      <c r="I123" s="22">
        <v>0.21421198057935628</v>
      </c>
      <c r="J123" s="22">
        <v>-0.67596141724660341</v>
      </c>
      <c r="K123" s="22">
        <v>0.15821566215189276</v>
      </c>
      <c r="L123" s="22">
        <v>0.59901813038140239</v>
      </c>
      <c r="M123" s="22">
        <v>-0.29339116419584854</v>
      </c>
      <c r="N123" s="22">
        <v>-1.5716949608311419</v>
      </c>
      <c r="O123" s="22">
        <v>0.29356509560870336</v>
      </c>
      <c r="P123" s="22">
        <v>0.13661618370244061</v>
      </c>
    </row>
    <row r="124" spans="2:16" x14ac:dyDescent="0.2">
      <c r="B124" s="21" t="s">
        <v>467</v>
      </c>
      <c r="C124" s="22">
        <v>-0.14016928684776428</v>
      </c>
      <c r="D124" s="22">
        <v>-0.62634554553876143</v>
      </c>
      <c r="E124" s="22">
        <v>-0.13647364031130924</v>
      </c>
      <c r="F124" s="22">
        <v>2.398762033750616E-2</v>
      </c>
      <c r="G124" s="22">
        <v>0.69866531347084526</v>
      </c>
      <c r="H124" s="22">
        <v>-2.5138075122296972</v>
      </c>
      <c r="I124" s="22">
        <v>0.21421198057935628</v>
      </c>
      <c r="J124" s="22">
        <v>-0.67596141724660341</v>
      </c>
      <c r="K124" s="22">
        <v>0.15821566215189276</v>
      </c>
      <c r="L124" s="22">
        <v>-0.29095166332810879</v>
      </c>
      <c r="M124" s="22">
        <v>-0.29339116419584854</v>
      </c>
      <c r="N124" s="22">
        <v>-0.33650899665150347</v>
      </c>
      <c r="O124" s="22">
        <v>-0.78399149062559281</v>
      </c>
      <c r="P124" s="22">
        <v>0.13661618370244061</v>
      </c>
    </row>
    <row r="125" spans="2:16" x14ac:dyDescent="0.2">
      <c r="B125" s="21" t="s">
        <v>468</v>
      </c>
      <c r="C125" s="22">
        <v>-0.14016928684776428</v>
      </c>
      <c r="D125" s="22">
        <v>0.16163756013903405</v>
      </c>
      <c r="E125" s="22">
        <v>-0.13647364031130924</v>
      </c>
      <c r="F125" s="22">
        <v>-1.2233686372128185</v>
      </c>
      <c r="G125" s="22">
        <v>-0.26586379185173747</v>
      </c>
      <c r="H125" s="22">
        <v>-0.61934387982470762</v>
      </c>
      <c r="I125" s="22">
        <v>0.21421198057935628</v>
      </c>
      <c r="J125" s="22">
        <v>-0.67596141724660341</v>
      </c>
      <c r="K125" s="22">
        <v>-1.1075096350632267</v>
      </c>
      <c r="L125" s="22">
        <v>-1.1809214570376201</v>
      </c>
      <c r="M125" s="22">
        <v>-0.29339116419584854</v>
      </c>
      <c r="N125" s="22">
        <v>-1.5716949608311419</v>
      </c>
      <c r="O125" s="22">
        <v>-0.78399149062559281</v>
      </c>
      <c r="P125" s="22">
        <v>-1.0473907417186974</v>
      </c>
    </row>
    <row r="126" spans="2:16" x14ac:dyDescent="0.2">
      <c r="B126" s="21" t="s">
        <v>469</v>
      </c>
      <c r="C126" s="22">
        <v>1.0417987535982567</v>
      </c>
      <c r="D126" s="22">
        <v>1.7376037714946251</v>
      </c>
      <c r="E126" s="22">
        <v>1.1158727060748066</v>
      </c>
      <c r="F126" s="22">
        <v>1.271343877887831</v>
      </c>
      <c r="G126" s="22">
        <v>1.663194418793428</v>
      </c>
      <c r="H126" s="22">
        <v>-1.5665756960272024</v>
      </c>
      <c r="I126" s="22">
        <v>1.3098535861655658</v>
      </c>
      <c r="J126" s="22">
        <v>1.6040381738986964</v>
      </c>
      <c r="K126" s="22">
        <v>1.4239409593670123</v>
      </c>
      <c r="L126" s="22">
        <v>1.4889879240909136</v>
      </c>
      <c r="M126" s="22">
        <v>1.0728482869848042</v>
      </c>
      <c r="N126" s="22">
        <v>0.89867696752813508</v>
      </c>
      <c r="O126" s="22">
        <v>1.3711216818429994</v>
      </c>
      <c r="P126" s="22">
        <v>0.13661618370244061</v>
      </c>
    </row>
    <row r="127" spans="2:16" x14ac:dyDescent="0.2">
      <c r="B127" s="21" t="s">
        <v>470</v>
      </c>
      <c r="C127" s="22">
        <v>-0.14016928684776428</v>
      </c>
      <c r="D127" s="22">
        <v>-0.62634554553876143</v>
      </c>
      <c r="E127" s="22">
        <v>1.1158727060748066</v>
      </c>
      <c r="F127" s="22">
        <v>2.398762033750616E-2</v>
      </c>
      <c r="G127" s="22">
        <v>-0.26586379185173747</v>
      </c>
      <c r="H127" s="22">
        <v>0.32788793637778718</v>
      </c>
      <c r="I127" s="22">
        <v>-0.8814296250068534</v>
      </c>
      <c r="J127" s="22">
        <v>-0.67596141724660341</v>
      </c>
      <c r="K127" s="22">
        <v>0.15821566215189276</v>
      </c>
      <c r="L127" s="22">
        <v>0.59901813038140239</v>
      </c>
      <c r="M127" s="22">
        <v>-0.29339116419584854</v>
      </c>
      <c r="N127" s="22">
        <v>0.89867696752813508</v>
      </c>
      <c r="O127" s="22">
        <v>0.29356509560870336</v>
      </c>
      <c r="P127" s="22">
        <v>0.13661618370244061</v>
      </c>
    </row>
    <row r="128" spans="2:16" x14ac:dyDescent="0.2">
      <c r="B128" s="21" t="s">
        <v>471</v>
      </c>
      <c r="C128" s="22">
        <v>1.0417987535982567</v>
      </c>
      <c r="D128" s="22">
        <v>1.7376037714946251</v>
      </c>
      <c r="E128" s="22">
        <v>-3.8935126794696573</v>
      </c>
      <c r="F128" s="22">
        <v>1.271343877887831</v>
      </c>
      <c r="G128" s="22">
        <v>0.69866531347084526</v>
      </c>
      <c r="H128" s="22">
        <v>1.275119752580282</v>
      </c>
      <c r="I128" s="22">
        <v>0.21421198057935628</v>
      </c>
      <c r="J128" s="22">
        <v>1.6040381738986964</v>
      </c>
      <c r="K128" s="22">
        <v>1.4239409593670123</v>
      </c>
      <c r="L128" s="22">
        <v>-1.1809214570376201</v>
      </c>
      <c r="M128" s="22">
        <v>1.0728482869848042</v>
      </c>
      <c r="N128" s="22">
        <v>0.89867696752813508</v>
      </c>
      <c r="O128" s="22">
        <v>0.29356509560870336</v>
      </c>
      <c r="P128" s="22">
        <v>0.13661618370244061</v>
      </c>
    </row>
    <row r="129" spans="2:16" x14ac:dyDescent="0.2">
      <c r="B129" s="21" t="s">
        <v>472</v>
      </c>
      <c r="C129" s="22">
        <v>-0.14016928684776428</v>
      </c>
      <c r="D129" s="22">
        <v>0.16163756013903405</v>
      </c>
      <c r="E129" s="22">
        <v>1.1158727060748066</v>
      </c>
      <c r="F129" s="22">
        <v>2.398762033750616E-2</v>
      </c>
      <c r="G129" s="22">
        <v>0.69866531347084526</v>
      </c>
      <c r="H129" s="22">
        <v>0.32788793637778718</v>
      </c>
      <c r="I129" s="22">
        <v>0.21421198057935628</v>
      </c>
      <c r="J129" s="22">
        <v>1.6040381738986964</v>
      </c>
      <c r="K129" s="22">
        <v>1.4239409593670123</v>
      </c>
      <c r="L129" s="22">
        <v>0.59901813038140239</v>
      </c>
      <c r="M129" s="22">
        <v>1.0728482869848042</v>
      </c>
      <c r="N129" s="22">
        <v>0.89867696752813508</v>
      </c>
      <c r="O129" s="22">
        <v>0.29356509560870336</v>
      </c>
      <c r="P129" s="22">
        <v>1.3206231091235785</v>
      </c>
    </row>
    <row r="130" spans="2:16" x14ac:dyDescent="0.2">
      <c r="B130" s="21" t="s">
        <v>473</v>
      </c>
      <c r="C130" s="22">
        <v>1.0417987535982567</v>
      </c>
      <c r="D130" s="22">
        <v>0.16163756013903405</v>
      </c>
      <c r="E130" s="22">
        <v>-0.13647364031130924</v>
      </c>
      <c r="F130" s="22">
        <v>2.398762033750616E-2</v>
      </c>
      <c r="G130" s="22">
        <v>0.69866531347084526</v>
      </c>
      <c r="H130" s="22">
        <v>-0.61934387982470762</v>
      </c>
      <c r="I130" s="22">
        <v>-0.8814296250068534</v>
      </c>
      <c r="J130" s="22">
        <v>0.4640383783260465</v>
      </c>
      <c r="K130" s="22">
        <v>0.15821566215189276</v>
      </c>
      <c r="L130" s="22">
        <v>0.59901813038140239</v>
      </c>
      <c r="M130" s="22">
        <v>-0.29339116419584854</v>
      </c>
      <c r="N130" s="22">
        <v>-0.33650899665150347</v>
      </c>
      <c r="O130" s="22">
        <v>1.3711216818429994</v>
      </c>
      <c r="P130" s="22">
        <v>0.13661618370244061</v>
      </c>
    </row>
    <row r="131" spans="2:16" x14ac:dyDescent="0.2">
      <c r="B131" s="21" t="s">
        <v>474</v>
      </c>
      <c r="C131" s="22">
        <v>-0.14016928684776428</v>
      </c>
      <c r="D131" s="22">
        <v>-1.4143286512165569</v>
      </c>
      <c r="E131" s="22">
        <v>-0.13647364031130924</v>
      </c>
      <c r="F131" s="22">
        <v>2.398762033750616E-2</v>
      </c>
      <c r="G131" s="22">
        <v>-1.2303928971743201</v>
      </c>
      <c r="H131" s="22">
        <v>0.32788793637778718</v>
      </c>
      <c r="I131" s="22">
        <v>0.21421198057935628</v>
      </c>
      <c r="J131" s="22">
        <v>-0.67596141724660341</v>
      </c>
      <c r="K131" s="22">
        <v>0.15821566215189276</v>
      </c>
      <c r="L131" s="22">
        <v>-1.1809214570376201</v>
      </c>
      <c r="M131" s="22">
        <v>-0.29339116419584854</v>
      </c>
      <c r="N131" s="22">
        <v>-0.33650899665150347</v>
      </c>
      <c r="O131" s="22">
        <v>0.29356509560870336</v>
      </c>
      <c r="P131" s="22">
        <v>0.13661618370244061</v>
      </c>
    </row>
    <row r="132" spans="2:16" x14ac:dyDescent="0.2">
      <c r="B132" s="21" t="s">
        <v>475</v>
      </c>
      <c r="C132" s="22">
        <v>-0.14016928684776428</v>
      </c>
      <c r="D132" s="22">
        <v>-1.4143286512165569</v>
      </c>
      <c r="E132" s="22">
        <v>-0.13647364031130924</v>
      </c>
      <c r="F132" s="22">
        <v>2.398762033750616E-2</v>
      </c>
      <c r="G132" s="22">
        <v>-1.2303928971743201</v>
      </c>
      <c r="H132" s="22">
        <v>-0.61934387982470762</v>
      </c>
      <c r="I132" s="22">
        <v>-1.9770712305930629</v>
      </c>
      <c r="J132" s="22">
        <v>0.4640383783260465</v>
      </c>
      <c r="K132" s="22">
        <v>0.15821566215189276</v>
      </c>
      <c r="L132" s="22">
        <v>-1.1809214570376201</v>
      </c>
      <c r="M132" s="22">
        <v>-0.29339116419584854</v>
      </c>
      <c r="N132" s="22">
        <v>-0.33650899665150347</v>
      </c>
      <c r="O132" s="22">
        <v>-1.8615480768598889</v>
      </c>
      <c r="P132" s="22">
        <v>-1.0473907417186974</v>
      </c>
    </row>
    <row r="133" spans="2:16" x14ac:dyDescent="0.2">
      <c r="B133" s="21" t="s">
        <v>476</v>
      </c>
      <c r="C133" s="22">
        <v>-0.14016928684776428</v>
      </c>
      <c r="D133" s="22">
        <v>-0.62634554553876143</v>
      </c>
      <c r="E133" s="22">
        <v>-0.13647364031130924</v>
      </c>
      <c r="F133" s="22">
        <v>2.398762033750616E-2</v>
      </c>
      <c r="G133" s="22">
        <v>-0.26586379185173747</v>
      </c>
      <c r="H133" s="22">
        <v>0.32788793637778718</v>
      </c>
      <c r="I133" s="22">
        <v>0.21421198057935628</v>
      </c>
      <c r="J133" s="22">
        <v>0.4640383783260465</v>
      </c>
      <c r="K133" s="22">
        <v>1.4239409593670123</v>
      </c>
      <c r="L133" s="22">
        <v>-2.0708912507471311</v>
      </c>
      <c r="M133" s="22">
        <v>1.0728482869848042</v>
      </c>
      <c r="N133" s="22">
        <v>0.89867696752813508</v>
      </c>
      <c r="O133" s="22">
        <v>0.29356509560870336</v>
      </c>
      <c r="P133" s="22">
        <v>-2.2313976671398352</v>
      </c>
    </row>
    <row r="134" spans="2:16" x14ac:dyDescent="0.2">
      <c r="B134" s="21" t="s">
        <v>477</v>
      </c>
      <c r="C134" s="22">
        <v>1.0417987535982567</v>
      </c>
      <c r="D134" s="22">
        <v>1.7376037714946251</v>
      </c>
      <c r="E134" s="22">
        <v>1.1158727060748066</v>
      </c>
      <c r="F134" s="22">
        <v>1.271343877887831</v>
      </c>
      <c r="G134" s="22">
        <v>0.69866531347084526</v>
      </c>
      <c r="H134" s="22">
        <v>1.275119752580282</v>
      </c>
      <c r="I134" s="22">
        <v>1.3098535861655658</v>
      </c>
      <c r="J134" s="22">
        <v>0.4640383783260465</v>
      </c>
      <c r="K134" s="22">
        <v>0.15821566215189276</v>
      </c>
      <c r="L134" s="22">
        <v>0.59901813038140239</v>
      </c>
      <c r="M134" s="22">
        <v>1.0728482869848042</v>
      </c>
      <c r="N134" s="22">
        <v>0.89867696752813508</v>
      </c>
      <c r="O134" s="22">
        <v>0.29356509560870336</v>
      </c>
      <c r="P134" s="22">
        <v>0.13661618370244061</v>
      </c>
    </row>
    <row r="135" spans="2:16" x14ac:dyDescent="0.2">
      <c r="B135" s="21" t="s">
        <v>478</v>
      </c>
      <c r="C135" s="22">
        <v>-0.14016928684776428</v>
      </c>
      <c r="D135" s="22">
        <v>0.94962066581682958</v>
      </c>
      <c r="E135" s="22">
        <v>-0.13647364031130924</v>
      </c>
      <c r="F135" s="22">
        <v>2.398762033750616E-2</v>
      </c>
      <c r="G135" s="22">
        <v>0.69866531347084526</v>
      </c>
      <c r="H135" s="22">
        <v>0.32788793637778718</v>
      </c>
      <c r="I135" s="22">
        <v>0.21421198057935628</v>
      </c>
      <c r="J135" s="22">
        <v>0.4640383783260465</v>
      </c>
      <c r="K135" s="22">
        <v>0.15821566215189276</v>
      </c>
      <c r="L135" s="22">
        <v>0.59901813038140239</v>
      </c>
      <c r="M135" s="22">
        <v>-0.29339116419584854</v>
      </c>
      <c r="N135" s="22">
        <v>-0.33650899665150347</v>
      </c>
      <c r="O135" s="22">
        <v>0.29356509560870336</v>
      </c>
      <c r="P135" s="22">
        <v>0.13661618370244061</v>
      </c>
    </row>
    <row r="136" spans="2:16" x14ac:dyDescent="0.2">
      <c r="B136" s="21" t="s">
        <v>479</v>
      </c>
      <c r="C136" s="22">
        <v>-0.14016928684776428</v>
      </c>
      <c r="D136" s="22">
        <v>0.94962066581682958</v>
      </c>
      <c r="E136" s="22">
        <v>-0.13647364031130924</v>
      </c>
      <c r="F136" s="22">
        <v>2.398762033750616E-2</v>
      </c>
      <c r="G136" s="22">
        <v>0.69866531347084526</v>
      </c>
      <c r="H136" s="22">
        <v>0.32788793637778718</v>
      </c>
      <c r="I136" s="22">
        <v>0.21421198057935628</v>
      </c>
      <c r="J136" s="22">
        <v>0.4640383783260465</v>
      </c>
      <c r="K136" s="22">
        <v>0.15821566215189276</v>
      </c>
      <c r="L136" s="22">
        <v>-0.29095166332810879</v>
      </c>
      <c r="M136" s="22">
        <v>-0.29339116419584854</v>
      </c>
      <c r="N136" s="22">
        <v>-0.33650899665150347</v>
      </c>
      <c r="O136" s="22">
        <v>0.29356509560870336</v>
      </c>
      <c r="P136" s="22">
        <v>0.13661618370244061</v>
      </c>
    </row>
    <row r="137" spans="2:16" x14ac:dyDescent="0.2">
      <c r="B137" s="21" t="s">
        <v>480</v>
      </c>
      <c r="C137" s="22">
        <v>-0.14016928684776428</v>
      </c>
      <c r="D137" s="22">
        <v>-1.4143286512165569</v>
      </c>
      <c r="E137" s="22">
        <v>-1.3888199866974251</v>
      </c>
      <c r="F137" s="22">
        <v>2.398762033750616E-2</v>
      </c>
      <c r="G137" s="22">
        <v>-2.1949220024969032</v>
      </c>
      <c r="H137" s="22">
        <v>-1.5665756960272024</v>
      </c>
      <c r="I137" s="22">
        <v>0.21421198057935628</v>
      </c>
      <c r="J137" s="22">
        <v>0.4640383783260465</v>
      </c>
      <c r="K137" s="22">
        <v>0.15821566215189276</v>
      </c>
      <c r="L137" s="22">
        <v>-1.1809214570376201</v>
      </c>
      <c r="M137" s="22">
        <v>-3.0258700665571543</v>
      </c>
      <c r="N137" s="22">
        <v>-4.0420668891904192</v>
      </c>
      <c r="O137" s="22">
        <v>0.29356509560870336</v>
      </c>
      <c r="P137" s="22">
        <v>0.13661618370244061</v>
      </c>
    </row>
    <row r="138" spans="2:16" x14ac:dyDescent="0.2">
      <c r="B138" s="21" t="s">
        <v>481</v>
      </c>
      <c r="C138" s="22">
        <v>-0.14016928684776428</v>
      </c>
      <c r="D138" s="22">
        <v>-0.62634554553876143</v>
      </c>
      <c r="E138" s="22">
        <v>-0.13647364031130924</v>
      </c>
      <c r="F138" s="22">
        <v>1.271343877887831</v>
      </c>
      <c r="G138" s="22">
        <v>-0.26586379185173747</v>
      </c>
      <c r="H138" s="22">
        <v>0.32788793637778718</v>
      </c>
      <c r="I138" s="22">
        <v>0.21421198057935628</v>
      </c>
      <c r="J138" s="22">
        <v>0.4640383783260465</v>
      </c>
      <c r="K138" s="22">
        <v>0.15821566215189276</v>
      </c>
      <c r="L138" s="22">
        <v>0.59901813038140239</v>
      </c>
      <c r="M138" s="22">
        <v>-0.29339116419584854</v>
      </c>
      <c r="N138" s="22">
        <v>0.89867696752813508</v>
      </c>
      <c r="O138" s="22">
        <v>0.29356509560870336</v>
      </c>
      <c r="P138" s="22">
        <v>1.3206231091235785</v>
      </c>
    </row>
    <row r="139" spans="2:16" x14ac:dyDescent="0.2">
      <c r="B139" s="21" t="s">
        <v>482</v>
      </c>
      <c r="C139" s="22">
        <v>-0.14016928684776428</v>
      </c>
      <c r="D139" s="22">
        <v>0.16163756013903405</v>
      </c>
      <c r="E139" s="22">
        <v>-0.13647364031130924</v>
      </c>
      <c r="F139" s="22">
        <v>2.398762033750616E-2</v>
      </c>
      <c r="G139" s="22">
        <v>0.69866531347084526</v>
      </c>
      <c r="H139" s="22">
        <v>0.32788793637778718</v>
      </c>
      <c r="I139" s="22">
        <v>0.21421198057935628</v>
      </c>
      <c r="J139" s="22">
        <v>0.4640383783260465</v>
      </c>
      <c r="K139" s="22">
        <v>0.15821566215189276</v>
      </c>
      <c r="L139" s="22">
        <v>0.59901813038140239</v>
      </c>
      <c r="M139" s="22">
        <v>-0.29339116419584854</v>
      </c>
      <c r="N139" s="22">
        <v>-0.33650899665150347</v>
      </c>
      <c r="O139" s="22">
        <v>0.29356509560870336</v>
      </c>
      <c r="P139" s="22">
        <v>0.13661618370244061</v>
      </c>
    </row>
    <row r="140" spans="2:16" x14ac:dyDescent="0.2">
      <c r="B140" s="21" t="s">
        <v>483</v>
      </c>
      <c r="C140" s="22">
        <v>-0.14016928684776428</v>
      </c>
      <c r="D140" s="22">
        <v>-1.4143286512165569</v>
      </c>
      <c r="E140" s="22">
        <v>1.1158727060748066</v>
      </c>
      <c r="F140" s="22">
        <v>2.398762033750616E-2</v>
      </c>
      <c r="G140" s="22">
        <v>0.69866531347084526</v>
      </c>
      <c r="H140" s="22">
        <v>0.32788793637778718</v>
      </c>
      <c r="I140" s="22">
        <v>-0.8814296250068534</v>
      </c>
      <c r="J140" s="22">
        <v>0.4640383783260465</v>
      </c>
      <c r="K140" s="22">
        <v>0.15821566215189276</v>
      </c>
      <c r="L140" s="22">
        <v>-1.1809214570376201</v>
      </c>
      <c r="M140" s="22">
        <v>-0.29339116419584854</v>
      </c>
      <c r="N140" s="22">
        <v>-0.33650899665150347</v>
      </c>
      <c r="O140" s="22">
        <v>0.29356509560870336</v>
      </c>
      <c r="P140" s="22">
        <v>0.13661618370244061</v>
      </c>
    </row>
    <row r="141" spans="2:16" x14ac:dyDescent="0.2">
      <c r="B141" s="21" t="s">
        <v>484</v>
      </c>
      <c r="C141" s="22">
        <v>1.0417987535982567</v>
      </c>
      <c r="D141" s="22">
        <v>1.7376037714946251</v>
      </c>
      <c r="E141" s="22">
        <v>1.1158727060748066</v>
      </c>
      <c r="F141" s="22">
        <v>1.271343877887831</v>
      </c>
      <c r="G141" s="22">
        <v>1.663194418793428</v>
      </c>
      <c r="H141" s="22">
        <v>1.275119752580282</v>
      </c>
      <c r="I141" s="22">
        <v>1.3098535861655658</v>
      </c>
      <c r="J141" s="22">
        <v>1.6040381738986964</v>
      </c>
      <c r="K141" s="22">
        <v>1.4239409593670123</v>
      </c>
      <c r="L141" s="22">
        <v>1.4889879240909136</v>
      </c>
      <c r="M141" s="22">
        <v>1.0728482869848042</v>
      </c>
      <c r="N141" s="22">
        <v>0.89867696752813508</v>
      </c>
      <c r="O141" s="22">
        <v>1.3711216818429994</v>
      </c>
      <c r="P141" s="22">
        <v>1.3206231091235785</v>
      </c>
    </row>
    <row r="142" spans="2:16" x14ac:dyDescent="0.2">
      <c r="B142" s="21" t="s">
        <v>485</v>
      </c>
      <c r="C142" s="22">
        <v>-1.3221373272937853</v>
      </c>
      <c r="D142" s="22">
        <v>0.16163756013903405</v>
      </c>
      <c r="E142" s="22">
        <v>-1.3888199866974251</v>
      </c>
      <c r="F142" s="22">
        <v>-1.2233686372128185</v>
      </c>
      <c r="G142" s="22">
        <v>-0.26586379185173747</v>
      </c>
      <c r="H142" s="22">
        <v>-0.61934387982470762</v>
      </c>
      <c r="I142" s="22">
        <v>0.21421198057935628</v>
      </c>
      <c r="J142" s="22">
        <v>0.4640383783260465</v>
      </c>
      <c r="K142" s="22">
        <v>-1.1075096350632267</v>
      </c>
      <c r="L142" s="22">
        <v>-0.29095166332810879</v>
      </c>
      <c r="M142" s="22">
        <v>-1.6596306153765013</v>
      </c>
      <c r="N142" s="22">
        <v>-1.5716949608311419</v>
      </c>
      <c r="O142" s="22">
        <v>-0.78399149062559281</v>
      </c>
      <c r="P142" s="22">
        <v>-1.0473907417186974</v>
      </c>
    </row>
    <row r="143" spans="2:16" x14ac:dyDescent="0.2">
      <c r="B143" s="21" t="s">
        <v>486</v>
      </c>
      <c r="C143" s="22">
        <v>-0.14016928684776428</v>
      </c>
      <c r="D143" s="22">
        <v>-0.62634554553876143</v>
      </c>
      <c r="E143" s="22">
        <v>-0.13647364031130924</v>
      </c>
      <c r="F143" s="22">
        <v>2.398762033750616E-2</v>
      </c>
      <c r="G143" s="22">
        <v>0.69866531347084526</v>
      </c>
      <c r="H143" s="22">
        <v>0.32788793637778718</v>
      </c>
      <c r="I143" s="22">
        <v>-1.9770712305930629</v>
      </c>
      <c r="J143" s="22">
        <v>-0.67596141724660341</v>
      </c>
      <c r="K143" s="22">
        <v>-1.1075096350632267</v>
      </c>
      <c r="L143" s="22">
        <v>0.59901813038140239</v>
      </c>
      <c r="M143" s="22">
        <v>-0.29339116419584854</v>
      </c>
      <c r="N143" s="22">
        <v>-0.33650899665150347</v>
      </c>
      <c r="O143" s="22">
        <v>0.29356509560870336</v>
      </c>
      <c r="P143" s="22">
        <v>0.13661618370244061</v>
      </c>
    </row>
    <row r="144" spans="2:16" x14ac:dyDescent="0.2">
      <c r="B144" s="21" t="s">
        <v>487</v>
      </c>
      <c r="C144" s="22">
        <v>1.0417987535982567</v>
      </c>
      <c r="D144" s="22">
        <v>-0.62634554553876143</v>
      </c>
      <c r="E144" s="22">
        <v>-0.13647364031130924</v>
      </c>
      <c r="F144" s="22">
        <v>2.398762033750616E-2</v>
      </c>
      <c r="G144" s="22">
        <v>-0.26586379185173747</v>
      </c>
      <c r="H144" s="22">
        <v>0.32788793637778718</v>
      </c>
      <c r="I144" s="22">
        <v>0.21421198057935628</v>
      </c>
      <c r="J144" s="22">
        <v>-1.8159612128192535</v>
      </c>
      <c r="K144" s="22">
        <v>-1.1075096350632267</v>
      </c>
      <c r="L144" s="22">
        <v>0.59901813038140239</v>
      </c>
      <c r="M144" s="22">
        <v>-0.29339116419584854</v>
      </c>
      <c r="N144" s="22">
        <v>0.89867696752813508</v>
      </c>
      <c r="O144" s="22">
        <v>-0.78399149062559281</v>
      </c>
      <c r="P144" s="22">
        <v>0.13661618370244061</v>
      </c>
    </row>
    <row r="145" spans="2:16" x14ac:dyDescent="0.2">
      <c r="B145" s="21" t="s">
        <v>488</v>
      </c>
      <c r="C145" s="22">
        <v>-0.14016928684776428</v>
      </c>
      <c r="D145" s="22">
        <v>-1.4143286512165569</v>
      </c>
      <c r="E145" s="22">
        <v>-0.13647364031130924</v>
      </c>
      <c r="F145" s="22">
        <v>2.398762033750616E-2</v>
      </c>
      <c r="G145" s="22">
        <v>0.69866531347084526</v>
      </c>
      <c r="H145" s="22">
        <v>0.32788793637778718</v>
      </c>
      <c r="I145" s="22">
        <v>-1.9770712305930629</v>
      </c>
      <c r="J145" s="22">
        <v>0.4640383783260465</v>
      </c>
      <c r="K145" s="22">
        <v>0.15821566215189276</v>
      </c>
      <c r="L145" s="22">
        <v>0.59901813038140239</v>
      </c>
      <c r="M145" s="22">
        <v>-0.29339116419584854</v>
      </c>
      <c r="N145" s="22">
        <v>-0.33650899665150347</v>
      </c>
      <c r="O145" s="22">
        <v>-1.8615480768598889</v>
      </c>
      <c r="P145" s="22">
        <v>0.13661618370244061</v>
      </c>
    </row>
    <row r="146" spans="2:16" x14ac:dyDescent="0.2">
      <c r="B146" s="21" t="s">
        <v>489</v>
      </c>
      <c r="C146" s="22">
        <v>-0.14016928684776428</v>
      </c>
      <c r="D146" s="22">
        <v>1.7376037714946251</v>
      </c>
      <c r="E146" s="22">
        <v>1.1158727060748066</v>
      </c>
      <c r="F146" s="22">
        <v>1.271343877887831</v>
      </c>
      <c r="G146" s="22">
        <v>0.69866531347084526</v>
      </c>
      <c r="H146" s="22">
        <v>0.32788793637778718</v>
      </c>
      <c r="I146" s="22">
        <v>0.21421198057935628</v>
      </c>
      <c r="J146" s="22">
        <v>0.4640383783260465</v>
      </c>
      <c r="K146" s="22">
        <v>0.15821566215189276</v>
      </c>
      <c r="L146" s="22">
        <v>0.59901813038140239</v>
      </c>
      <c r="M146" s="22">
        <v>1.0728482869848042</v>
      </c>
      <c r="N146" s="22">
        <v>0.89867696752813508</v>
      </c>
      <c r="O146" s="22">
        <v>0.29356509560870336</v>
      </c>
      <c r="P146" s="22">
        <v>0.13661618370244061</v>
      </c>
    </row>
    <row r="147" spans="2:16" x14ac:dyDescent="0.2">
      <c r="B147" s="21" t="s">
        <v>490</v>
      </c>
      <c r="C147" s="22">
        <v>1.0417987535982567</v>
      </c>
      <c r="D147" s="22">
        <v>0.16163756013903405</v>
      </c>
      <c r="E147" s="22">
        <v>1.1158727060748066</v>
      </c>
      <c r="F147" s="22">
        <v>1.271343877887831</v>
      </c>
      <c r="G147" s="22">
        <v>-0.26586379185173747</v>
      </c>
      <c r="H147" s="22">
        <v>0.32788793637778718</v>
      </c>
      <c r="I147" s="22">
        <v>0.21421198057935628</v>
      </c>
      <c r="J147" s="22">
        <v>0.4640383783260465</v>
      </c>
      <c r="K147" s="22">
        <v>0.15821566215189276</v>
      </c>
      <c r="L147" s="22">
        <v>1.4889879240909136</v>
      </c>
      <c r="M147" s="22">
        <v>-0.29339116419584854</v>
      </c>
      <c r="N147" s="22">
        <v>0.89867696752813508</v>
      </c>
      <c r="O147" s="22">
        <v>0.29356509560870336</v>
      </c>
      <c r="P147" s="22">
        <v>1.3206231091235785</v>
      </c>
    </row>
    <row r="148" spans="2:16" x14ac:dyDescent="0.2">
      <c r="B148" s="21" t="s">
        <v>491</v>
      </c>
      <c r="C148" s="22">
        <v>1.0417987535982567</v>
      </c>
      <c r="D148" s="22">
        <v>-0.62634554553876143</v>
      </c>
      <c r="E148" s="22">
        <v>1.1158727060748066</v>
      </c>
      <c r="F148" s="22">
        <v>2.398762033750616E-2</v>
      </c>
      <c r="G148" s="22">
        <v>-0.26586379185173747</v>
      </c>
      <c r="H148" s="22">
        <v>1.275119752580282</v>
      </c>
      <c r="I148" s="22">
        <v>0.21421198057935628</v>
      </c>
      <c r="J148" s="22">
        <v>-0.67596141724660341</v>
      </c>
      <c r="K148" s="22">
        <v>0.15821566215189276</v>
      </c>
      <c r="L148" s="22">
        <v>-1.1809214570376201</v>
      </c>
      <c r="M148" s="22">
        <v>-0.29339116419584854</v>
      </c>
      <c r="N148" s="22">
        <v>0.89867696752813508</v>
      </c>
      <c r="O148" s="22">
        <v>-0.78399149062559281</v>
      </c>
      <c r="P148" s="22">
        <v>1.3206231091235785</v>
      </c>
    </row>
    <row r="149" spans="2:16" x14ac:dyDescent="0.2">
      <c r="B149" s="21" t="s">
        <v>492</v>
      </c>
      <c r="C149" s="22">
        <v>1.0417987535982567</v>
      </c>
      <c r="D149" s="22">
        <v>0.16163756013903405</v>
      </c>
      <c r="E149" s="22">
        <v>-0.13647364031130924</v>
      </c>
      <c r="F149" s="22">
        <v>2.398762033750616E-2</v>
      </c>
      <c r="G149" s="22">
        <v>-1.2303928971743201</v>
      </c>
      <c r="H149" s="22">
        <v>0.32788793637778718</v>
      </c>
      <c r="I149" s="22">
        <v>-0.8814296250068534</v>
      </c>
      <c r="J149" s="22">
        <v>-0.67596141724660341</v>
      </c>
      <c r="K149" s="22">
        <v>-1.1075096350632267</v>
      </c>
      <c r="L149" s="22">
        <v>-0.29095166332810879</v>
      </c>
      <c r="M149" s="22">
        <v>-0.29339116419584854</v>
      </c>
      <c r="N149" s="22">
        <v>-1.5716949608311419</v>
      </c>
      <c r="O149" s="22">
        <v>-0.78399149062559281</v>
      </c>
      <c r="P149" s="22">
        <v>-1.0473907417186974</v>
      </c>
    </row>
    <row r="150" spans="2:16" x14ac:dyDescent="0.2">
      <c r="B150" s="21" t="s">
        <v>493</v>
      </c>
      <c r="C150" s="22">
        <v>-1.3221373272937853</v>
      </c>
      <c r="D150" s="22">
        <v>-1.4143286512165569</v>
      </c>
      <c r="E150" s="22">
        <v>1.1158727060748066</v>
      </c>
      <c r="F150" s="22">
        <v>2.398762033750616E-2</v>
      </c>
      <c r="G150" s="22">
        <v>-1.2303928971743201</v>
      </c>
      <c r="H150" s="22">
        <v>-1.5665756960272024</v>
      </c>
      <c r="I150" s="22">
        <v>0.21421198057935628</v>
      </c>
      <c r="J150" s="22">
        <v>-0.67596141724660341</v>
      </c>
      <c r="K150" s="22">
        <v>0.15821566215189276</v>
      </c>
      <c r="L150" s="22">
        <v>0.59901813038140239</v>
      </c>
      <c r="M150" s="22">
        <v>1.0728482869848042</v>
      </c>
      <c r="N150" s="22">
        <v>0.89867696752813508</v>
      </c>
      <c r="O150" s="22">
        <v>0.29356509560870336</v>
      </c>
      <c r="P150" s="22">
        <v>1.3206231091235785</v>
      </c>
    </row>
    <row r="151" spans="2:16" x14ac:dyDescent="0.2">
      <c r="B151" s="21" t="s">
        <v>494</v>
      </c>
      <c r="C151" s="22">
        <v>-0.14016928684776428</v>
      </c>
      <c r="D151" s="22">
        <v>0.16163756013903405</v>
      </c>
      <c r="E151" s="22">
        <v>1.1158727060748066</v>
      </c>
      <c r="F151" s="22">
        <v>2.398762033750616E-2</v>
      </c>
      <c r="G151" s="22">
        <v>-0.26586379185173747</v>
      </c>
      <c r="H151" s="22">
        <v>0.32788793637778718</v>
      </c>
      <c r="I151" s="22">
        <v>0.21421198057935628</v>
      </c>
      <c r="J151" s="22">
        <v>1.6040381738986964</v>
      </c>
      <c r="K151" s="22">
        <v>0.15821566215189276</v>
      </c>
      <c r="L151" s="22">
        <v>0.59901813038140239</v>
      </c>
      <c r="M151" s="22">
        <v>1.0728482869848042</v>
      </c>
      <c r="N151" s="22">
        <v>-0.33650899665150347</v>
      </c>
      <c r="O151" s="22">
        <v>0.29356509560870336</v>
      </c>
      <c r="P151" s="22">
        <v>0.13661618370244061</v>
      </c>
    </row>
    <row r="152" spans="2:16" x14ac:dyDescent="0.2">
      <c r="B152" s="21" t="s">
        <v>495</v>
      </c>
      <c r="C152" s="22">
        <v>1.0417987535982567</v>
      </c>
      <c r="D152" s="22">
        <v>-0.62634554553876143</v>
      </c>
      <c r="E152" s="22">
        <v>-1.3888199866974251</v>
      </c>
      <c r="F152" s="22">
        <v>2.398762033750616E-2</v>
      </c>
      <c r="G152" s="22">
        <v>-0.26586379185173747</v>
      </c>
      <c r="H152" s="22">
        <v>0.32788793637778718</v>
      </c>
      <c r="I152" s="22">
        <v>0.21421198057935628</v>
      </c>
      <c r="J152" s="22">
        <v>0.4640383783260465</v>
      </c>
      <c r="K152" s="22">
        <v>0.15821566215189276</v>
      </c>
      <c r="L152" s="22">
        <v>0.59901813038140239</v>
      </c>
      <c r="M152" s="22">
        <v>-0.29339116419584854</v>
      </c>
      <c r="N152" s="22">
        <v>-0.33650899665150347</v>
      </c>
      <c r="O152" s="22">
        <v>1.3711216818429994</v>
      </c>
      <c r="P152" s="22">
        <v>0.13661618370244061</v>
      </c>
    </row>
    <row r="153" spans="2:16" x14ac:dyDescent="0.2">
      <c r="B153" s="21" t="s">
        <v>496</v>
      </c>
      <c r="C153" s="22">
        <v>-0.14016928684776428</v>
      </c>
      <c r="D153" s="22">
        <v>0.94962066581682958</v>
      </c>
      <c r="E153" s="22">
        <v>-0.13647364031130924</v>
      </c>
      <c r="F153" s="22">
        <v>1.271343877887831</v>
      </c>
      <c r="G153" s="22">
        <v>-0.26586379185173747</v>
      </c>
      <c r="H153" s="22">
        <v>-0.61934387982470762</v>
      </c>
      <c r="I153" s="22">
        <v>0.21421198057935628</v>
      </c>
      <c r="J153" s="22">
        <v>0.4640383783260465</v>
      </c>
      <c r="K153" s="22">
        <v>1.4239409593670123</v>
      </c>
      <c r="L153" s="22">
        <v>0.59901813038140239</v>
      </c>
      <c r="M153" s="22">
        <v>-0.29339116419584854</v>
      </c>
      <c r="N153" s="22">
        <v>0.89867696752813508</v>
      </c>
      <c r="O153" s="22">
        <v>0.29356509560870336</v>
      </c>
      <c r="P153" s="22">
        <v>0.13661618370244061</v>
      </c>
    </row>
    <row r="154" spans="2:16" x14ac:dyDescent="0.2">
      <c r="B154" s="21" t="s">
        <v>497</v>
      </c>
      <c r="C154" s="22">
        <v>-0.14016928684776428</v>
      </c>
      <c r="D154" s="22">
        <v>-0.62634554553876143</v>
      </c>
      <c r="E154" s="22">
        <v>-0.13647364031130924</v>
      </c>
      <c r="F154" s="22">
        <v>2.398762033750616E-2</v>
      </c>
      <c r="G154" s="22">
        <v>0.69866531347084526</v>
      </c>
      <c r="H154" s="22">
        <v>0.32788793637778718</v>
      </c>
      <c r="I154" s="22">
        <v>0.21421198057935628</v>
      </c>
      <c r="J154" s="22">
        <v>0.4640383783260465</v>
      </c>
      <c r="K154" s="22">
        <v>0.15821566215189276</v>
      </c>
      <c r="L154" s="22">
        <v>0.59901813038140239</v>
      </c>
      <c r="M154" s="22">
        <v>1.0728482869848042</v>
      </c>
      <c r="N154" s="22">
        <v>0.89867696752813508</v>
      </c>
      <c r="O154" s="22">
        <v>-0.78399149062559281</v>
      </c>
      <c r="P154" s="22">
        <v>0.13661618370244061</v>
      </c>
    </row>
    <row r="155" spans="2:16" x14ac:dyDescent="0.2">
      <c r="B155" s="21" t="s">
        <v>498</v>
      </c>
      <c r="C155" s="22">
        <v>1.0417987535982567</v>
      </c>
      <c r="D155" s="22">
        <v>-0.62634554553876143</v>
      </c>
      <c r="E155" s="22">
        <v>1.1158727060748066</v>
      </c>
      <c r="F155" s="22">
        <v>2.398762033750616E-2</v>
      </c>
      <c r="G155" s="22">
        <v>-0.26586379185173747</v>
      </c>
      <c r="H155" s="22">
        <v>1.275119752580282</v>
      </c>
      <c r="I155" s="22">
        <v>0.21421198057935628</v>
      </c>
      <c r="J155" s="22">
        <v>0.4640383783260465</v>
      </c>
      <c r="K155" s="22">
        <v>0.15821566215189276</v>
      </c>
      <c r="L155" s="22">
        <v>-1.1809214570376201</v>
      </c>
      <c r="M155" s="22">
        <v>-0.29339116419584854</v>
      </c>
      <c r="N155" s="22">
        <v>0.89867696752813508</v>
      </c>
      <c r="O155" s="22">
        <v>0.29356509560870336</v>
      </c>
      <c r="P155" s="22">
        <v>0.13661618370244061</v>
      </c>
    </row>
    <row r="156" spans="2:16" x14ac:dyDescent="0.2">
      <c r="B156" s="21" t="s">
        <v>499</v>
      </c>
      <c r="C156" s="22">
        <v>-0.14016928684776428</v>
      </c>
      <c r="D156" s="22">
        <v>-0.62634554553876143</v>
      </c>
      <c r="E156" s="22">
        <v>-0.13647364031130924</v>
      </c>
      <c r="F156" s="22">
        <v>-2.4707248947631433</v>
      </c>
      <c r="G156" s="22">
        <v>-1.2303928971743201</v>
      </c>
      <c r="H156" s="22">
        <v>0.32788793637778718</v>
      </c>
      <c r="I156" s="22">
        <v>-1.9770712305930629</v>
      </c>
      <c r="J156" s="22">
        <v>-0.67596141724660341</v>
      </c>
      <c r="K156" s="22">
        <v>0.15821566215189276</v>
      </c>
      <c r="L156" s="22">
        <v>-2.0708912507471311</v>
      </c>
      <c r="M156" s="22">
        <v>-0.29339116419584854</v>
      </c>
      <c r="N156" s="22">
        <v>-0.33650899665150347</v>
      </c>
      <c r="O156" s="22">
        <v>-1.8615480768598889</v>
      </c>
      <c r="P156" s="22">
        <v>-2.2313976671398352</v>
      </c>
    </row>
    <row r="157" spans="2:16" x14ac:dyDescent="0.2">
      <c r="B157" s="21" t="s">
        <v>500</v>
      </c>
      <c r="C157" s="22">
        <v>1.0417987535982567</v>
      </c>
      <c r="D157" s="22">
        <v>-0.62634554553876143</v>
      </c>
      <c r="E157" s="22">
        <v>1.1158727060748066</v>
      </c>
      <c r="F157" s="22">
        <v>2.398762033750616E-2</v>
      </c>
      <c r="G157" s="22">
        <v>0.69866531347084526</v>
      </c>
      <c r="H157" s="22">
        <v>1.275119752580282</v>
      </c>
      <c r="I157" s="22">
        <v>1.3098535861655658</v>
      </c>
      <c r="J157" s="22">
        <v>0.4640383783260465</v>
      </c>
      <c r="K157" s="22">
        <v>0.15821566215189276</v>
      </c>
      <c r="L157" s="22">
        <v>1.4889879240909136</v>
      </c>
      <c r="M157" s="22">
        <v>-0.29339116419584854</v>
      </c>
      <c r="N157" s="22">
        <v>0.89867696752813508</v>
      </c>
      <c r="O157" s="22">
        <v>0.29356509560870336</v>
      </c>
      <c r="P157" s="22">
        <v>-2.2313976671398352</v>
      </c>
    </row>
    <row r="158" spans="2:16" x14ac:dyDescent="0.2">
      <c r="B158" s="21" t="s">
        <v>501</v>
      </c>
      <c r="C158" s="22">
        <v>-0.14016928684776428</v>
      </c>
      <c r="D158" s="22">
        <v>0.16163756013903405</v>
      </c>
      <c r="E158" s="22">
        <v>-0.13647364031130924</v>
      </c>
      <c r="F158" s="22">
        <v>2.398762033750616E-2</v>
      </c>
      <c r="G158" s="22">
        <v>0.69866531347084526</v>
      </c>
      <c r="H158" s="22">
        <v>-1.5665756960272024</v>
      </c>
      <c r="I158" s="22">
        <v>0.21421198057935628</v>
      </c>
      <c r="J158" s="22">
        <v>0.4640383783260465</v>
      </c>
      <c r="K158" s="22">
        <v>0.15821566215189276</v>
      </c>
      <c r="L158" s="22">
        <v>-0.29095166332810879</v>
      </c>
      <c r="M158" s="22">
        <v>-0.29339116419584854</v>
      </c>
      <c r="N158" s="22">
        <v>-0.33650899665150347</v>
      </c>
      <c r="O158" s="22">
        <v>0.29356509560870336</v>
      </c>
      <c r="P158" s="22">
        <v>0.13661618370244061</v>
      </c>
    </row>
    <row r="159" spans="2:16" x14ac:dyDescent="0.2">
      <c r="B159" s="21" t="s">
        <v>502</v>
      </c>
      <c r="C159" s="22">
        <v>-0.14016928684776428</v>
      </c>
      <c r="D159" s="22">
        <v>-0.62634554553876143</v>
      </c>
      <c r="E159" s="22">
        <v>-0.13647364031130924</v>
      </c>
      <c r="F159" s="22">
        <v>2.398762033750616E-2</v>
      </c>
      <c r="G159" s="22">
        <v>-1.2303928971743201</v>
      </c>
      <c r="H159" s="22">
        <v>0.32788793637778718</v>
      </c>
      <c r="I159" s="22">
        <v>0.21421198057935628</v>
      </c>
      <c r="J159" s="22">
        <v>-1.8159612128192535</v>
      </c>
      <c r="K159" s="22">
        <v>-1.1075096350632267</v>
      </c>
      <c r="L159" s="22">
        <v>-1.1809214570376201</v>
      </c>
      <c r="M159" s="22">
        <v>-0.29339116419584854</v>
      </c>
      <c r="N159" s="22">
        <v>-0.33650899665150347</v>
      </c>
      <c r="O159" s="22">
        <v>-1.8615480768598889</v>
      </c>
      <c r="P159" s="22">
        <v>-2.2313976671398352</v>
      </c>
    </row>
    <row r="160" spans="2:16" x14ac:dyDescent="0.2">
      <c r="B160" s="21" t="s">
        <v>503</v>
      </c>
      <c r="C160" s="22">
        <v>-1.3221373272937853</v>
      </c>
      <c r="D160" s="22">
        <v>0.94962066581682958</v>
      </c>
      <c r="E160" s="22">
        <v>-0.13647364031130924</v>
      </c>
      <c r="F160" s="22">
        <v>2.398762033750616E-2</v>
      </c>
      <c r="G160" s="22">
        <v>-1.2303928971743201</v>
      </c>
      <c r="H160" s="22">
        <v>0.32788793637778718</v>
      </c>
      <c r="I160" s="22">
        <v>-1.9770712305930629</v>
      </c>
      <c r="J160" s="22">
        <v>0.4640383783260465</v>
      </c>
      <c r="K160" s="22">
        <v>0.15821566215189276</v>
      </c>
      <c r="L160" s="22">
        <v>-0.29095166332810879</v>
      </c>
      <c r="M160" s="22">
        <v>-0.29339116419584854</v>
      </c>
      <c r="N160" s="22">
        <v>0.89867696752813508</v>
      </c>
      <c r="O160" s="22">
        <v>0.29356509560870336</v>
      </c>
      <c r="P160" s="22">
        <v>0.13661618370244061</v>
      </c>
    </row>
    <row r="161" spans="2:16" x14ac:dyDescent="0.2">
      <c r="B161" s="21" t="s">
        <v>504</v>
      </c>
      <c r="C161" s="22">
        <v>-0.14016928684776428</v>
      </c>
      <c r="D161" s="22">
        <v>-0.62634554553876143</v>
      </c>
      <c r="E161" s="22">
        <v>1.1158727060748066</v>
      </c>
      <c r="F161" s="22">
        <v>2.398762033750616E-2</v>
      </c>
      <c r="G161" s="22">
        <v>-0.26586379185173747</v>
      </c>
      <c r="H161" s="22">
        <v>-1.5665756960272024</v>
      </c>
      <c r="I161" s="22">
        <v>-1.9770712305930629</v>
      </c>
      <c r="J161" s="22">
        <v>0.4640383783260465</v>
      </c>
      <c r="K161" s="22">
        <v>0.15821566215189276</v>
      </c>
      <c r="L161" s="22">
        <v>-1.1809214570376201</v>
      </c>
      <c r="M161" s="22">
        <v>1.0728482869848042</v>
      </c>
      <c r="N161" s="22">
        <v>-0.33650899665150347</v>
      </c>
      <c r="O161" s="22">
        <v>0.29356509560870336</v>
      </c>
      <c r="P161" s="22">
        <v>0.13661618370244061</v>
      </c>
    </row>
    <row r="162" spans="2:16" x14ac:dyDescent="0.2">
      <c r="B162" s="21" t="s">
        <v>505</v>
      </c>
      <c r="C162" s="22">
        <v>-0.14016928684776428</v>
      </c>
      <c r="D162" s="22">
        <v>0.16163756013903405</v>
      </c>
      <c r="E162" s="22">
        <v>1.1158727060748066</v>
      </c>
      <c r="F162" s="22">
        <v>2.398762033750616E-2</v>
      </c>
      <c r="G162" s="22">
        <v>-1.2303928971743201</v>
      </c>
      <c r="H162" s="22">
        <v>0.32788793637778718</v>
      </c>
      <c r="I162" s="22">
        <v>0.21421198057935628</v>
      </c>
      <c r="J162" s="22">
        <v>0.4640383783260465</v>
      </c>
      <c r="K162" s="22">
        <v>0.15821566215189276</v>
      </c>
      <c r="L162" s="22">
        <v>0.59901813038140239</v>
      </c>
      <c r="M162" s="22">
        <v>1.0728482869848042</v>
      </c>
      <c r="N162" s="22">
        <v>0.89867696752813508</v>
      </c>
      <c r="O162" s="22">
        <v>0.29356509560870336</v>
      </c>
      <c r="P162" s="22">
        <v>0.13661618370244061</v>
      </c>
    </row>
    <row r="163" spans="2:16" x14ac:dyDescent="0.2">
      <c r="B163" s="21" t="s">
        <v>506</v>
      </c>
      <c r="C163" s="22">
        <v>-1.3221373272937853</v>
      </c>
      <c r="D163" s="22">
        <v>-0.62634554553876143</v>
      </c>
      <c r="E163" s="22">
        <v>-0.13647364031130924</v>
      </c>
      <c r="F163" s="22">
        <v>-2.4707248947631433</v>
      </c>
      <c r="G163" s="22">
        <v>-0.26586379185173747</v>
      </c>
      <c r="H163" s="22">
        <v>-0.61934387982470762</v>
      </c>
      <c r="I163" s="22">
        <v>-0.8814296250068534</v>
      </c>
      <c r="J163" s="22">
        <v>-0.67596141724660341</v>
      </c>
      <c r="K163" s="22">
        <v>-1.1075096350632267</v>
      </c>
      <c r="L163" s="22">
        <v>-1.1809214570376201</v>
      </c>
      <c r="M163" s="22">
        <v>-0.29339116419584854</v>
      </c>
      <c r="N163" s="22">
        <v>-1.5716949608311419</v>
      </c>
      <c r="O163" s="22">
        <v>-1.8615480768598889</v>
      </c>
      <c r="P163" s="22">
        <v>-2.2313976671398352</v>
      </c>
    </row>
    <row r="164" spans="2:16" x14ac:dyDescent="0.2">
      <c r="B164" s="21" t="s">
        <v>507</v>
      </c>
      <c r="C164" s="22">
        <v>-0.14016928684776428</v>
      </c>
      <c r="D164" s="22">
        <v>0.16163756013903405</v>
      </c>
      <c r="E164" s="22">
        <v>-0.13647364031130924</v>
      </c>
      <c r="F164" s="22">
        <v>2.398762033750616E-2</v>
      </c>
      <c r="G164" s="22">
        <v>0.69866531347084526</v>
      </c>
      <c r="H164" s="22">
        <v>-0.61934387982470762</v>
      </c>
      <c r="I164" s="22">
        <v>0.21421198057935628</v>
      </c>
      <c r="J164" s="22">
        <v>0.4640383783260465</v>
      </c>
      <c r="K164" s="22">
        <v>0.15821566215189276</v>
      </c>
      <c r="L164" s="22">
        <v>0.59901813038140239</v>
      </c>
      <c r="M164" s="22">
        <v>-0.29339116419584854</v>
      </c>
      <c r="N164" s="22">
        <v>-0.33650899665150347</v>
      </c>
      <c r="O164" s="22">
        <v>0.29356509560870336</v>
      </c>
      <c r="P164" s="22">
        <v>0.13661618370244061</v>
      </c>
    </row>
    <row r="165" spans="2:16" x14ac:dyDescent="0.2">
      <c r="B165" s="21" t="s">
        <v>508</v>
      </c>
      <c r="C165" s="22">
        <v>-0.14016928684776428</v>
      </c>
      <c r="D165" s="22">
        <v>-0.62634554553876143</v>
      </c>
      <c r="E165" s="22">
        <v>-0.13647364031130924</v>
      </c>
      <c r="F165" s="22">
        <v>2.398762033750616E-2</v>
      </c>
      <c r="G165" s="22">
        <v>0.69866531347084526</v>
      </c>
      <c r="H165" s="22">
        <v>-0.61934387982470762</v>
      </c>
      <c r="I165" s="22">
        <v>-0.8814296250068534</v>
      </c>
      <c r="J165" s="22">
        <v>0.4640383783260465</v>
      </c>
      <c r="K165" s="22">
        <v>0.15821566215189276</v>
      </c>
      <c r="L165" s="22">
        <v>1.4889879240909136</v>
      </c>
      <c r="M165" s="22">
        <v>1.0728482869848042</v>
      </c>
      <c r="N165" s="22">
        <v>0.89867696752813508</v>
      </c>
      <c r="O165" s="22">
        <v>0.29356509560870336</v>
      </c>
      <c r="P165" s="22">
        <v>0.13661618370244061</v>
      </c>
    </row>
    <row r="166" spans="2:16" x14ac:dyDescent="0.2">
      <c r="B166" s="21" t="s">
        <v>509</v>
      </c>
      <c r="C166" s="22">
        <v>1.0417987535982567</v>
      </c>
      <c r="D166" s="22">
        <v>0.94962066581682958</v>
      </c>
      <c r="E166" s="22">
        <v>1.1158727060748066</v>
      </c>
      <c r="F166" s="22">
        <v>1.271343877887831</v>
      </c>
      <c r="G166" s="22">
        <v>0.69866531347084526</v>
      </c>
      <c r="H166" s="22">
        <v>0.32788793637778718</v>
      </c>
      <c r="I166" s="22">
        <v>1.3098535861655658</v>
      </c>
      <c r="J166" s="22">
        <v>0.4640383783260465</v>
      </c>
      <c r="K166" s="22">
        <v>1.4239409593670123</v>
      </c>
      <c r="L166" s="22">
        <v>1.4889879240909136</v>
      </c>
      <c r="M166" s="22">
        <v>1.0728482869848042</v>
      </c>
      <c r="N166" s="22">
        <v>0.89867696752813508</v>
      </c>
      <c r="O166" s="22">
        <v>1.3711216818429994</v>
      </c>
      <c r="P166" s="22">
        <v>1.3206231091235785</v>
      </c>
    </row>
    <row r="167" spans="2:16" x14ac:dyDescent="0.2">
      <c r="B167" s="21" t="s">
        <v>510</v>
      </c>
      <c r="C167" s="22">
        <v>-0.14016928684776428</v>
      </c>
      <c r="D167" s="22">
        <v>-0.62634554553876143</v>
      </c>
      <c r="E167" s="22">
        <v>-0.13647364031130924</v>
      </c>
      <c r="F167" s="22">
        <v>2.398762033750616E-2</v>
      </c>
      <c r="G167" s="22">
        <v>-1.2303928971743201</v>
      </c>
      <c r="H167" s="22">
        <v>0.32788793637778718</v>
      </c>
      <c r="I167" s="22">
        <v>0.21421198057935628</v>
      </c>
      <c r="J167" s="22">
        <v>-1.8159612128192535</v>
      </c>
      <c r="K167" s="22">
        <v>-2.3732349322783461</v>
      </c>
      <c r="L167" s="22">
        <v>-1.1809214570376201</v>
      </c>
      <c r="M167" s="22">
        <v>-0.29339116419584854</v>
      </c>
      <c r="N167" s="22">
        <v>-0.33650899665150347</v>
      </c>
      <c r="O167" s="22">
        <v>0.29356509560870336</v>
      </c>
      <c r="P167" s="22">
        <v>0.13661618370244061</v>
      </c>
    </row>
    <row r="168" spans="2:16" x14ac:dyDescent="0.2">
      <c r="B168" s="21" t="s">
        <v>511</v>
      </c>
      <c r="C168" s="22">
        <v>1.0417987535982567</v>
      </c>
      <c r="D168" s="22">
        <v>-0.62634554553876143</v>
      </c>
      <c r="E168" s="22">
        <v>-0.13647364031130924</v>
      </c>
      <c r="F168" s="22">
        <v>2.398762033750616E-2</v>
      </c>
      <c r="G168" s="22">
        <v>0.69866531347084526</v>
      </c>
      <c r="H168" s="22">
        <v>0.32788793637778718</v>
      </c>
      <c r="I168" s="22">
        <v>1.3098535861655658</v>
      </c>
      <c r="J168" s="22">
        <v>0.4640383783260465</v>
      </c>
      <c r="K168" s="22">
        <v>0.15821566215189276</v>
      </c>
      <c r="L168" s="22">
        <v>1.4889879240909136</v>
      </c>
      <c r="M168" s="22">
        <v>-0.29339116419584854</v>
      </c>
      <c r="N168" s="22">
        <v>-0.33650899665150347</v>
      </c>
      <c r="O168" s="22">
        <v>0.29356509560870336</v>
      </c>
      <c r="P168" s="22">
        <v>0.13661618370244061</v>
      </c>
    </row>
    <row r="169" spans="2:16" x14ac:dyDescent="0.2">
      <c r="B169" s="21" t="s">
        <v>512</v>
      </c>
      <c r="C169" s="22">
        <v>-0.14016928684776428</v>
      </c>
      <c r="D169" s="22">
        <v>1.7376037714946251</v>
      </c>
      <c r="E169" s="22">
        <v>-2.6411663330835413</v>
      </c>
      <c r="F169" s="22">
        <v>-2.4707248947631433</v>
      </c>
      <c r="G169" s="22">
        <v>-1.2303928971743201</v>
      </c>
      <c r="H169" s="22">
        <v>-1.5665756960272024</v>
      </c>
      <c r="I169" s="22">
        <v>0.21421198057935628</v>
      </c>
      <c r="J169" s="22">
        <v>0.4640383783260465</v>
      </c>
      <c r="K169" s="22">
        <v>0.15821566215189276</v>
      </c>
      <c r="L169" s="22">
        <v>-1.1809214570376201</v>
      </c>
      <c r="M169" s="22">
        <v>-3.0258700665571543</v>
      </c>
      <c r="N169" s="22">
        <v>-2.8068809250107805</v>
      </c>
      <c r="O169" s="22">
        <v>0.29356509560870336</v>
      </c>
      <c r="P169" s="22">
        <v>0.13661618370244061</v>
      </c>
    </row>
    <row r="170" spans="2:16" x14ac:dyDescent="0.2">
      <c r="B170" s="21" t="s">
        <v>513</v>
      </c>
      <c r="C170" s="22">
        <v>1.0417987535982567</v>
      </c>
      <c r="D170" s="22">
        <v>-0.62634554553876143</v>
      </c>
      <c r="E170" s="22">
        <v>-0.13647364031130924</v>
      </c>
      <c r="F170" s="22">
        <v>2.398762033750616E-2</v>
      </c>
      <c r="G170" s="22">
        <v>-2.1949220024969032</v>
      </c>
      <c r="H170" s="22">
        <v>0.32788793637778718</v>
      </c>
      <c r="I170" s="22">
        <v>1.3098535861655658</v>
      </c>
      <c r="J170" s="22">
        <v>0.4640383783260465</v>
      </c>
      <c r="K170" s="22">
        <v>0.15821566215189276</v>
      </c>
      <c r="L170" s="22">
        <v>0.59901813038140239</v>
      </c>
      <c r="M170" s="22">
        <v>1.0728482869848042</v>
      </c>
      <c r="N170" s="22">
        <v>-0.33650899665150347</v>
      </c>
      <c r="O170" s="22">
        <v>-0.78399149062559281</v>
      </c>
      <c r="P170" s="22">
        <v>0.13661618370244061</v>
      </c>
    </row>
    <row r="171" spans="2:16" x14ac:dyDescent="0.2">
      <c r="B171" s="21" t="s">
        <v>514</v>
      </c>
      <c r="C171" s="22">
        <v>1.0417987535982567</v>
      </c>
      <c r="D171" s="22">
        <v>0.94962066581682958</v>
      </c>
      <c r="E171" s="22">
        <v>-0.13647364031130924</v>
      </c>
      <c r="F171" s="22">
        <v>1.271343877887831</v>
      </c>
      <c r="G171" s="22">
        <v>-0.26586379185173747</v>
      </c>
      <c r="H171" s="22">
        <v>0.32788793637778718</v>
      </c>
      <c r="I171" s="22">
        <v>0.21421198057935628</v>
      </c>
      <c r="J171" s="22">
        <v>0.4640383783260465</v>
      </c>
      <c r="K171" s="22">
        <v>0.15821566215189276</v>
      </c>
      <c r="L171" s="22">
        <v>0.59901813038140239</v>
      </c>
      <c r="M171" s="22">
        <v>1.0728482869848042</v>
      </c>
      <c r="N171" s="22">
        <v>-0.33650899665150347</v>
      </c>
      <c r="O171" s="22">
        <v>0.29356509560870336</v>
      </c>
      <c r="P171" s="22">
        <v>0.13661618370244061</v>
      </c>
    </row>
    <row r="172" spans="2:16" x14ac:dyDescent="0.2">
      <c r="B172" s="21" t="s">
        <v>515</v>
      </c>
      <c r="C172" s="22">
        <v>-1.3221373272937853</v>
      </c>
      <c r="D172" s="22">
        <v>0.16163756013903405</v>
      </c>
      <c r="E172" s="22">
        <v>-0.13647364031130924</v>
      </c>
      <c r="F172" s="22">
        <v>2.398762033750616E-2</v>
      </c>
      <c r="G172" s="22">
        <v>-1.2303928971743201</v>
      </c>
      <c r="H172" s="22">
        <v>-0.61934387982470762</v>
      </c>
      <c r="I172" s="22">
        <v>0.21421198057935628</v>
      </c>
      <c r="J172" s="22">
        <v>-0.67596141724660341</v>
      </c>
      <c r="K172" s="22">
        <v>0.15821566215189276</v>
      </c>
      <c r="L172" s="22">
        <v>0.59901813038140239</v>
      </c>
      <c r="M172" s="22">
        <v>-0.29339116419584854</v>
      </c>
      <c r="N172" s="22">
        <v>-0.33650899665150347</v>
      </c>
      <c r="O172" s="22">
        <v>-0.78399149062559281</v>
      </c>
      <c r="P172" s="22">
        <v>-1.0473907417186974</v>
      </c>
    </row>
    <row r="173" spans="2:16" x14ac:dyDescent="0.2">
      <c r="B173" s="21" t="s">
        <v>516</v>
      </c>
      <c r="C173" s="22">
        <v>-0.14016928684776428</v>
      </c>
      <c r="D173" s="22">
        <v>-0.62634554553876143</v>
      </c>
      <c r="E173" s="22">
        <v>-0.13647364031130924</v>
      </c>
      <c r="F173" s="22">
        <v>2.398762033750616E-2</v>
      </c>
      <c r="G173" s="22">
        <v>-0.26586379185173747</v>
      </c>
      <c r="H173" s="22">
        <v>-1.5665756960272024</v>
      </c>
      <c r="I173" s="22">
        <v>-1.9770712305930629</v>
      </c>
      <c r="J173" s="22">
        <v>0.4640383783260465</v>
      </c>
      <c r="K173" s="22">
        <v>0.15821566215189276</v>
      </c>
      <c r="L173" s="22">
        <v>-0.29095166332810879</v>
      </c>
      <c r="M173" s="22">
        <v>-0.29339116419584854</v>
      </c>
      <c r="N173" s="22">
        <v>-0.33650899665150347</v>
      </c>
      <c r="O173" s="22">
        <v>0.29356509560870336</v>
      </c>
      <c r="P173" s="22">
        <v>0.13661618370244061</v>
      </c>
    </row>
    <row r="174" spans="2:16" x14ac:dyDescent="0.2">
      <c r="B174" s="21" t="s">
        <v>517</v>
      </c>
      <c r="C174" s="22">
        <v>1.0417987535982567</v>
      </c>
      <c r="D174" s="22">
        <v>1.7376037714946251</v>
      </c>
      <c r="E174" s="22">
        <v>1.1158727060748066</v>
      </c>
      <c r="F174" s="22">
        <v>1.271343877887831</v>
      </c>
      <c r="G174" s="22">
        <v>1.663194418793428</v>
      </c>
      <c r="H174" s="22">
        <v>1.275119752580282</v>
      </c>
      <c r="I174" s="22">
        <v>1.3098535861655658</v>
      </c>
      <c r="J174" s="22">
        <v>1.6040381738986964</v>
      </c>
      <c r="K174" s="22">
        <v>1.4239409593670123</v>
      </c>
      <c r="L174" s="22">
        <v>1.4889879240909136</v>
      </c>
      <c r="M174" s="22">
        <v>1.0728482869848042</v>
      </c>
      <c r="N174" s="22">
        <v>0.89867696752813508</v>
      </c>
      <c r="O174" s="22">
        <v>1.3711216818429994</v>
      </c>
      <c r="P174" s="22">
        <v>1.3206231091235785</v>
      </c>
    </row>
    <row r="175" spans="2:16" x14ac:dyDescent="0.2">
      <c r="B175" s="21" t="s">
        <v>518</v>
      </c>
      <c r="C175" s="22">
        <v>-0.14016928684776428</v>
      </c>
      <c r="D175" s="22">
        <v>-0.62634554553876143</v>
      </c>
      <c r="E175" s="22">
        <v>-0.13647364031130924</v>
      </c>
      <c r="F175" s="22">
        <v>2.398762033750616E-2</v>
      </c>
      <c r="G175" s="22">
        <v>-0.26586379185173747</v>
      </c>
      <c r="H175" s="22">
        <v>-0.61934387982470762</v>
      </c>
      <c r="I175" s="22">
        <v>0.21421198057935628</v>
      </c>
      <c r="J175" s="22">
        <v>-0.67596141724660341</v>
      </c>
      <c r="K175" s="22">
        <v>-1.1075096350632267</v>
      </c>
      <c r="L175" s="22">
        <v>-1.1809214570376201</v>
      </c>
      <c r="M175" s="22">
        <v>-0.29339116419584854</v>
      </c>
      <c r="N175" s="22">
        <v>-0.33650899665150347</v>
      </c>
      <c r="O175" s="22">
        <v>-0.78399149062559281</v>
      </c>
      <c r="P175" s="22">
        <v>-2.2313976671398352</v>
      </c>
    </row>
    <row r="176" spans="2:16" x14ac:dyDescent="0.2">
      <c r="B176" s="21" t="s">
        <v>519</v>
      </c>
      <c r="C176" s="22">
        <v>-0.14016928684776428</v>
      </c>
      <c r="D176" s="22">
        <v>-1.4143286512165569</v>
      </c>
      <c r="E176" s="22">
        <v>-0.13647364031130924</v>
      </c>
      <c r="F176" s="22">
        <v>2.398762033750616E-2</v>
      </c>
      <c r="G176" s="22">
        <v>-0.26586379185173747</v>
      </c>
      <c r="H176" s="22">
        <v>0.32788793637778718</v>
      </c>
      <c r="I176" s="22">
        <v>1.3098535861655658</v>
      </c>
      <c r="J176" s="22">
        <v>0.4640383783260465</v>
      </c>
      <c r="K176" s="22">
        <v>0.15821566215189276</v>
      </c>
      <c r="L176" s="22">
        <v>0.59901813038140239</v>
      </c>
      <c r="M176" s="22">
        <v>-0.29339116419584854</v>
      </c>
      <c r="N176" s="22">
        <v>0.89867696752813508</v>
      </c>
      <c r="O176" s="22">
        <v>-0.78399149062559281</v>
      </c>
      <c r="P176" s="22">
        <v>0.13661618370244061</v>
      </c>
    </row>
    <row r="177" spans="2:16" x14ac:dyDescent="0.2">
      <c r="B177" s="21" t="s">
        <v>520</v>
      </c>
      <c r="C177" s="22">
        <v>-1.3221373272937853</v>
      </c>
      <c r="D177" s="22">
        <v>-1.4143286512165569</v>
      </c>
      <c r="E177" s="22">
        <v>-2.6411663330835413</v>
      </c>
      <c r="F177" s="22">
        <v>2.398762033750616E-2</v>
      </c>
      <c r="G177" s="22">
        <v>-0.26586379185173747</v>
      </c>
      <c r="H177" s="22">
        <v>-0.61934387982470762</v>
      </c>
      <c r="I177" s="22">
        <v>-3.0727128361792726</v>
      </c>
      <c r="J177" s="22">
        <v>-0.67596141724660341</v>
      </c>
      <c r="K177" s="22">
        <v>0.15821566215189276</v>
      </c>
      <c r="L177" s="22">
        <v>1.4889879240909136</v>
      </c>
      <c r="M177" s="22">
        <v>1.0728482869848042</v>
      </c>
      <c r="N177" s="22">
        <v>0.89867696752813508</v>
      </c>
      <c r="O177" s="22">
        <v>1.3711216818429994</v>
      </c>
      <c r="P177" s="22">
        <v>1.3206231091235785</v>
      </c>
    </row>
    <row r="178" spans="2:16" x14ac:dyDescent="0.2">
      <c r="B178" s="21" t="s">
        <v>521</v>
      </c>
      <c r="C178" s="22">
        <v>-0.14016928684776428</v>
      </c>
      <c r="D178" s="22">
        <v>-1.4143286512165569</v>
      </c>
      <c r="E178" s="22">
        <v>-0.13647364031130924</v>
      </c>
      <c r="F178" s="22">
        <v>2.398762033750616E-2</v>
      </c>
      <c r="G178" s="22">
        <v>-1.2303928971743201</v>
      </c>
      <c r="H178" s="22">
        <v>-1.5665756960272024</v>
      </c>
      <c r="I178" s="22">
        <v>0.21421198057935628</v>
      </c>
      <c r="J178" s="22">
        <v>-1.8159612128192535</v>
      </c>
      <c r="K178" s="22">
        <v>0.15821566215189276</v>
      </c>
      <c r="L178" s="22">
        <v>-2.0708912507471311</v>
      </c>
      <c r="M178" s="22">
        <v>-0.29339116419584854</v>
      </c>
      <c r="N178" s="22">
        <v>-0.33650899665150347</v>
      </c>
      <c r="O178" s="22">
        <v>-1.8615480768598889</v>
      </c>
      <c r="P178" s="22">
        <v>-2.2313976671398352</v>
      </c>
    </row>
    <row r="179" spans="2:16" x14ac:dyDescent="0.2">
      <c r="B179" s="21" t="s">
        <v>522</v>
      </c>
      <c r="C179" s="22">
        <v>-0.14016928684776428</v>
      </c>
      <c r="D179" s="22">
        <v>-0.62634554553876143</v>
      </c>
      <c r="E179" s="22">
        <v>-0.13647364031130924</v>
      </c>
      <c r="F179" s="22">
        <v>2.398762033750616E-2</v>
      </c>
      <c r="G179" s="22">
        <v>0.69866531347084526</v>
      </c>
      <c r="H179" s="22">
        <v>-0.61934387982470762</v>
      </c>
      <c r="I179" s="22">
        <v>-0.8814296250068534</v>
      </c>
      <c r="J179" s="22">
        <v>0.4640383783260465</v>
      </c>
      <c r="K179" s="22">
        <v>-1.1075096350632267</v>
      </c>
      <c r="L179" s="22">
        <v>0.59901813038140239</v>
      </c>
      <c r="M179" s="22">
        <v>-0.29339116419584854</v>
      </c>
      <c r="N179" s="22">
        <v>-0.33650899665150347</v>
      </c>
      <c r="O179" s="22">
        <v>0.29356509560870336</v>
      </c>
      <c r="P179" s="22">
        <v>0.13661618370244061</v>
      </c>
    </row>
    <row r="180" spans="2:16" x14ac:dyDescent="0.2">
      <c r="B180" s="21" t="s">
        <v>523</v>
      </c>
      <c r="C180" s="22">
        <v>-0.14016928684776428</v>
      </c>
      <c r="D180" s="22">
        <v>0.16163756013903405</v>
      </c>
      <c r="E180" s="22">
        <v>1.1158727060748066</v>
      </c>
      <c r="F180" s="22">
        <v>1.271343877887831</v>
      </c>
      <c r="G180" s="22">
        <v>0.69866531347084526</v>
      </c>
      <c r="H180" s="22">
        <v>0.32788793637778718</v>
      </c>
      <c r="I180" s="22">
        <v>0.21421198057935628</v>
      </c>
      <c r="J180" s="22">
        <v>0.4640383783260465</v>
      </c>
      <c r="K180" s="22">
        <v>1.4239409593670123</v>
      </c>
      <c r="L180" s="22">
        <v>1.4889879240909136</v>
      </c>
      <c r="M180" s="22">
        <v>-0.29339116419584854</v>
      </c>
      <c r="N180" s="22">
        <v>0.89867696752813508</v>
      </c>
      <c r="O180" s="22">
        <v>0.29356509560870336</v>
      </c>
      <c r="P180" s="22">
        <v>0.13661618370244061</v>
      </c>
    </row>
    <row r="181" spans="2:16" x14ac:dyDescent="0.2">
      <c r="B181" s="21" t="s">
        <v>524</v>
      </c>
      <c r="C181" s="22">
        <v>1.0417987535982567</v>
      </c>
      <c r="D181" s="22">
        <v>0.16163756013903405</v>
      </c>
      <c r="E181" s="22">
        <v>-0.13647364031130924</v>
      </c>
      <c r="F181" s="22">
        <v>2.398762033750616E-2</v>
      </c>
      <c r="G181" s="22">
        <v>0.69866531347084526</v>
      </c>
      <c r="H181" s="22">
        <v>0.32788793637778718</v>
      </c>
      <c r="I181" s="22">
        <v>0.21421198057935628</v>
      </c>
      <c r="J181" s="22">
        <v>-0.67596141724660341</v>
      </c>
      <c r="K181" s="22">
        <v>0.15821566215189276</v>
      </c>
      <c r="L181" s="22">
        <v>-0.29095166332810879</v>
      </c>
      <c r="M181" s="22">
        <v>-0.29339116419584854</v>
      </c>
      <c r="N181" s="22">
        <v>-0.33650899665150347</v>
      </c>
      <c r="O181" s="22">
        <v>-0.78399149062559281</v>
      </c>
      <c r="P181" s="22">
        <v>-1.0473907417186974</v>
      </c>
    </row>
    <row r="182" spans="2:16" x14ac:dyDescent="0.2">
      <c r="B182" s="21" t="s">
        <v>525</v>
      </c>
      <c r="C182" s="22">
        <v>1.0417987535982567</v>
      </c>
      <c r="D182" s="22">
        <v>0.16163756013903405</v>
      </c>
      <c r="E182" s="22">
        <v>-0.13647364031130924</v>
      </c>
      <c r="F182" s="22">
        <v>2.398762033750616E-2</v>
      </c>
      <c r="G182" s="22">
        <v>0.69866531347084526</v>
      </c>
      <c r="H182" s="22">
        <v>1.275119752580282</v>
      </c>
      <c r="I182" s="22">
        <v>0.21421198057935628</v>
      </c>
      <c r="J182" s="22">
        <v>1.6040381738986964</v>
      </c>
      <c r="K182" s="22">
        <v>0.15821566215189276</v>
      </c>
      <c r="L182" s="22">
        <v>0.59901813038140239</v>
      </c>
      <c r="M182" s="22">
        <v>-0.29339116419584854</v>
      </c>
      <c r="N182" s="22">
        <v>-0.33650899665150347</v>
      </c>
      <c r="O182" s="22">
        <v>1.3711216818429994</v>
      </c>
      <c r="P182" s="22">
        <v>1.3206231091235785</v>
      </c>
    </row>
    <row r="183" spans="2:16" x14ac:dyDescent="0.2">
      <c r="B183" s="21" t="s">
        <v>526</v>
      </c>
      <c r="C183" s="22">
        <v>1.0417987535982567</v>
      </c>
      <c r="D183" s="22">
        <v>-0.62634554553876143</v>
      </c>
      <c r="E183" s="22">
        <v>1.1158727060748066</v>
      </c>
      <c r="F183" s="22">
        <v>2.398762033750616E-2</v>
      </c>
      <c r="G183" s="22">
        <v>0.69866531347084526</v>
      </c>
      <c r="H183" s="22">
        <v>1.275119752580282</v>
      </c>
      <c r="I183" s="22">
        <v>0.21421198057935628</v>
      </c>
      <c r="J183" s="22">
        <v>-1.8159612128192535</v>
      </c>
      <c r="K183" s="22">
        <v>0.15821566215189276</v>
      </c>
      <c r="L183" s="22">
        <v>-1.1809214570376201</v>
      </c>
      <c r="M183" s="22">
        <v>-0.29339116419584854</v>
      </c>
      <c r="N183" s="22">
        <v>0.89867696752813508</v>
      </c>
      <c r="O183" s="22">
        <v>0.29356509560870336</v>
      </c>
      <c r="P183" s="22">
        <v>0.13661618370244061</v>
      </c>
    </row>
    <row r="184" spans="2:16" x14ac:dyDescent="0.2">
      <c r="B184" s="21" t="s">
        <v>527</v>
      </c>
      <c r="C184" s="22">
        <v>-0.14016928684776428</v>
      </c>
      <c r="D184" s="22">
        <v>-0.62634554553876143</v>
      </c>
      <c r="E184" s="22">
        <v>-0.13647364031130924</v>
      </c>
      <c r="F184" s="22">
        <v>2.398762033750616E-2</v>
      </c>
      <c r="G184" s="22">
        <v>0.69866531347084526</v>
      </c>
      <c r="H184" s="22">
        <v>0.32788793637778718</v>
      </c>
      <c r="I184" s="22">
        <v>1.3098535861655658</v>
      </c>
      <c r="J184" s="22">
        <v>0.4640383783260465</v>
      </c>
      <c r="K184" s="22">
        <v>0.15821566215189276</v>
      </c>
      <c r="L184" s="22">
        <v>0.59901813038140239</v>
      </c>
      <c r="M184" s="22">
        <v>-0.29339116419584854</v>
      </c>
      <c r="N184" s="22">
        <v>0.89867696752813508</v>
      </c>
      <c r="O184" s="22">
        <v>-2.9391046630941848</v>
      </c>
      <c r="P184" s="22">
        <v>-1.0473907417186974</v>
      </c>
    </row>
    <row r="185" spans="2:16" x14ac:dyDescent="0.2">
      <c r="B185" s="21" t="s">
        <v>528</v>
      </c>
      <c r="C185" s="22">
        <v>1.0417987535982567</v>
      </c>
      <c r="D185" s="22">
        <v>0.94962066581682958</v>
      </c>
      <c r="E185" s="22">
        <v>1.1158727060748066</v>
      </c>
      <c r="F185" s="22">
        <v>1.271343877887831</v>
      </c>
      <c r="G185" s="22">
        <v>0.69866531347084526</v>
      </c>
      <c r="H185" s="22">
        <v>1.275119752580282</v>
      </c>
      <c r="I185" s="22">
        <v>1.3098535861655658</v>
      </c>
      <c r="J185" s="22">
        <v>1.6040381738986964</v>
      </c>
      <c r="K185" s="22">
        <v>1.4239409593670123</v>
      </c>
      <c r="L185" s="22">
        <v>0.59901813038140239</v>
      </c>
      <c r="M185" s="22">
        <v>1.0728482869848042</v>
      </c>
      <c r="N185" s="22">
        <v>0.89867696752813508</v>
      </c>
      <c r="O185" s="22">
        <v>1.3711216818429994</v>
      </c>
      <c r="P185" s="22">
        <v>1.3206231091235785</v>
      </c>
    </row>
    <row r="186" spans="2:16" x14ac:dyDescent="0.2">
      <c r="B186" s="21" t="s">
        <v>529</v>
      </c>
      <c r="C186" s="22">
        <v>-0.14016928684776428</v>
      </c>
      <c r="D186" s="22">
        <v>0.16163756013903405</v>
      </c>
      <c r="E186" s="22">
        <v>-0.13647364031130924</v>
      </c>
      <c r="F186" s="22">
        <v>2.398762033750616E-2</v>
      </c>
      <c r="G186" s="22">
        <v>0.69866531347084526</v>
      </c>
      <c r="H186" s="22">
        <v>0.32788793637778718</v>
      </c>
      <c r="I186" s="22">
        <v>0.21421198057935628</v>
      </c>
      <c r="J186" s="22">
        <v>-0.67596141724660341</v>
      </c>
      <c r="K186" s="22">
        <v>0.15821566215189276</v>
      </c>
      <c r="L186" s="22">
        <v>0.59901813038140239</v>
      </c>
      <c r="M186" s="22">
        <v>-0.29339116419584854</v>
      </c>
      <c r="N186" s="22">
        <v>-0.33650899665150347</v>
      </c>
      <c r="O186" s="22">
        <v>-0.78399149062559281</v>
      </c>
      <c r="P186" s="22">
        <v>0.13661618370244061</v>
      </c>
    </row>
    <row r="187" spans="2:16" x14ac:dyDescent="0.2">
      <c r="B187" s="21" t="s">
        <v>530</v>
      </c>
      <c r="C187" s="22">
        <v>-0.14016928684776428</v>
      </c>
      <c r="D187" s="22">
        <v>0.94962066581682958</v>
      </c>
      <c r="E187" s="22">
        <v>-0.13647364031130924</v>
      </c>
      <c r="F187" s="22">
        <v>2.398762033750616E-2</v>
      </c>
      <c r="G187" s="22">
        <v>-0.26586379185173747</v>
      </c>
      <c r="H187" s="22">
        <v>-0.61934387982470762</v>
      </c>
      <c r="I187" s="22">
        <v>0.21421198057935628</v>
      </c>
      <c r="J187" s="22">
        <v>-0.67596141724660341</v>
      </c>
      <c r="K187" s="22">
        <v>-1.1075096350632267</v>
      </c>
      <c r="L187" s="22">
        <v>-1.1809214570376201</v>
      </c>
      <c r="M187" s="22">
        <v>-0.29339116419584854</v>
      </c>
      <c r="N187" s="22">
        <v>0.89867696752813508</v>
      </c>
      <c r="O187" s="22">
        <v>-1.8615480768598889</v>
      </c>
      <c r="P187" s="22">
        <v>1.3206231091235785</v>
      </c>
    </row>
    <row r="188" spans="2:16" x14ac:dyDescent="0.2">
      <c r="B188" s="21" t="s">
        <v>531</v>
      </c>
      <c r="C188" s="22">
        <v>1.0417987535982567</v>
      </c>
      <c r="D188" s="22">
        <v>-1.4143286512165569</v>
      </c>
      <c r="E188" s="22">
        <v>1.1158727060748066</v>
      </c>
      <c r="F188" s="22">
        <v>2.398762033750616E-2</v>
      </c>
      <c r="G188" s="22">
        <v>1.663194418793428</v>
      </c>
      <c r="H188" s="22">
        <v>1.275119752580282</v>
      </c>
      <c r="I188" s="22">
        <v>1.3098535861655658</v>
      </c>
      <c r="J188" s="22">
        <v>0.4640383783260465</v>
      </c>
      <c r="K188" s="22">
        <v>0.15821566215189276</v>
      </c>
      <c r="L188" s="22">
        <v>1.4889879240909136</v>
      </c>
      <c r="M188" s="22">
        <v>1.0728482869848042</v>
      </c>
      <c r="N188" s="22">
        <v>0.89867696752813508</v>
      </c>
      <c r="O188" s="22">
        <v>0.29356509560870336</v>
      </c>
      <c r="P188" s="22">
        <v>0.13661618370244061</v>
      </c>
    </row>
    <row r="189" spans="2:16" x14ac:dyDescent="0.2">
      <c r="B189" s="21" t="s">
        <v>532</v>
      </c>
      <c r="C189" s="22">
        <v>1.0417987535982567</v>
      </c>
      <c r="D189" s="22">
        <v>0.16163756013903405</v>
      </c>
      <c r="E189" s="22">
        <v>1.1158727060748066</v>
      </c>
      <c r="F189" s="22">
        <v>1.271343877887831</v>
      </c>
      <c r="G189" s="22">
        <v>1.663194418793428</v>
      </c>
      <c r="H189" s="22">
        <v>1.275119752580282</v>
      </c>
      <c r="I189" s="22">
        <v>1.3098535861655658</v>
      </c>
      <c r="J189" s="22">
        <v>0.4640383783260465</v>
      </c>
      <c r="K189" s="22">
        <v>1.4239409593670123</v>
      </c>
      <c r="L189" s="22">
        <v>1.4889879240909136</v>
      </c>
      <c r="M189" s="22">
        <v>1.0728482869848042</v>
      </c>
      <c r="N189" s="22">
        <v>0.89867696752813508</v>
      </c>
      <c r="O189" s="22">
        <v>1.3711216818429994</v>
      </c>
      <c r="P189" s="22">
        <v>1.3206231091235785</v>
      </c>
    </row>
    <row r="190" spans="2:16" x14ac:dyDescent="0.2">
      <c r="B190" s="21" t="s">
        <v>533</v>
      </c>
      <c r="C190" s="22">
        <v>-1.3221373272937853</v>
      </c>
      <c r="D190" s="22">
        <v>-1.4143286512165569</v>
      </c>
      <c r="E190" s="22">
        <v>-1.3888199866974251</v>
      </c>
      <c r="F190" s="22">
        <v>-2.4707248947631433</v>
      </c>
      <c r="G190" s="22">
        <v>-1.2303928971743201</v>
      </c>
      <c r="H190" s="22">
        <v>-1.5665756960272024</v>
      </c>
      <c r="I190" s="22">
        <v>-1.9770712305930629</v>
      </c>
      <c r="J190" s="22">
        <v>-1.8159612128192535</v>
      </c>
      <c r="K190" s="22">
        <v>-2.3732349322783461</v>
      </c>
      <c r="L190" s="22">
        <v>-2.0708912507471311</v>
      </c>
      <c r="M190" s="22">
        <v>-3.0258700665571543</v>
      </c>
      <c r="N190" s="22">
        <v>-2.8068809250107805</v>
      </c>
      <c r="O190" s="22">
        <v>-1.8615480768598889</v>
      </c>
      <c r="P190" s="22">
        <v>-2.2313976671398352</v>
      </c>
    </row>
    <row r="191" spans="2:16" x14ac:dyDescent="0.2">
      <c r="B191" s="21" t="s">
        <v>534</v>
      </c>
      <c r="C191" s="22">
        <v>-0.14016928684776428</v>
      </c>
      <c r="D191" s="22">
        <v>-1.4143286512165569</v>
      </c>
      <c r="E191" s="22">
        <v>1.1158727060748066</v>
      </c>
      <c r="F191" s="22">
        <v>-1.2233686372128185</v>
      </c>
      <c r="G191" s="22">
        <v>-1.2303928971743201</v>
      </c>
      <c r="H191" s="22">
        <v>-0.61934387982470762</v>
      </c>
      <c r="I191" s="22">
        <v>-0.8814296250068534</v>
      </c>
      <c r="J191" s="22">
        <v>-1.8159612128192535</v>
      </c>
      <c r="K191" s="22">
        <v>-2.3732349322783461</v>
      </c>
      <c r="L191" s="22">
        <v>-1.1809214570376201</v>
      </c>
      <c r="M191" s="22">
        <v>-0.29339116419584854</v>
      </c>
      <c r="N191" s="22">
        <v>0.89867696752813508</v>
      </c>
      <c r="O191" s="22">
        <v>-0.78399149062559281</v>
      </c>
      <c r="P191" s="22">
        <v>-1.0473907417186974</v>
      </c>
    </row>
    <row r="192" spans="2:16" x14ac:dyDescent="0.2">
      <c r="B192" s="21" t="s">
        <v>535</v>
      </c>
      <c r="C192" s="22">
        <v>-0.14016928684776428</v>
      </c>
      <c r="D192" s="22">
        <v>-0.62634554553876143</v>
      </c>
      <c r="E192" s="22">
        <v>-0.13647364031130924</v>
      </c>
      <c r="F192" s="22">
        <v>2.398762033750616E-2</v>
      </c>
      <c r="G192" s="22">
        <v>-1.2303928971743201</v>
      </c>
      <c r="H192" s="22">
        <v>0.32788793637778718</v>
      </c>
      <c r="I192" s="22">
        <v>0.21421198057935628</v>
      </c>
      <c r="J192" s="22">
        <v>0.4640383783260465</v>
      </c>
      <c r="K192" s="22">
        <v>0.15821566215189276</v>
      </c>
      <c r="L192" s="22">
        <v>-1.1809214570376201</v>
      </c>
      <c r="M192" s="22">
        <v>-0.29339116419584854</v>
      </c>
      <c r="N192" s="22">
        <v>-0.33650899665150347</v>
      </c>
      <c r="O192" s="22">
        <v>0.29356509560870336</v>
      </c>
      <c r="P192" s="22">
        <v>-1.0473907417186974</v>
      </c>
    </row>
    <row r="193" spans="2:16" x14ac:dyDescent="0.2">
      <c r="B193" s="21" t="s">
        <v>536</v>
      </c>
      <c r="C193" s="22">
        <v>-0.14016928684776428</v>
      </c>
      <c r="D193" s="22">
        <v>0.94962066581682958</v>
      </c>
      <c r="E193" s="22">
        <v>-0.13647364031130924</v>
      </c>
      <c r="F193" s="22">
        <v>-1.2233686372128185</v>
      </c>
      <c r="G193" s="22">
        <v>-0.26586379185173747</v>
      </c>
      <c r="H193" s="22">
        <v>1.275119752580282</v>
      </c>
      <c r="I193" s="22">
        <v>-0.8814296250068534</v>
      </c>
      <c r="J193" s="22">
        <v>0.4640383783260465</v>
      </c>
      <c r="K193" s="22">
        <v>0.15821566215189276</v>
      </c>
      <c r="L193" s="22">
        <v>-1.1809214570376201</v>
      </c>
      <c r="M193" s="22">
        <v>-0.29339116419584854</v>
      </c>
      <c r="N193" s="22">
        <v>-0.33650899665150347</v>
      </c>
      <c r="O193" s="22">
        <v>-1.8615480768598889</v>
      </c>
      <c r="P193" s="22">
        <v>0.13661618370244061</v>
      </c>
    </row>
    <row r="194" spans="2:16" x14ac:dyDescent="0.2">
      <c r="B194" s="21" t="s">
        <v>537</v>
      </c>
      <c r="C194" s="22">
        <v>-1.3221373272937853</v>
      </c>
      <c r="D194" s="22">
        <v>-1.4143286512165569</v>
      </c>
      <c r="E194" s="22">
        <v>-0.13647364031130924</v>
      </c>
      <c r="F194" s="22">
        <v>2.398762033750616E-2</v>
      </c>
      <c r="G194" s="22">
        <v>-1.2303928971743201</v>
      </c>
      <c r="H194" s="22">
        <v>-2.5138075122296972</v>
      </c>
      <c r="I194" s="22">
        <v>0.21421198057935628</v>
      </c>
      <c r="J194" s="22">
        <v>-1.8159612128192535</v>
      </c>
      <c r="K194" s="22">
        <v>-2.3732349322783461</v>
      </c>
      <c r="L194" s="22">
        <v>-2.0708912507471311</v>
      </c>
      <c r="M194" s="22">
        <v>-0.29339116419584854</v>
      </c>
      <c r="N194" s="22">
        <v>-0.33650899665150347</v>
      </c>
      <c r="O194" s="22">
        <v>0.29356509560870336</v>
      </c>
      <c r="P194" s="22">
        <v>0.13661618370244061</v>
      </c>
    </row>
    <row r="195" spans="2:16" x14ac:dyDescent="0.2">
      <c r="B195" s="21" t="s">
        <v>538</v>
      </c>
      <c r="C195" s="22">
        <v>-2.5041053677398062</v>
      </c>
      <c r="D195" s="22">
        <v>0.16163756013903405</v>
      </c>
      <c r="E195" s="22">
        <v>-1.3888199866974251</v>
      </c>
      <c r="F195" s="22">
        <v>2.398762033750616E-2</v>
      </c>
      <c r="G195" s="22">
        <v>-1.2303928971743201</v>
      </c>
      <c r="H195" s="22">
        <v>-2.5138075122296972</v>
      </c>
      <c r="I195" s="22">
        <v>0.21421198057935628</v>
      </c>
      <c r="J195" s="22">
        <v>-1.8159612128192535</v>
      </c>
      <c r="K195" s="22">
        <v>0.15821566215189276</v>
      </c>
      <c r="L195" s="22">
        <v>-1.1809214570376201</v>
      </c>
      <c r="M195" s="22">
        <v>-0.29339116419584854</v>
      </c>
      <c r="N195" s="22">
        <v>-2.8068809250107805</v>
      </c>
      <c r="O195" s="22">
        <v>-0.78399149062559281</v>
      </c>
      <c r="P195" s="22">
        <v>0.13661618370244061</v>
      </c>
    </row>
    <row r="196" spans="2:16" x14ac:dyDescent="0.2">
      <c r="B196" s="21" t="s">
        <v>539</v>
      </c>
      <c r="C196" s="22">
        <v>1.0417987535982567</v>
      </c>
      <c r="D196" s="22">
        <v>1.7376037714946251</v>
      </c>
      <c r="E196" s="22">
        <v>1.1158727060748066</v>
      </c>
      <c r="F196" s="22">
        <v>1.271343877887831</v>
      </c>
      <c r="G196" s="22">
        <v>0.69866531347084526</v>
      </c>
      <c r="H196" s="22">
        <v>1.275119752580282</v>
      </c>
      <c r="I196" s="22">
        <v>1.3098535861655658</v>
      </c>
      <c r="J196" s="22">
        <v>1.6040381738986964</v>
      </c>
      <c r="K196" s="22">
        <v>1.4239409593670123</v>
      </c>
      <c r="L196" s="22">
        <v>0.59901813038140239</v>
      </c>
      <c r="M196" s="22">
        <v>1.0728482869848042</v>
      </c>
      <c r="N196" s="22">
        <v>0.89867696752813508</v>
      </c>
      <c r="O196" s="22">
        <v>1.3711216818429994</v>
      </c>
      <c r="P196" s="22">
        <v>1.3206231091235785</v>
      </c>
    </row>
    <row r="197" spans="2:16" x14ac:dyDescent="0.2">
      <c r="B197" s="21" t="s">
        <v>540</v>
      </c>
      <c r="C197" s="22">
        <v>1.0417987535982567</v>
      </c>
      <c r="D197" s="22">
        <v>0.16163756013903405</v>
      </c>
      <c r="E197" s="22">
        <v>1.1158727060748066</v>
      </c>
      <c r="F197" s="22">
        <v>2.398762033750616E-2</v>
      </c>
      <c r="G197" s="22">
        <v>0.69866531347084526</v>
      </c>
      <c r="H197" s="22">
        <v>0.32788793637778718</v>
      </c>
      <c r="I197" s="22">
        <v>0.21421198057935628</v>
      </c>
      <c r="J197" s="22">
        <v>-1.8159612128192535</v>
      </c>
      <c r="K197" s="22">
        <v>0.15821566215189276</v>
      </c>
      <c r="L197" s="22">
        <v>-1.1809214570376201</v>
      </c>
      <c r="M197" s="22">
        <v>-0.29339116419584854</v>
      </c>
      <c r="N197" s="22">
        <v>-0.33650899665150347</v>
      </c>
      <c r="O197" s="22">
        <v>0.29356509560870336</v>
      </c>
      <c r="P197" s="22">
        <v>0.13661618370244061</v>
      </c>
    </row>
    <row r="198" spans="2:16" x14ac:dyDescent="0.2">
      <c r="B198" s="21" t="s">
        <v>541</v>
      </c>
      <c r="C198" s="22">
        <v>-1.3221373272937853</v>
      </c>
      <c r="D198" s="22">
        <v>0.94962066581682958</v>
      </c>
      <c r="E198" s="22">
        <v>-1.3888199866974251</v>
      </c>
      <c r="F198" s="22">
        <v>2.398762033750616E-2</v>
      </c>
      <c r="G198" s="22">
        <v>0.69866531347084526</v>
      </c>
      <c r="H198" s="22">
        <v>1.275119752580282</v>
      </c>
      <c r="I198" s="22">
        <v>0.21421198057935628</v>
      </c>
      <c r="J198" s="22">
        <v>0.4640383783260465</v>
      </c>
      <c r="K198" s="22">
        <v>0.15821566215189276</v>
      </c>
      <c r="L198" s="22">
        <v>0.59901813038140239</v>
      </c>
      <c r="M198" s="22">
        <v>-3.0258700665571543</v>
      </c>
      <c r="N198" s="22">
        <v>-1.5716949608311419</v>
      </c>
      <c r="O198" s="22">
        <v>-0.78399149062559281</v>
      </c>
      <c r="P198" s="22">
        <v>-2.2313976671398352</v>
      </c>
    </row>
    <row r="199" spans="2:16" x14ac:dyDescent="0.2">
      <c r="B199" s="21" t="s">
        <v>542</v>
      </c>
      <c r="C199" s="22">
        <v>-0.14016928684776428</v>
      </c>
      <c r="D199" s="22">
        <v>0.16163756013903405</v>
      </c>
      <c r="E199" s="22">
        <v>-0.13647364031130924</v>
      </c>
      <c r="F199" s="22">
        <v>2.398762033750616E-2</v>
      </c>
      <c r="G199" s="22">
        <v>-1.2303928971743201</v>
      </c>
      <c r="H199" s="22">
        <v>0.32788793637778718</v>
      </c>
      <c r="I199" s="22">
        <v>-0.8814296250068534</v>
      </c>
      <c r="J199" s="22">
        <v>-0.67596141724660341</v>
      </c>
      <c r="K199" s="22">
        <v>0.15821566215189276</v>
      </c>
      <c r="L199" s="22">
        <v>-1.1809214570376201</v>
      </c>
      <c r="M199" s="22">
        <v>-0.29339116419584854</v>
      </c>
      <c r="N199" s="22">
        <v>0.89867696752813508</v>
      </c>
      <c r="O199" s="22">
        <v>-0.78399149062559281</v>
      </c>
      <c r="P199" s="22">
        <v>0.13661618370244061</v>
      </c>
    </row>
    <row r="200" spans="2:16" x14ac:dyDescent="0.2">
      <c r="B200" s="21" t="s">
        <v>543</v>
      </c>
      <c r="C200" s="22">
        <v>-0.14016928684776428</v>
      </c>
      <c r="D200" s="22">
        <v>0.94962066581682958</v>
      </c>
      <c r="E200" s="22">
        <v>-0.13647364031130924</v>
      </c>
      <c r="F200" s="22">
        <v>2.398762033750616E-2</v>
      </c>
      <c r="G200" s="22">
        <v>0.69866531347084526</v>
      </c>
      <c r="H200" s="22">
        <v>-1.5665756960272024</v>
      </c>
      <c r="I200" s="22">
        <v>-1.9770712305930629</v>
      </c>
      <c r="J200" s="22">
        <v>0.4640383783260465</v>
      </c>
      <c r="K200" s="22">
        <v>0.15821566215189276</v>
      </c>
      <c r="L200" s="22">
        <v>-1.1809214570376201</v>
      </c>
      <c r="M200" s="22">
        <v>-0.29339116419584854</v>
      </c>
      <c r="N200" s="22">
        <v>-0.33650899665150347</v>
      </c>
      <c r="O200" s="22">
        <v>0.29356509560870336</v>
      </c>
      <c r="P200" s="22">
        <v>-3.4154045925609733</v>
      </c>
    </row>
    <row r="201" spans="2:16" x14ac:dyDescent="0.2">
      <c r="B201" s="21" t="s">
        <v>544</v>
      </c>
      <c r="C201" s="22">
        <v>-0.14016928684776428</v>
      </c>
      <c r="D201" s="22">
        <v>-1.4143286512165569</v>
      </c>
      <c r="E201" s="22">
        <v>-0.13647364031130924</v>
      </c>
      <c r="F201" s="22">
        <v>2.398762033750616E-2</v>
      </c>
      <c r="G201" s="22">
        <v>0.69866531347084526</v>
      </c>
      <c r="H201" s="22">
        <v>0.32788793637778718</v>
      </c>
      <c r="I201" s="22">
        <v>0.21421198057935628</v>
      </c>
      <c r="J201" s="22">
        <v>0.4640383783260465</v>
      </c>
      <c r="K201" s="22">
        <v>0.15821566215189276</v>
      </c>
      <c r="L201" s="22">
        <v>-0.29095166332810879</v>
      </c>
      <c r="M201" s="22">
        <v>-0.29339116419584854</v>
      </c>
      <c r="N201" s="22">
        <v>-0.33650899665150347</v>
      </c>
      <c r="O201" s="22">
        <v>-0.78399149062559281</v>
      </c>
      <c r="P201" s="22">
        <v>0.13661618370244061</v>
      </c>
    </row>
    <row r="202" spans="2:16" x14ac:dyDescent="0.2">
      <c r="B202" s="21" t="s">
        <v>545</v>
      </c>
      <c r="C202" s="22">
        <v>-0.14016928684776428</v>
      </c>
      <c r="D202" s="22">
        <v>0.16163756013903405</v>
      </c>
      <c r="E202" s="22">
        <v>-0.13647364031130924</v>
      </c>
      <c r="F202" s="22">
        <v>2.398762033750616E-2</v>
      </c>
      <c r="G202" s="22">
        <v>-0.26586379185173747</v>
      </c>
      <c r="H202" s="22">
        <v>0.32788793637778718</v>
      </c>
      <c r="I202" s="22">
        <v>-0.8814296250068534</v>
      </c>
      <c r="J202" s="22">
        <v>0.4640383783260465</v>
      </c>
      <c r="K202" s="22">
        <v>0.15821566215189276</v>
      </c>
      <c r="L202" s="22">
        <v>0.59901813038140239</v>
      </c>
      <c r="M202" s="22">
        <v>-0.29339116419584854</v>
      </c>
      <c r="N202" s="22">
        <v>-0.33650899665150347</v>
      </c>
      <c r="O202" s="22">
        <v>0.29356509560870336</v>
      </c>
      <c r="P202" s="22">
        <v>0.13661618370244061</v>
      </c>
    </row>
    <row r="203" spans="2:16" x14ac:dyDescent="0.2">
      <c r="B203" s="21" t="s">
        <v>546</v>
      </c>
      <c r="C203" s="22">
        <v>-2.5041053677398062</v>
      </c>
      <c r="D203" s="22">
        <v>-1.4143286512165569</v>
      </c>
      <c r="E203" s="22">
        <v>-3.8935126794696573</v>
      </c>
      <c r="F203" s="22">
        <v>-3.7180811523134683</v>
      </c>
      <c r="G203" s="22">
        <v>-2.1949220024969032</v>
      </c>
      <c r="H203" s="22">
        <v>-2.5138075122296972</v>
      </c>
      <c r="I203" s="22">
        <v>-3.0727128361792726</v>
      </c>
      <c r="J203" s="22">
        <v>-2.9559610083919035</v>
      </c>
      <c r="K203" s="22">
        <v>-2.3732349322783461</v>
      </c>
      <c r="L203" s="22">
        <v>-2.0708912507471311</v>
      </c>
      <c r="M203" s="22">
        <v>-0.29339116419584854</v>
      </c>
      <c r="N203" s="22">
        <v>-2.8068809250107805</v>
      </c>
      <c r="O203" s="22">
        <v>-2.9391046630941848</v>
      </c>
      <c r="P203" s="22">
        <v>-3.4154045925609733</v>
      </c>
    </row>
    <row r="204" spans="2:16" x14ac:dyDescent="0.2">
      <c r="B204" s="21" t="s">
        <v>547</v>
      </c>
      <c r="C204" s="22">
        <v>1.0417987535982567</v>
      </c>
      <c r="D204" s="22">
        <v>1.7376037714946251</v>
      </c>
      <c r="E204" s="22">
        <v>1.1158727060748066</v>
      </c>
      <c r="F204" s="22">
        <v>1.271343877887831</v>
      </c>
      <c r="G204" s="22">
        <v>0.69866531347084526</v>
      </c>
      <c r="H204" s="22">
        <v>0.32788793637778718</v>
      </c>
      <c r="I204" s="22">
        <v>1.3098535861655658</v>
      </c>
      <c r="J204" s="22">
        <v>0.4640383783260465</v>
      </c>
      <c r="K204" s="22">
        <v>1.4239409593670123</v>
      </c>
      <c r="L204" s="22">
        <v>1.4889879240909136</v>
      </c>
      <c r="M204" s="22">
        <v>1.0728482869848042</v>
      </c>
      <c r="N204" s="22">
        <v>0.89867696752813508</v>
      </c>
      <c r="O204" s="22">
        <v>1.3711216818429994</v>
      </c>
      <c r="P204" s="22">
        <v>0.13661618370244061</v>
      </c>
    </row>
    <row r="205" spans="2:16" x14ac:dyDescent="0.2">
      <c r="B205" s="21" t="s">
        <v>548</v>
      </c>
      <c r="C205" s="22">
        <v>-2.5041053677398062</v>
      </c>
      <c r="D205" s="22">
        <v>-1.4143286512165569</v>
      </c>
      <c r="E205" s="22">
        <v>-0.13647364031130924</v>
      </c>
      <c r="F205" s="22">
        <v>2.398762033750616E-2</v>
      </c>
      <c r="G205" s="22">
        <v>-2.1949220024969032</v>
      </c>
      <c r="H205" s="22">
        <v>-2.5138075122296972</v>
      </c>
      <c r="I205" s="22">
        <v>-3.0727128361792726</v>
      </c>
      <c r="J205" s="22">
        <v>0.4640383783260465</v>
      </c>
      <c r="K205" s="22">
        <v>0.15821566215189276</v>
      </c>
      <c r="L205" s="22">
        <v>0.59901813038140239</v>
      </c>
      <c r="M205" s="22">
        <v>1.0728482869848042</v>
      </c>
      <c r="N205" s="22">
        <v>-1.5716949608311419</v>
      </c>
      <c r="O205" s="22">
        <v>0.29356509560870336</v>
      </c>
      <c r="P205" s="22">
        <v>-2.2313976671398352</v>
      </c>
    </row>
    <row r="206" spans="2:16" x14ac:dyDescent="0.2">
      <c r="B206" s="21" t="s">
        <v>549</v>
      </c>
      <c r="C206" s="22">
        <v>1.0417987535982567</v>
      </c>
      <c r="D206" s="22">
        <v>0.16163756013903405</v>
      </c>
      <c r="E206" s="22">
        <v>-0.13647364031130924</v>
      </c>
      <c r="F206" s="22">
        <v>2.398762033750616E-2</v>
      </c>
      <c r="G206" s="22">
        <v>-0.26586379185173747</v>
      </c>
      <c r="H206" s="22">
        <v>0.32788793637778718</v>
      </c>
      <c r="I206" s="22">
        <v>0.21421198057935628</v>
      </c>
      <c r="J206" s="22">
        <v>-0.67596141724660341</v>
      </c>
      <c r="K206" s="22">
        <v>1.4239409593670123</v>
      </c>
      <c r="L206" s="22">
        <v>0.59901813038140239</v>
      </c>
      <c r="M206" s="22">
        <v>1.0728482869848042</v>
      </c>
      <c r="N206" s="22">
        <v>-0.33650899665150347</v>
      </c>
      <c r="O206" s="22">
        <v>0.29356509560870336</v>
      </c>
      <c r="P206" s="22">
        <v>0.13661618370244061</v>
      </c>
    </row>
    <row r="207" spans="2:16" x14ac:dyDescent="0.2">
      <c r="B207" s="21" t="s">
        <v>550</v>
      </c>
      <c r="C207" s="22">
        <v>-0.14016928684776428</v>
      </c>
      <c r="D207" s="22">
        <v>0.16163756013903405</v>
      </c>
      <c r="E207" s="22">
        <v>-0.13647364031130924</v>
      </c>
      <c r="F207" s="22">
        <v>2.398762033750616E-2</v>
      </c>
      <c r="G207" s="22">
        <v>-1.2303928971743201</v>
      </c>
      <c r="H207" s="22">
        <v>0.32788793637778718</v>
      </c>
      <c r="I207" s="22">
        <v>0.21421198057935628</v>
      </c>
      <c r="J207" s="22">
        <v>0.4640383783260465</v>
      </c>
      <c r="K207" s="22">
        <v>0.15821566215189276</v>
      </c>
      <c r="L207" s="22">
        <v>0.59901813038140239</v>
      </c>
      <c r="M207" s="22">
        <v>-0.29339116419584854</v>
      </c>
      <c r="N207" s="22">
        <v>-0.33650899665150347</v>
      </c>
      <c r="O207" s="22">
        <v>0.29356509560870336</v>
      </c>
      <c r="P207" s="22">
        <v>0.13661618370244061</v>
      </c>
    </row>
    <row r="208" spans="2:16" x14ac:dyDescent="0.2">
      <c r="B208" s="21" t="s">
        <v>551</v>
      </c>
      <c r="C208" s="22">
        <v>-0.14016928684776428</v>
      </c>
      <c r="D208" s="22">
        <v>0.94962066581682958</v>
      </c>
      <c r="E208" s="22">
        <v>-0.13647364031130924</v>
      </c>
      <c r="F208" s="22">
        <v>2.398762033750616E-2</v>
      </c>
      <c r="G208" s="22">
        <v>0.69866531347084526</v>
      </c>
      <c r="H208" s="22">
        <v>0.32788793637778718</v>
      </c>
      <c r="I208" s="22">
        <v>0.21421198057935628</v>
      </c>
      <c r="J208" s="22">
        <v>0.4640383783260465</v>
      </c>
      <c r="K208" s="22">
        <v>0.15821566215189276</v>
      </c>
      <c r="L208" s="22">
        <v>0.59901813038140239</v>
      </c>
      <c r="M208" s="22">
        <v>-0.29339116419584854</v>
      </c>
      <c r="N208" s="22">
        <v>-0.33650899665150347</v>
      </c>
      <c r="O208" s="22">
        <v>0.29356509560870336</v>
      </c>
      <c r="P208" s="22">
        <v>0.13661618370244061</v>
      </c>
    </row>
    <row r="209" spans="2:16" x14ac:dyDescent="0.2">
      <c r="B209" s="21" t="s">
        <v>552</v>
      </c>
      <c r="C209" s="22">
        <v>1.0417987535982567</v>
      </c>
      <c r="D209" s="22">
        <v>-1.4143286512165569</v>
      </c>
      <c r="E209" s="22">
        <v>-0.13647364031130924</v>
      </c>
      <c r="F209" s="22">
        <v>1.271343877887831</v>
      </c>
      <c r="G209" s="22">
        <v>-1.2303928971743201</v>
      </c>
      <c r="H209" s="22">
        <v>0.32788793637778718</v>
      </c>
      <c r="I209" s="22">
        <v>0.21421198057935628</v>
      </c>
      <c r="J209" s="22">
        <v>0.4640383783260465</v>
      </c>
      <c r="K209" s="22">
        <v>0.15821566215189276</v>
      </c>
      <c r="L209" s="22">
        <v>-1.1809214570376201</v>
      </c>
      <c r="M209" s="22">
        <v>-0.29339116419584854</v>
      </c>
      <c r="N209" s="22">
        <v>0.89867696752813508</v>
      </c>
      <c r="O209" s="22">
        <v>0.29356509560870336</v>
      </c>
      <c r="P209" s="22">
        <v>0.13661618370244061</v>
      </c>
    </row>
    <row r="210" spans="2:16" x14ac:dyDescent="0.2">
      <c r="B210" s="21" t="s">
        <v>553</v>
      </c>
      <c r="C210" s="22">
        <v>-1.3221373272937853</v>
      </c>
      <c r="D210" s="22">
        <v>0.16163756013903405</v>
      </c>
      <c r="E210" s="22">
        <v>-0.13647364031130924</v>
      </c>
      <c r="F210" s="22">
        <v>-1.2233686372128185</v>
      </c>
      <c r="G210" s="22">
        <v>-0.26586379185173747</v>
      </c>
      <c r="H210" s="22">
        <v>-0.61934387982470762</v>
      </c>
      <c r="I210" s="22">
        <v>-0.8814296250068534</v>
      </c>
      <c r="J210" s="22">
        <v>-0.67596141724660341</v>
      </c>
      <c r="K210" s="22">
        <v>-1.1075096350632267</v>
      </c>
      <c r="L210" s="22">
        <v>-1.1809214570376201</v>
      </c>
      <c r="M210" s="22">
        <v>-0.29339116419584854</v>
      </c>
      <c r="N210" s="22">
        <v>-0.33650899665150347</v>
      </c>
      <c r="O210" s="22">
        <v>0.29356509560870336</v>
      </c>
      <c r="P210" s="22">
        <v>-1.0473907417186974</v>
      </c>
    </row>
    <row r="211" spans="2:16" x14ac:dyDescent="0.2">
      <c r="B211" s="21" t="s">
        <v>554</v>
      </c>
      <c r="C211" s="22">
        <v>1.0417987535982567</v>
      </c>
      <c r="D211" s="22">
        <v>1.7376037714946251</v>
      </c>
      <c r="E211" s="22">
        <v>-0.13647364031130924</v>
      </c>
      <c r="F211" s="22">
        <v>2.398762033750616E-2</v>
      </c>
      <c r="G211" s="22">
        <v>1.663194418793428</v>
      </c>
      <c r="H211" s="22">
        <v>1.275119752580282</v>
      </c>
      <c r="I211" s="22">
        <v>1.3098535861655658</v>
      </c>
      <c r="J211" s="22">
        <v>0.4640383783260465</v>
      </c>
      <c r="K211" s="22">
        <v>0.15821566215189276</v>
      </c>
      <c r="L211" s="22">
        <v>-0.29095166332810879</v>
      </c>
      <c r="M211" s="22">
        <v>1.0728482869848042</v>
      </c>
      <c r="N211" s="22">
        <v>-0.33650899665150347</v>
      </c>
      <c r="O211" s="22">
        <v>0.29356509560870336</v>
      </c>
      <c r="P211" s="22">
        <v>0.13661618370244061</v>
      </c>
    </row>
    <row r="212" spans="2:16" x14ac:dyDescent="0.2">
      <c r="B212" s="21" t="s">
        <v>555</v>
      </c>
      <c r="C212" s="22">
        <v>-0.14016928684776428</v>
      </c>
      <c r="D212" s="22">
        <v>0.94962066581682958</v>
      </c>
      <c r="E212" s="22">
        <v>-0.13647364031130924</v>
      </c>
      <c r="F212" s="22">
        <v>2.398762033750616E-2</v>
      </c>
      <c r="G212" s="22">
        <v>0.69866531347084526</v>
      </c>
      <c r="H212" s="22">
        <v>0.32788793637778718</v>
      </c>
      <c r="I212" s="22">
        <v>0.21421198057935628</v>
      </c>
      <c r="J212" s="22">
        <v>0.4640383783260465</v>
      </c>
      <c r="K212" s="22">
        <v>0.15821566215189276</v>
      </c>
      <c r="L212" s="22">
        <v>0.59901813038140239</v>
      </c>
      <c r="M212" s="22">
        <v>-0.29339116419584854</v>
      </c>
      <c r="N212" s="22">
        <v>0.89867696752813508</v>
      </c>
      <c r="O212" s="22">
        <v>0.29356509560870336</v>
      </c>
      <c r="P212" s="22">
        <v>0.13661618370244061</v>
      </c>
    </row>
    <row r="213" spans="2:16" x14ac:dyDescent="0.2">
      <c r="B213" s="21" t="s">
        <v>556</v>
      </c>
      <c r="C213" s="22">
        <v>-1.3221373272937853</v>
      </c>
      <c r="D213" s="22">
        <v>-0.62634554553876143</v>
      </c>
      <c r="E213" s="22">
        <v>-0.13647364031130924</v>
      </c>
      <c r="F213" s="22">
        <v>-1.2233686372128185</v>
      </c>
      <c r="G213" s="22">
        <v>-1.2303928971743201</v>
      </c>
      <c r="H213" s="22">
        <v>-0.61934387982470762</v>
      </c>
      <c r="I213" s="22">
        <v>-0.8814296250068534</v>
      </c>
      <c r="J213" s="22">
        <v>0.4640383783260465</v>
      </c>
      <c r="K213" s="22">
        <v>0.15821566215189276</v>
      </c>
      <c r="L213" s="22">
        <v>-0.29095166332810879</v>
      </c>
      <c r="M213" s="22">
        <v>1.0728482869848042</v>
      </c>
      <c r="N213" s="22">
        <v>-1.5716949608311419</v>
      </c>
      <c r="O213" s="22">
        <v>0.29356509560870336</v>
      </c>
      <c r="P213" s="22">
        <v>0.13661618370244061</v>
      </c>
    </row>
    <row r="214" spans="2:16" x14ac:dyDescent="0.2">
      <c r="B214" s="21" t="s">
        <v>557</v>
      </c>
      <c r="C214" s="22">
        <v>-1.3221373272937853</v>
      </c>
      <c r="D214" s="22">
        <v>0.16163756013903405</v>
      </c>
      <c r="E214" s="22">
        <v>-1.3888199866974251</v>
      </c>
      <c r="F214" s="22">
        <v>-1.2233686372128185</v>
      </c>
      <c r="G214" s="22">
        <v>-0.26586379185173747</v>
      </c>
      <c r="H214" s="22">
        <v>-0.61934387982470762</v>
      </c>
      <c r="I214" s="22">
        <v>-0.8814296250068534</v>
      </c>
      <c r="J214" s="22">
        <v>-0.67596141724660341</v>
      </c>
      <c r="K214" s="22">
        <v>-1.1075096350632267</v>
      </c>
      <c r="L214" s="22">
        <v>-0.29095166332810879</v>
      </c>
      <c r="M214" s="22">
        <v>-1.6596306153765013</v>
      </c>
      <c r="N214" s="22">
        <v>-1.5716949608311419</v>
      </c>
      <c r="O214" s="22">
        <v>-0.78399149062559281</v>
      </c>
      <c r="P214" s="22">
        <v>-1.0473907417186974</v>
      </c>
    </row>
    <row r="215" spans="2:16" x14ac:dyDescent="0.2">
      <c r="B215" s="21" t="s">
        <v>558</v>
      </c>
      <c r="C215" s="22">
        <v>-0.14016928684776428</v>
      </c>
      <c r="D215" s="22">
        <v>0.16163756013903405</v>
      </c>
      <c r="E215" s="22">
        <v>-0.13647364031130924</v>
      </c>
      <c r="F215" s="22">
        <v>2.398762033750616E-2</v>
      </c>
      <c r="G215" s="22">
        <v>-0.26586379185173747</v>
      </c>
      <c r="H215" s="22">
        <v>-0.61934387982470762</v>
      </c>
      <c r="I215" s="22">
        <v>0.21421198057935628</v>
      </c>
      <c r="J215" s="22">
        <v>0.4640383783260465</v>
      </c>
      <c r="K215" s="22">
        <v>0.15821566215189276</v>
      </c>
      <c r="L215" s="22">
        <v>-0.29095166332810879</v>
      </c>
      <c r="M215" s="22">
        <v>1.0728482869848042</v>
      </c>
      <c r="N215" s="22">
        <v>-0.33650899665150347</v>
      </c>
      <c r="O215" s="22">
        <v>0.29356509560870336</v>
      </c>
      <c r="P215" s="22">
        <v>0.13661618370244061</v>
      </c>
    </row>
    <row r="216" spans="2:16" x14ac:dyDescent="0.2">
      <c r="B216" s="21" t="s">
        <v>559</v>
      </c>
      <c r="C216" s="22">
        <v>-0.14016928684776428</v>
      </c>
      <c r="D216" s="22">
        <v>1.7376037714946251</v>
      </c>
      <c r="E216" s="22">
        <v>-0.13647364031130924</v>
      </c>
      <c r="F216" s="22">
        <v>-1.2233686372128185</v>
      </c>
      <c r="G216" s="22">
        <v>-2.1949220024969032</v>
      </c>
      <c r="H216" s="22">
        <v>-1.5665756960272024</v>
      </c>
      <c r="I216" s="22">
        <v>-1.9770712305930629</v>
      </c>
      <c r="J216" s="22">
        <v>0.4640383783260465</v>
      </c>
      <c r="K216" s="22">
        <v>0.15821566215189276</v>
      </c>
      <c r="L216" s="22">
        <v>0.59901813038140239</v>
      </c>
      <c r="M216" s="22">
        <v>-0.29339116419584854</v>
      </c>
      <c r="N216" s="22">
        <v>-0.33650899665150347</v>
      </c>
      <c r="O216" s="22">
        <v>1.3711216818429994</v>
      </c>
      <c r="P216" s="22">
        <v>1.3206231091235785</v>
      </c>
    </row>
    <row r="217" spans="2:16" x14ac:dyDescent="0.2">
      <c r="B217" s="21" t="s">
        <v>560</v>
      </c>
      <c r="C217" s="22">
        <v>1.0417987535982567</v>
      </c>
      <c r="D217" s="22">
        <v>0.16163756013903405</v>
      </c>
      <c r="E217" s="22">
        <v>-0.13647364031130924</v>
      </c>
      <c r="F217" s="22">
        <v>2.398762033750616E-2</v>
      </c>
      <c r="G217" s="22">
        <v>-1.2303928971743201</v>
      </c>
      <c r="H217" s="22">
        <v>0.32788793637778718</v>
      </c>
      <c r="I217" s="22">
        <v>1.3098535861655658</v>
      </c>
      <c r="J217" s="22">
        <v>0.4640383783260465</v>
      </c>
      <c r="K217" s="22">
        <v>-2.3732349322783461</v>
      </c>
      <c r="L217" s="22">
        <v>-1.1809214570376201</v>
      </c>
      <c r="M217" s="22">
        <v>1.0728482869848042</v>
      </c>
      <c r="N217" s="22">
        <v>0.89867696752813508</v>
      </c>
      <c r="O217" s="22">
        <v>0.29356509560870336</v>
      </c>
      <c r="P217" s="22">
        <v>-2.2313976671398352</v>
      </c>
    </row>
    <row r="218" spans="2:16" x14ac:dyDescent="0.2">
      <c r="B218" s="21" t="s">
        <v>561</v>
      </c>
      <c r="C218" s="22">
        <v>1.0417987535982567</v>
      </c>
      <c r="D218" s="22">
        <v>0.16163756013903405</v>
      </c>
      <c r="E218" s="22">
        <v>-0.13647364031130924</v>
      </c>
      <c r="F218" s="22">
        <v>2.398762033750616E-2</v>
      </c>
      <c r="G218" s="22">
        <v>-0.26586379185173747</v>
      </c>
      <c r="H218" s="22">
        <v>0.32788793637778718</v>
      </c>
      <c r="I218" s="22">
        <v>0.21421198057935628</v>
      </c>
      <c r="J218" s="22">
        <v>0.4640383783260465</v>
      </c>
      <c r="K218" s="22">
        <v>0.15821566215189276</v>
      </c>
      <c r="L218" s="22">
        <v>-1.1809214570376201</v>
      </c>
      <c r="M218" s="22">
        <v>-0.29339116419584854</v>
      </c>
      <c r="N218" s="22">
        <v>-0.33650899665150347</v>
      </c>
      <c r="O218" s="22">
        <v>-0.78399149062559281</v>
      </c>
      <c r="P218" s="22">
        <v>-2.2313976671398352</v>
      </c>
    </row>
    <row r="219" spans="2:16" x14ac:dyDescent="0.2">
      <c r="B219" s="21" t="s">
        <v>562</v>
      </c>
      <c r="C219" s="22">
        <v>1.0417987535982567</v>
      </c>
      <c r="D219" s="22">
        <v>0.94962066581682958</v>
      </c>
      <c r="E219" s="22">
        <v>1.1158727060748066</v>
      </c>
      <c r="F219" s="22">
        <v>1.271343877887831</v>
      </c>
      <c r="G219" s="22">
        <v>1.663194418793428</v>
      </c>
      <c r="H219" s="22">
        <v>1.275119752580282</v>
      </c>
      <c r="I219" s="22">
        <v>1.3098535861655658</v>
      </c>
      <c r="J219" s="22">
        <v>0.4640383783260465</v>
      </c>
      <c r="K219" s="22">
        <v>0.15821566215189276</v>
      </c>
      <c r="L219" s="22">
        <v>0.59901813038140239</v>
      </c>
      <c r="M219" s="22">
        <v>1.0728482869848042</v>
      </c>
      <c r="N219" s="22">
        <v>0.89867696752813508</v>
      </c>
      <c r="O219" s="22">
        <v>0.29356509560870336</v>
      </c>
      <c r="P219" s="22">
        <v>1.3206231091235785</v>
      </c>
    </row>
    <row r="220" spans="2:16" x14ac:dyDescent="0.2">
      <c r="B220" s="21" t="s">
        <v>563</v>
      </c>
      <c r="C220" s="22">
        <v>1.0417987535982567</v>
      </c>
      <c r="D220" s="22">
        <v>1.7376037714946251</v>
      </c>
      <c r="E220" s="22">
        <v>1.1158727060748066</v>
      </c>
      <c r="F220" s="22">
        <v>1.271343877887831</v>
      </c>
      <c r="G220" s="22">
        <v>1.663194418793428</v>
      </c>
      <c r="H220" s="22">
        <v>1.275119752580282</v>
      </c>
      <c r="I220" s="22">
        <v>1.3098535861655658</v>
      </c>
      <c r="J220" s="22">
        <v>1.6040381738986964</v>
      </c>
      <c r="K220" s="22">
        <v>1.4239409593670123</v>
      </c>
      <c r="L220" s="22">
        <v>1.4889879240909136</v>
      </c>
      <c r="M220" s="22">
        <v>1.0728482869848042</v>
      </c>
      <c r="N220" s="22">
        <v>0.89867696752813508</v>
      </c>
      <c r="O220" s="22">
        <v>1.3711216818429994</v>
      </c>
      <c r="P220" s="22">
        <v>1.3206231091235785</v>
      </c>
    </row>
    <row r="221" spans="2:16" x14ac:dyDescent="0.2">
      <c r="B221" s="21" t="s">
        <v>564</v>
      </c>
      <c r="C221" s="22">
        <v>-0.14016928684776428</v>
      </c>
      <c r="D221" s="22">
        <v>0.94962066581682958</v>
      </c>
      <c r="E221" s="22">
        <v>-0.13647364031130924</v>
      </c>
      <c r="F221" s="22">
        <v>2.398762033750616E-2</v>
      </c>
      <c r="G221" s="22">
        <v>-0.26586379185173747</v>
      </c>
      <c r="H221" s="22">
        <v>-1.5665756960272024</v>
      </c>
      <c r="I221" s="22">
        <v>0.21421198057935628</v>
      </c>
      <c r="J221" s="22">
        <v>0.4640383783260465</v>
      </c>
      <c r="K221" s="22">
        <v>0.15821566215189276</v>
      </c>
      <c r="L221" s="22">
        <v>0.59901813038140239</v>
      </c>
      <c r="M221" s="22">
        <v>-0.29339116419584854</v>
      </c>
      <c r="N221" s="22">
        <v>-0.33650899665150347</v>
      </c>
      <c r="O221" s="22">
        <v>0.29356509560870336</v>
      </c>
      <c r="P221" s="22">
        <v>0.13661618370244061</v>
      </c>
    </row>
    <row r="222" spans="2:16" x14ac:dyDescent="0.2">
      <c r="B222" s="21" t="s">
        <v>565</v>
      </c>
      <c r="C222" s="22">
        <v>-0.14016928684776428</v>
      </c>
      <c r="D222" s="22">
        <v>-1.4143286512165569</v>
      </c>
      <c r="E222" s="22">
        <v>-2.6411663330835413</v>
      </c>
      <c r="F222" s="22">
        <v>-3.7180811523134683</v>
      </c>
      <c r="G222" s="22">
        <v>-1.2303928971743201</v>
      </c>
      <c r="H222" s="22">
        <v>-1.5665756960272024</v>
      </c>
      <c r="I222" s="22">
        <v>-3.0727128361792726</v>
      </c>
      <c r="J222" s="22">
        <v>-1.8159612128192535</v>
      </c>
      <c r="K222" s="22">
        <v>-2.3732349322783461</v>
      </c>
      <c r="L222" s="22">
        <v>-1.1809214570376201</v>
      </c>
      <c r="M222" s="22">
        <v>-0.29339116419584854</v>
      </c>
      <c r="N222" s="22">
        <v>-0.33650899665150347</v>
      </c>
      <c r="O222" s="22">
        <v>-1.8615480768598889</v>
      </c>
      <c r="P222" s="22">
        <v>-2.2313976671398352</v>
      </c>
    </row>
    <row r="223" spans="2:16" x14ac:dyDescent="0.2">
      <c r="B223" s="21" t="s">
        <v>566</v>
      </c>
      <c r="C223" s="22">
        <v>-2.5041053677398062</v>
      </c>
      <c r="D223" s="22">
        <v>-1.4143286512165569</v>
      </c>
      <c r="E223" s="22">
        <v>-3.8935126794696573</v>
      </c>
      <c r="F223" s="22">
        <v>-3.7180811523134683</v>
      </c>
      <c r="G223" s="22">
        <v>-2.1949220024969032</v>
      </c>
      <c r="H223" s="22">
        <v>-2.5138075122296972</v>
      </c>
      <c r="I223" s="22">
        <v>-1.9770712305930629</v>
      </c>
      <c r="J223" s="22">
        <v>-2.9559610083919035</v>
      </c>
      <c r="K223" s="22">
        <v>-3.638960229493466</v>
      </c>
      <c r="L223" s="22">
        <v>-2.0708912507471311</v>
      </c>
      <c r="M223" s="22">
        <v>-4.3921095177378069</v>
      </c>
      <c r="N223" s="22">
        <v>-0.33650899665150347</v>
      </c>
      <c r="O223" s="22">
        <v>-1.8615480768598889</v>
      </c>
      <c r="P223" s="22">
        <v>-2.2313976671398352</v>
      </c>
    </row>
    <row r="224" spans="2:16" x14ac:dyDescent="0.2">
      <c r="B224" s="21" t="s">
        <v>567</v>
      </c>
      <c r="C224" s="22">
        <v>-0.14016928684776428</v>
      </c>
      <c r="D224" s="22">
        <v>-0.62634554553876143</v>
      </c>
      <c r="E224" s="22">
        <v>-0.13647364031130924</v>
      </c>
      <c r="F224" s="22">
        <v>2.398762033750616E-2</v>
      </c>
      <c r="G224" s="22">
        <v>0.69866531347084526</v>
      </c>
      <c r="H224" s="22">
        <v>0.32788793637778718</v>
      </c>
      <c r="I224" s="22">
        <v>0.21421198057935628</v>
      </c>
      <c r="J224" s="22">
        <v>0.4640383783260465</v>
      </c>
      <c r="K224" s="22">
        <v>0.15821566215189276</v>
      </c>
      <c r="L224" s="22">
        <v>0.59901813038140239</v>
      </c>
      <c r="M224" s="22">
        <v>-0.29339116419584854</v>
      </c>
      <c r="N224" s="22">
        <v>0.89867696752813508</v>
      </c>
      <c r="O224" s="22">
        <v>0.29356509560870336</v>
      </c>
      <c r="P224" s="22">
        <v>0.13661618370244061</v>
      </c>
    </row>
    <row r="225" spans="2:16" x14ac:dyDescent="0.2">
      <c r="B225" s="21" t="s">
        <v>568</v>
      </c>
      <c r="C225" s="22">
        <v>-0.14016928684776428</v>
      </c>
      <c r="D225" s="22">
        <v>0.16163756013903405</v>
      </c>
      <c r="E225" s="22">
        <v>-0.13647364031130924</v>
      </c>
      <c r="F225" s="22">
        <v>2.398762033750616E-2</v>
      </c>
      <c r="G225" s="22">
        <v>0.69866531347084526</v>
      </c>
      <c r="H225" s="22">
        <v>0.32788793637778718</v>
      </c>
      <c r="I225" s="22">
        <v>0.21421198057935628</v>
      </c>
      <c r="J225" s="22">
        <v>0.4640383783260465</v>
      </c>
      <c r="K225" s="22">
        <v>0.15821566215189276</v>
      </c>
      <c r="L225" s="22">
        <v>-1.1809214570376201</v>
      </c>
      <c r="M225" s="22">
        <v>-0.29339116419584854</v>
      </c>
      <c r="N225" s="22">
        <v>0.89867696752813508</v>
      </c>
      <c r="O225" s="22">
        <v>0.29356509560870336</v>
      </c>
      <c r="P225" s="22">
        <v>0.13661618370244061</v>
      </c>
    </row>
    <row r="226" spans="2:16" x14ac:dyDescent="0.2">
      <c r="B226" s="21" t="s">
        <v>569</v>
      </c>
      <c r="C226" s="22">
        <v>-0.14016928684776428</v>
      </c>
      <c r="D226" s="22">
        <v>-0.62634554553876143</v>
      </c>
      <c r="E226" s="22">
        <v>-0.13647364031130924</v>
      </c>
      <c r="F226" s="22">
        <v>1.271343877887831</v>
      </c>
      <c r="G226" s="22">
        <v>-0.26586379185173747</v>
      </c>
      <c r="H226" s="22">
        <v>1.275119752580282</v>
      </c>
      <c r="I226" s="22">
        <v>0.21421198057935628</v>
      </c>
      <c r="J226" s="22">
        <v>0.4640383783260465</v>
      </c>
      <c r="K226" s="22">
        <v>0.15821566215189276</v>
      </c>
      <c r="L226" s="22">
        <v>0.59901813038140239</v>
      </c>
      <c r="M226" s="22">
        <v>-0.29339116419584854</v>
      </c>
      <c r="N226" s="22">
        <v>-0.33650899665150347</v>
      </c>
      <c r="O226" s="22">
        <v>0.29356509560870336</v>
      </c>
      <c r="P226" s="22">
        <v>-1.0473907417186974</v>
      </c>
    </row>
    <row r="227" spans="2:16" x14ac:dyDescent="0.2">
      <c r="B227" s="21" t="s">
        <v>570</v>
      </c>
      <c r="C227" s="22">
        <v>-2.5041053677398062</v>
      </c>
      <c r="D227" s="22">
        <v>-0.62634554553876143</v>
      </c>
      <c r="E227" s="22">
        <v>-2.6411663330835413</v>
      </c>
      <c r="F227" s="22">
        <v>-2.4707248947631433</v>
      </c>
      <c r="G227" s="22">
        <v>-1.2303928971743201</v>
      </c>
      <c r="H227" s="22">
        <v>-1.5665756960272024</v>
      </c>
      <c r="I227" s="22">
        <v>-1.9770712305930629</v>
      </c>
      <c r="J227" s="22">
        <v>-1.8159612128192535</v>
      </c>
      <c r="K227" s="22">
        <v>0.15821566215189276</v>
      </c>
      <c r="L227" s="22">
        <v>-1.1809214570376201</v>
      </c>
      <c r="M227" s="22">
        <v>-3.0258700665571543</v>
      </c>
      <c r="N227" s="22">
        <v>-0.33650899665150347</v>
      </c>
      <c r="O227" s="22">
        <v>-1.8615480768598889</v>
      </c>
      <c r="P227" s="22">
        <v>-2.2313976671398352</v>
      </c>
    </row>
    <row r="228" spans="2:16" x14ac:dyDescent="0.2">
      <c r="B228" s="21" t="s">
        <v>571</v>
      </c>
      <c r="C228" s="22">
        <v>-0.14016928684776428</v>
      </c>
      <c r="D228" s="22">
        <v>0.16163756013903405</v>
      </c>
      <c r="E228" s="22">
        <v>1.1158727060748066</v>
      </c>
      <c r="F228" s="22">
        <v>2.398762033750616E-2</v>
      </c>
      <c r="G228" s="22">
        <v>-0.26586379185173747</v>
      </c>
      <c r="H228" s="22">
        <v>0.32788793637778718</v>
      </c>
      <c r="I228" s="22">
        <v>0.21421198057935628</v>
      </c>
      <c r="J228" s="22">
        <v>0.4640383783260465</v>
      </c>
      <c r="K228" s="22">
        <v>0.15821566215189276</v>
      </c>
      <c r="L228" s="22">
        <v>0.59901813038140239</v>
      </c>
      <c r="M228" s="22">
        <v>1.0728482869848042</v>
      </c>
      <c r="N228" s="22">
        <v>-0.33650899665150347</v>
      </c>
      <c r="O228" s="22">
        <v>0.29356509560870336</v>
      </c>
      <c r="P228" s="22">
        <v>0.13661618370244061</v>
      </c>
    </row>
    <row r="229" spans="2:16" x14ac:dyDescent="0.2">
      <c r="B229" s="21" t="s">
        <v>572</v>
      </c>
      <c r="C229" s="22">
        <v>1.0417987535982567</v>
      </c>
      <c r="D229" s="22">
        <v>-0.62634554553876143</v>
      </c>
      <c r="E229" s="22">
        <v>-0.13647364031130924</v>
      </c>
      <c r="F229" s="22">
        <v>-1.2233686372128185</v>
      </c>
      <c r="G229" s="22">
        <v>0.69866531347084526</v>
      </c>
      <c r="H229" s="22">
        <v>0.32788793637778718</v>
      </c>
      <c r="I229" s="22">
        <v>1.3098535861655658</v>
      </c>
      <c r="J229" s="22">
        <v>0.4640383783260465</v>
      </c>
      <c r="K229" s="22">
        <v>1.4239409593670123</v>
      </c>
      <c r="L229" s="22">
        <v>-2.0708912507471311</v>
      </c>
      <c r="M229" s="22">
        <v>-0.29339116419584854</v>
      </c>
      <c r="N229" s="22">
        <v>-0.33650899665150347</v>
      </c>
      <c r="O229" s="22">
        <v>0.29356509560870336</v>
      </c>
      <c r="P229" s="22">
        <v>0.13661618370244061</v>
      </c>
    </row>
    <row r="230" spans="2:16" x14ac:dyDescent="0.2">
      <c r="B230" s="21" t="s">
        <v>573</v>
      </c>
      <c r="C230" s="22">
        <v>-1.3221373272937853</v>
      </c>
      <c r="D230" s="22">
        <v>-1.4143286512165569</v>
      </c>
      <c r="E230" s="22">
        <v>-2.6411663330835413</v>
      </c>
      <c r="F230" s="22">
        <v>-1.2233686372128185</v>
      </c>
      <c r="G230" s="22">
        <v>-0.26586379185173747</v>
      </c>
      <c r="H230" s="22">
        <v>-0.61934387982470762</v>
      </c>
      <c r="I230" s="22">
        <v>0.21421198057935628</v>
      </c>
      <c r="J230" s="22">
        <v>-0.67596141724660341</v>
      </c>
      <c r="K230" s="22">
        <v>-1.1075096350632267</v>
      </c>
      <c r="L230" s="22">
        <v>0.59901813038140239</v>
      </c>
      <c r="M230" s="22">
        <v>1.0728482869848042</v>
      </c>
      <c r="N230" s="22">
        <v>0.89867696752813508</v>
      </c>
      <c r="O230" s="22">
        <v>1.3711216818429994</v>
      </c>
      <c r="P230" s="22">
        <v>0.13661618370244061</v>
      </c>
    </row>
    <row r="231" spans="2:16" x14ac:dyDescent="0.2">
      <c r="B231" s="21" t="s">
        <v>574</v>
      </c>
      <c r="C231" s="22">
        <v>-0.14016928684776428</v>
      </c>
      <c r="D231" s="22">
        <v>-0.62634554553876143</v>
      </c>
      <c r="E231" s="22">
        <v>-0.13647364031130924</v>
      </c>
      <c r="F231" s="22">
        <v>-1.2233686372128185</v>
      </c>
      <c r="G231" s="22">
        <v>-0.26586379185173747</v>
      </c>
      <c r="H231" s="22">
        <v>-1.5665756960272024</v>
      </c>
      <c r="I231" s="22">
        <v>0.21421198057935628</v>
      </c>
      <c r="J231" s="22">
        <v>-0.67596141724660341</v>
      </c>
      <c r="K231" s="22">
        <v>0.15821566215189276</v>
      </c>
      <c r="L231" s="22">
        <v>-1.1809214570376201</v>
      </c>
      <c r="M231" s="22">
        <v>-0.29339116419584854</v>
      </c>
      <c r="N231" s="22">
        <v>0.89867696752813508</v>
      </c>
      <c r="O231" s="22">
        <v>-0.78399149062559281</v>
      </c>
      <c r="P231" s="22">
        <v>0.13661618370244061</v>
      </c>
    </row>
    <row r="232" spans="2:16" x14ac:dyDescent="0.2">
      <c r="B232" s="21" t="s">
        <v>575</v>
      </c>
      <c r="C232" s="22">
        <v>1.0417987535982567</v>
      </c>
      <c r="D232" s="22">
        <v>-0.62634554553876143</v>
      </c>
      <c r="E232" s="22">
        <v>-1.3888199866974251</v>
      </c>
      <c r="F232" s="22">
        <v>2.398762033750616E-2</v>
      </c>
      <c r="G232" s="22">
        <v>-0.26586379185173747</v>
      </c>
      <c r="H232" s="22">
        <v>-0.61934387982470762</v>
      </c>
      <c r="I232" s="22">
        <v>0.21421198057935628</v>
      </c>
      <c r="J232" s="22">
        <v>0.4640383783260465</v>
      </c>
      <c r="K232" s="22">
        <v>0.15821566215189276</v>
      </c>
      <c r="L232" s="22">
        <v>0.59901813038140239</v>
      </c>
      <c r="M232" s="22">
        <v>1.0728482869848042</v>
      </c>
      <c r="N232" s="22">
        <v>-0.33650899665150347</v>
      </c>
      <c r="O232" s="22">
        <v>0.29356509560870336</v>
      </c>
      <c r="P232" s="22">
        <v>-1.0473907417186974</v>
      </c>
    </row>
    <row r="233" spans="2:16" x14ac:dyDescent="0.2">
      <c r="B233" s="21" t="s">
        <v>576</v>
      </c>
      <c r="C233" s="22">
        <v>-2.5041053677398062</v>
      </c>
      <c r="D233" s="22">
        <v>-0.62634554553876143</v>
      </c>
      <c r="E233" s="22">
        <v>-0.13647364031130924</v>
      </c>
      <c r="F233" s="22">
        <v>-2.4707248947631433</v>
      </c>
      <c r="G233" s="22">
        <v>-1.2303928971743201</v>
      </c>
      <c r="H233" s="22">
        <v>-1.5665756960272024</v>
      </c>
      <c r="I233" s="22">
        <v>-1.9770712305930629</v>
      </c>
      <c r="J233" s="22">
        <v>-1.8159612128192535</v>
      </c>
      <c r="K233" s="22">
        <v>-1.1075096350632267</v>
      </c>
      <c r="L233" s="22">
        <v>-0.29095166332810879</v>
      </c>
      <c r="M233" s="22">
        <v>-0.29339116419584854</v>
      </c>
      <c r="N233" s="22">
        <v>-1.5716949608311419</v>
      </c>
      <c r="O233" s="22">
        <v>0.29356509560870336</v>
      </c>
      <c r="P233" s="22">
        <v>-2.2313976671398352</v>
      </c>
    </row>
    <row r="234" spans="2:16" x14ac:dyDescent="0.2">
      <c r="B234" s="21" t="s">
        <v>577</v>
      </c>
      <c r="C234" s="22">
        <v>1.0417987535982567</v>
      </c>
      <c r="D234" s="22">
        <v>0.94962066581682958</v>
      </c>
      <c r="E234" s="22">
        <v>1.1158727060748066</v>
      </c>
      <c r="F234" s="22">
        <v>2.398762033750616E-2</v>
      </c>
      <c r="G234" s="22">
        <v>0.69866531347084526</v>
      </c>
      <c r="H234" s="22">
        <v>0.32788793637778718</v>
      </c>
      <c r="I234" s="22">
        <v>0.21421198057935628</v>
      </c>
      <c r="J234" s="22">
        <v>-0.67596141724660341</v>
      </c>
      <c r="K234" s="22">
        <v>0.15821566215189276</v>
      </c>
      <c r="L234" s="22">
        <v>1.4889879240909136</v>
      </c>
      <c r="M234" s="22">
        <v>1.0728482869848042</v>
      </c>
      <c r="N234" s="22">
        <v>0.89867696752813508</v>
      </c>
      <c r="O234" s="22">
        <v>0.29356509560870336</v>
      </c>
      <c r="P234" s="22">
        <v>1.3206231091235785</v>
      </c>
    </row>
    <row r="235" spans="2:16" x14ac:dyDescent="0.2">
      <c r="B235" s="21" t="s">
        <v>578</v>
      </c>
      <c r="C235" s="22">
        <v>-2.5041053677398062</v>
      </c>
      <c r="D235" s="22">
        <v>0.16163756013903405</v>
      </c>
      <c r="E235" s="22">
        <v>-0.13647364031130924</v>
      </c>
      <c r="F235" s="22">
        <v>-2.4707248947631433</v>
      </c>
      <c r="G235" s="22">
        <v>-2.1949220024969032</v>
      </c>
      <c r="H235" s="22">
        <v>-0.61934387982470762</v>
      </c>
      <c r="I235" s="22">
        <v>-3.0727128361792726</v>
      </c>
      <c r="J235" s="22">
        <v>0.4640383783260465</v>
      </c>
      <c r="K235" s="22">
        <v>-1.1075096350632267</v>
      </c>
      <c r="L235" s="22">
        <v>-1.1809214570376201</v>
      </c>
      <c r="M235" s="22">
        <v>1.0728482869848042</v>
      </c>
      <c r="N235" s="22">
        <v>0.89867696752813508</v>
      </c>
      <c r="O235" s="22">
        <v>0.29356509560870336</v>
      </c>
      <c r="P235" s="22">
        <v>1.3206231091235785</v>
      </c>
    </row>
    <row r="236" spans="2:16" x14ac:dyDescent="0.2">
      <c r="B236" s="21" t="s">
        <v>579</v>
      </c>
      <c r="C236" s="22">
        <v>1.0417987535982567</v>
      </c>
      <c r="D236" s="22">
        <v>1.7376037714946251</v>
      </c>
      <c r="E236" s="22">
        <v>-0.13647364031130924</v>
      </c>
      <c r="F236" s="22">
        <v>2.398762033750616E-2</v>
      </c>
      <c r="G236" s="22">
        <v>0.69866531347084526</v>
      </c>
      <c r="H236" s="22">
        <v>0.32788793637778718</v>
      </c>
      <c r="I236" s="22">
        <v>1.3098535861655658</v>
      </c>
      <c r="J236" s="22">
        <v>0.4640383783260465</v>
      </c>
      <c r="K236" s="22">
        <v>0.15821566215189276</v>
      </c>
      <c r="L236" s="22">
        <v>-1.1809214570376201</v>
      </c>
      <c r="M236" s="22">
        <v>1.0728482869848042</v>
      </c>
      <c r="N236" s="22">
        <v>0.89867696752813508</v>
      </c>
      <c r="O236" s="22">
        <v>0.29356509560870336</v>
      </c>
      <c r="P236" s="22">
        <v>0.13661618370244061</v>
      </c>
    </row>
    <row r="237" spans="2:16" x14ac:dyDescent="0.2">
      <c r="B237" s="21" t="s">
        <v>580</v>
      </c>
      <c r="C237" s="22">
        <v>1.0417987535982567</v>
      </c>
      <c r="D237" s="22">
        <v>-0.62634554553876143</v>
      </c>
      <c r="E237" s="22">
        <v>-0.13647364031130924</v>
      </c>
      <c r="F237" s="22">
        <v>2.398762033750616E-2</v>
      </c>
      <c r="G237" s="22">
        <v>0.69866531347084526</v>
      </c>
      <c r="H237" s="22">
        <v>1.275119752580282</v>
      </c>
      <c r="I237" s="22">
        <v>0.21421198057935628</v>
      </c>
      <c r="J237" s="22">
        <v>0.4640383783260465</v>
      </c>
      <c r="K237" s="22">
        <v>0.15821566215189276</v>
      </c>
      <c r="L237" s="22">
        <v>0.59901813038140239</v>
      </c>
      <c r="M237" s="22">
        <v>-0.29339116419584854</v>
      </c>
      <c r="N237" s="22">
        <v>-0.33650899665150347</v>
      </c>
      <c r="O237" s="22">
        <v>0.29356509560870336</v>
      </c>
      <c r="P237" s="22">
        <v>0.13661618370244061</v>
      </c>
    </row>
    <row r="238" spans="2:16" x14ac:dyDescent="0.2">
      <c r="B238" s="21" t="s">
        <v>581</v>
      </c>
      <c r="C238" s="22">
        <v>1.0417987535982567</v>
      </c>
      <c r="D238" s="22">
        <v>-0.62634554553876143</v>
      </c>
      <c r="E238" s="22">
        <v>-0.13647364031130924</v>
      </c>
      <c r="F238" s="22">
        <v>1.271343877887831</v>
      </c>
      <c r="G238" s="22">
        <v>-1.2303928971743201</v>
      </c>
      <c r="H238" s="22">
        <v>0.32788793637778718</v>
      </c>
      <c r="I238" s="22">
        <v>0.21421198057935628</v>
      </c>
      <c r="J238" s="22">
        <v>0.4640383783260465</v>
      </c>
      <c r="K238" s="22">
        <v>0.15821566215189276</v>
      </c>
      <c r="L238" s="22">
        <v>-1.1809214570376201</v>
      </c>
      <c r="M238" s="22">
        <v>-0.29339116419584854</v>
      </c>
      <c r="N238" s="22">
        <v>0.89867696752813508</v>
      </c>
      <c r="O238" s="22">
        <v>0.29356509560870336</v>
      </c>
      <c r="P238" s="22">
        <v>0.13661618370244061</v>
      </c>
    </row>
    <row r="239" spans="2:16" x14ac:dyDescent="0.2">
      <c r="B239" s="21" t="s">
        <v>582</v>
      </c>
      <c r="C239" s="22">
        <v>1.0417987535982567</v>
      </c>
      <c r="D239" s="22">
        <v>1.7376037714946251</v>
      </c>
      <c r="E239" s="22">
        <v>1.1158727060748066</v>
      </c>
      <c r="F239" s="22">
        <v>1.271343877887831</v>
      </c>
      <c r="G239" s="22">
        <v>1.663194418793428</v>
      </c>
      <c r="H239" s="22">
        <v>1.275119752580282</v>
      </c>
      <c r="I239" s="22">
        <v>1.3098535861655658</v>
      </c>
      <c r="J239" s="22">
        <v>1.6040381738986964</v>
      </c>
      <c r="K239" s="22">
        <v>1.4239409593670123</v>
      </c>
      <c r="L239" s="22">
        <v>0.59901813038140239</v>
      </c>
      <c r="M239" s="22">
        <v>1.0728482869848042</v>
      </c>
      <c r="N239" s="22">
        <v>0.89867696752813508</v>
      </c>
      <c r="O239" s="22">
        <v>1.3711216818429994</v>
      </c>
      <c r="P239" s="22">
        <v>0.13661618370244061</v>
      </c>
    </row>
    <row r="240" spans="2:16" x14ac:dyDescent="0.2">
      <c r="B240" s="21" t="s">
        <v>583</v>
      </c>
      <c r="C240" s="22">
        <v>-0.14016928684776428</v>
      </c>
      <c r="D240" s="22">
        <v>-0.62634554553876143</v>
      </c>
      <c r="E240" s="22">
        <v>-0.13647364031130924</v>
      </c>
      <c r="F240" s="22">
        <v>2.398762033750616E-2</v>
      </c>
      <c r="G240" s="22">
        <v>0.69866531347084526</v>
      </c>
      <c r="H240" s="22">
        <v>0.32788793637778718</v>
      </c>
      <c r="I240" s="22">
        <v>0.21421198057935628</v>
      </c>
      <c r="J240" s="22">
        <v>-0.67596141724660341</v>
      </c>
      <c r="K240" s="22">
        <v>0.15821566215189276</v>
      </c>
      <c r="L240" s="22">
        <v>-0.29095166332810879</v>
      </c>
      <c r="M240" s="22">
        <v>-0.29339116419584854</v>
      </c>
      <c r="N240" s="22">
        <v>-0.33650899665150347</v>
      </c>
      <c r="O240" s="22">
        <v>0.29356509560870336</v>
      </c>
      <c r="P240" s="22">
        <v>0.13661618370244061</v>
      </c>
    </row>
    <row r="241" spans="2:16" x14ac:dyDescent="0.2">
      <c r="B241" s="21" t="s">
        <v>584</v>
      </c>
      <c r="C241" s="22">
        <v>-0.14016928684776428</v>
      </c>
      <c r="D241" s="22">
        <v>-0.62634554553876143</v>
      </c>
      <c r="E241" s="22">
        <v>-0.13647364031130924</v>
      </c>
      <c r="F241" s="22">
        <v>2.398762033750616E-2</v>
      </c>
      <c r="G241" s="22">
        <v>0.69866531347084526</v>
      </c>
      <c r="H241" s="22">
        <v>0.32788793637778718</v>
      </c>
      <c r="I241" s="22">
        <v>0.21421198057935628</v>
      </c>
      <c r="J241" s="22">
        <v>-0.67596141724660341</v>
      </c>
      <c r="K241" s="22">
        <v>0.15821566215189276</v>
      </c>
      <c r="L241" s="22">
        <v>-0.29095166332810879</v>
      </c>
      <c r="M241" s="22">
        <v>-0.29339116419584854</v>
      </c>
      <c r="N241" s="22">
        <v>0.89867696752813508</v>
      </c>
      <c r="O241" s="22">
        <v>0.29356509560870336</v>
      </c>
      <c r="P241" s="22">
        <v>0.13661618370244061</v>
      </c>
    </row>
    <row r="242" spans="2:16" x14ac:dyDescent="0.2">
      <c r="B242" s="21" t="s">
        <v>585</v>
      </c>
      <c r="C242" s="22">
        <v>-1.3221373272937853</v>
      </c>
      <c r="D242" s="22">
        <v>-0.62634554553876143</v>
      </c>
      <c r="E242" s="22">
        <v>-0.13647364031130924</v>
      </c>
      <c r="F242" s="22">
        <v>2.398762033750616E-2</v>
      </c>
      <c r="G242" s="22">
        <v>0.69866531347084526</v>
      </c>
      <c r="H242" s="22">
        <v>0.32788793637778718</v>
      </c>
      <c r="I242" s="22">
        <v>0.21421198057935628</v>
      </c>
      <c r="J242" s="22">
        <v>-0.67596141724660341</v>
      </c>
      <c r="K242" s="22">
        <v>0.15821566215189276</v>
      </c>
      <c r="L242" s="22">
        <v>-1.1809214570376201</v>
      </c>
      <c r="M242" s="22">
        <v>-0.29339116419584854</v>
      </c>
      <c r="N242" s="22">
        <v>-0.33650899665150347</v>
      </c>
      <c r="O242" s="22">
        <v>-0.78399149062559281</v>
      </c>
      <c r="P242" s="22">
        <v>-1.0473907417186974</v>
      </c>
    </row>
    <row r="243" spans="2:16" x14ac:dyDescent="0.2">
      <c r="B243" s="21" t="s">
        <v>586</v>
      </c>
      <c r="C243" s="22">
        <v>1.0417987535982567</v>
      </c>
      <c r="D243" s="22">
        <v>0.16163756013903405</v>
      </c>
      <c r="E243" s="22">
        <v>-0.13647364031130924</v>
      </c>
      <c r="F243" s="22">
        <v>2.398762033750616E-2</v>
      </c>
      <c r="G243" s="22">
        <v>1.663194418793428</v>
      </c>
      <c r="H243" s="22">
        <v>-0.61934387982470762</v>
      </c>
      <c r="I243" s="22">
        <v>-0.8814296250068534</v>
      </c>
      <c r="J243" s="22">
        <v>1.6040381738986964</v>
      </c>
      <c r="K243" s="22">
        <v>0.15821566215189276</v>
      </c>
      <c r="L243" s="22">
        <v>-0.29095166332810879</v>
      </c>
      <c r="M243" s="22">
        <v>-0.29339116419584854</v>
      </c>
      <c r="N243" s="22">
        <v>-1.5716949608311419</v>
      </c>
      <c r="O243" s="22">
        <v>0.29356509560870336</v>
      </c>
      <c r="P243" s="22">
        <v>0.13661618370244061</v>
      </c>
    </row>
    <row r="244" spans="2:16" x14ac:dyDescent="0.2">
      <c r="B244" s="21" t="s">
        <v>587</v>
      </c>
      <c r="C244" s="22">
        <v>-0.14016928684776428</v>
      </c>
      <c r="D244" s="22">
        <v>1.7376037714946251</v>
      </c>
      <c r="E244" s="22">
        <v>-0.13647364031130924</v>
      </c>
      <c r="F244" s="22">
        <v>1.271343877887831</v>
      </c>
      <c r="G244" s="22">
        <v>0.69866531347084526</v>
      </c>
      <c r="H244" s="22">
        <v>1.275119752580282</v>
      </c>
      <c r="I244" s="22">
        <v>0.21421198057935628</v>
      </c>
      <c r="J244" s="22">
        <v>0.4640383783260465</v>
      </c>
      <c r="K244" s="22">
        <v>0.15821566215189276</v>
      </c>
      <c r="L244" s="22">
        <v>0.59901813038140239</v>
      </c>
      <c r="M244" s="22">
        <v>-0.29339116419584854</v>
      </c>
      <c r="N244" s="22">
        <v>-0.33650899665150347</v>
      </c>
      <c r="O244" s="22">
        <v>1.3711216818429994</v>
      </c>
      <c r="P244" s="22">
        <v>0.13661618370244061</v>
      </c>
    </row>
    <row r="245" spans="2:16" x14ac:dyDescent="0.2">
      <c r="B245" s="21" t="s">
        <v>588</v>
      </c>
      <c r="C245" s="22">
        <v>-0.14016928684776428</v>
      </c>
      <c r="D245" s="22">
        <v>-0.62634554553876143</v>
      </c>
      <c r="E245" s="22">
        <v>-0.13647364031130924</v>
      </c>
      <c r="F245" s="22">
        <v>2.398762033750616E-2</v>
      </c>
      <c r="G245" s="22">
        <v>-1.2303928971743201</v>
      </c>
      <c r="H245" s="22">
        <v>-1.5665756960272024</v>
      </c>
      <c r="I245" s="22">
        <v>-1.9770712305930629</v>
      </c>
      <c r="J245" s="22">
        <v>0.4640383783260465</v>
      </c>
      <c r="K245" s="22">
        <v>-2.3732349322783461</v>
      </c>
      <c r="L245" s="22">
        <v>-1.1809214570376201</v>
      </c>
      <c r="M245" s="22">
        <v>-0.29339116419584854</v>
      </c>
      <c r="N245" s="22">
        <v>-0.33650899665150347</v>
      </c>
      <c r="O245" s="22">
        <v>0.29356509560870336</v>
      </c>
      <c r="P245" s="22">
        <v>0.13661618370244061</v>
      </c>
    </row>
    <row r="246" spans="2:16" x14ac:dyDescent="0.2">
      <c r="B246" s="21" t="s">
        <v>589</v>
      </c>
      <c r="C246" s="22">
        <v>1.0417987535982567</v>
      </c>
      <c r="D246" s="22">
        <v>0.16163756013903405</v>
      </c>
      <c r="E246" s="22">
        <v>-0.13647364031130924</v>
      </c>
      <c r="F246" s="22">
        <v>2.398762033750616E-2</v>
      </c>
      <c r="G246" s="22">
        <v>0.69866531347084526</v>
      </c>
      <c r="H246" s="22">
        <v>-0.61934387982470762</v>
      </c>
      <c r="I246" s="22">
        <v>0.21421198057935628</v>
      </c>
      <c r="J246" s="22">
        <v>0.4640383783260465</v>
      </c>
      <c r="K246" s="22">
        <v>0.15821566215189276</v>
      </c>
      <c r="L246" s="22">
        <v>-1.1809214570376201</v>
      </c>
      <c r="M246" s="22">
        <v>1.0728482869848042</v>
      </c>
      <c r="N246" s="22">
        <v>-0.33650899665150347</v>
      </c>
      <c r="O246" s="22">
        <v>1.3711216818429994</v>
      </c>
      <c r="P246" s="22">
        <v>0.13661618370244061</v>
      </c>
    </row>
    <row r="247" spans="2:16" x14ac:dyDescent="0.2">
      <c r="B247" s="21" t="s">
        <v>590</v>
      </c>
      <c r="C247" s="22">
        <v>1.0417987535982567</v>
      </c>
      <c r="D247" s="22">
        <v>1.7376037714946251</v>
      </c>
      <c r="E247" s="22">
        <v>1.1158727060748066</v>
      </c>
      <c r="F247" s="22">
        <v>1.271343877887831</v>
      </c>
      <c r="G247" s="22">
        <v>1.663194418793428</v>
      </c>
      <c r="H247" s="22">
        <v>0.32788793637778718</v>
      </c>
      <c r="I247" s="22">
        <v>1.3098535861655658</v>
      </c>
      <c r="J247" s="22">
        <v>1.6040381738986964</v>
      </c>
      <c r="K247" s="22">
        <v>1.4239409593670123</v>
      </c>
      <c r="L247" s="22">
        <v>0.59901813038140239</v>
      </c>
      <c r="M247" s="22">
        <v>-0.29339116419584854</v>
      </c>
      <c r="N247" s="22">
        <v>0.89867696752813508</v>
      </c>
      <c r="O247" s="22">
        <v>0.29356509560870336</v>
      </c>
      <c r="P247" s="22">
        <v>0.13661618370244061</v>
      </c>
    </row>
    <row r="248" spans="2:16" x14ac:dyDescent="0.2">
      <c r="B248" s="21" t="s">
        <v>591</v>
      </c>
      <c r="C248" s="22">
        <v>-1.3221373272937853</v>
      </c>
      <c r="D248" s="22">
        <v>-1.4143286512165569</v>
      </c>
      <c r="E248" s="22">
        <v>-0.13647364031130924</v>
      </c>
      <c r="F248" s="22">
        <v>-2.4707248947631433</v>
      </c>
      <c r="G248" s="22">
        <v>-2.1949220024969032</v>
      </c>
      <c r="H248" s="22">
        <v>-1.5665756960272024</v>
      </c>
      <c r="I248" s="22">
        <v>-1.9770712305930629</v>
      </c>
      <c r="J248" s="22">
        <v>-1.8159612128192535</v>
      </c>
      <c r="K248" s="22">
        <v>-2.3732349322783461</v>
      </c>
      <c r="L248" s="22">
        <v>-0.29095166332810879</v>
      </c>
      <c r="M248" s="22">
        <v>-0.29339116419584854</v>
      </c>
      <c r="N248" s="22">
        <v>-0.33650899665150347</v>
      </c>
      <c r="O248" s="22">
        <v>-1.8615480768598889</v>
      </c>
      <c r="P248" s="22">
        <v>0.13661618370244061</v>
      </c>
    </row>
    <row r="249" spans="2:16" x14ac:dyDescent="0.2">
      <c r="B249" s="21" t="s">
        <v>592</v>
      </c>
      <c r="C249" s="22">
        <v>-0.14016928684776428</v>
      </c>
      <c r="D249" s="22">
        <v>0.94962066581682958</v>
      </c>
      <c r="E249" s="22">
        <v>1.1158727060748066</v>
      </c>
      <c r="F249" s="22">
        <v>2.398762033750616E-2</v>
      </c>
      <c r="G249" s="22">
        <v>0.69866531347084526</v>
      </c>
      <c r="H249" s="22">
        <v>0.32788793637778718</v>
      </c>
      <c r="I249" s="22">
        <v>0.21421198057935628</v>
      </c>
      <c r="J249" s="22">
        <v>0.4640383783260465</v>
      </c>
      <c r="K249" s="22">
        <v>0.15821566215189276</v>
      </c>
      <c r="L249" s="22">
        <v>-1.1809214570376201</v>
      </c>
      <c r="M249" s="22">
        <v>-0.29339116419584854</v>
      </c>
      <c r="N249" s="22">
        <v>-0.33650899665150347</v>
      </c>
      <c r="O249" s="22">
        <v>0.29356509560870336</v>
      </c>
      <c r="P249" s="22">
        <v>0.13661618370244061</v>
      </c>
    </row>
    <row r="250" spans="2:16" x14ac:dyDescent="0.2">
      <c r="B250" s="21" t="s">
        <v>593</v>
      </c>
      <c r="C250" s="22">
        <v>-0.14016928684776428</v>
      </c>
      <c r="D250" s="22">
        <v>0.94962066581682958</v>
      </c>
      <c r="E250" s="22">
        <v>-0.13647364031130924</v>
      </c>
      <c r="F250" s="22">
        <v>2.398762033750616E-2</v>
      </c>
      <c r="G250" s="22">
        <v>-1.2303928971743201</v>
      </c>
      <c r="H250" s="22">
        <v>0.32788793637778718</v>
      </c>
      <c r="I250" s="22">
        <v>0.21421198057935628</v>
      </c>
      <c r="J250" s="22">
        <v>0.4640383783260465</v>
      </c>
      <c r="K250" s="22">
        <v>0.15821566215189276</v>
      </c>
      <c r="L250" s="22">
        <v>0.59901813038140239</v>
      </c>
      <c r="M250" s="22">
        <v>-0.29339116419584854</v>
      </c>
      <c r="N250" s="22">
        <v>-0.33650899665150347</v>
      </c>
      <c r="O250" s="22">
        <v>0.29356509560870336</v>
      </c>
      <c r="P250" s="22">
        <v>0.13661618370244061</v>
      </c>
    </row>
    <row r="251" spans="2:16" x14ac:dyDescent="0.2">
      <c r="B251" s="21" t="s">
        <v>594</v>
      </c>
      <c r="C251" s="22">
        <v>-3.6860734081858273</v>
      </c>
      <c r="D251" s="22">
        <v>-1.4143286512165569</v>
      </c>
      <c r="E251" s="22">
        <v>-3.8935126794696573</v>
      </c>
      <c r="F251" s="22">
        <v>-3.7180811523134683</v>
      </c>
      <c r="G251" s="22">
        <v>-2.1949220024969032</v>
      </c>
      <c r="H251" s="22">
        <v>1.275119752580282</v>
      </c>
      <c r="I251" s="22">
        <v>-3.0727128361792726</v>
      </c>
      <c r="J251" s="22">
        <v>-2.9559610083919035</v>
      </c>
      <c r="K251" s="22">
        <v>-3.638960229493466</v>
      </c>
      <c r="L251" s="22">
        <v>-2.0708912507471311</v>
      </c>
      <c r="M251" s="22">
        <v>-4.3921095177378069</v>
      </c>
      <c r="N251" s="22">
        <v>0.89867696752813508</v>
      </c>
      <c r="O251" s="22">
        <v>-2.9391046630941848</v>
      </c>
      <c r="P251" s="22">
        <v>1.3206231091235785</v>
      </c>
    </row>
    <row r="252" spans="2:16" x14ac:dyDescent="0.2">
      <c r="B252" s="21" t="s">
        <v>595</v>
      </c>
      <c r="C252" s="22">
        <v>1.0417987535982567</v>
      </c>
      <c r="D252" s="22">
        <v>0.94962066581682958</v>
      </c>
      <c r="E252" s="22">
        <v>-0.13647364031130924</v>
      </c>
      <c r="F252" s="22">
        <v>2.398762033750616E-2</v>
      </c>
      <c r="G252" s="22">
        <v>0.69866531347084526</v>
      </c>
      <c r="H252" s="22">
        <v>0.32788793637778718</v>
      </c>
      <c r="I252" s="22">
        <v>0.21421198057935628</v>
      </c>
      <c r="J252" s="22">
        <v>1.6040381738986964</v>
      </c>
      <c r="K252" s="22">
        <v>0.15821566215189276</v>
      </c>
      <c r="L252" s="22">
        <v>0.59901813038140239</v>
      </c>
      <c r="M252" s="22">
        <v>-0.29339116419584854</v>
      </c>
      <c r="N252" s="22">
        <v>-0.33650899665150347</v>
      </c>
      <c r="O252" s="22">
        <v>0.29356509560870336</v>
      </c>
      <c r="P252" s="22">
        <v>0.13661618370244061</v>
      </c>
    </row>
    <row r="253" spans="2:16" x14ac:dyDescent="0.2">
      <c r="B253" s="21" t="s">
        <v>596</v>
      </c>
      <c r="C253" s="22">
        <v>1.0417987535982567</v>
      </c>
      <c r="D253" s="22">
        <v>-0.62634554553876143</v>
      </c>
      <c r="E253" s="22">
        <v>1.1158727060748066</v>
      </c>
      <c r="F253" s="22">
        <v>2.398762033750616E-2</v>
      </c>
      <c r="G253" s="22">
        <v>0.69866531347084526</v>
      </c>
      <c r="H253" s="22">
        <v>1.275119752580282</v>
      </c>
      <c r="I253" s="22">
        <v>0.21421198057935628</v>
      </c>
      <c r="J253" s="22">
        <v>0.4640383783260465</v>
      </c>
      <c r="K253" s="22">
        <v>1.4239409593670123</v>
      </c>
      <c r="L253" s="22">
        <v>0.59901813038140239</v>
      </c>
      <c r="M253" s="22">
        <v>-0.29339116419584854</v>
      </c>
      <c r="N253" s="22">
        <v>0.89867696752813508</v>
      </c>
      <c r="O253" s="22">
        <v>1.3711216818429994</v>
      </c>
      <c r="P253" s="22">
        <v>1.3206231091235785</v>
      </c>
    </row>
    <row r="254" spans="2:16" x14ac:dyDescent="0.2">
      <c r="B254" s="21" t="s">
        <v>597</v>
      </c>
      <c r="C254" s="22">
        <v>1.0417987535982567</v>
      </c>
      <c r="D254" s="22">
        <v>-0.62634554553876143</v>
      </c>
      <c r="E254" s="22">
        <v>1.1158727060748066</v>
      </c>
      <c r="F254" s="22">
        <v>2.398762033750616E-2</v>
      </c>
      <c r="G254" s="22">
        <v>0.69866531347084526</v>
      </c>
      <c r="H254" s="22">
        <v>0.32788793637778718</v>
      </c>
      <c r="I254" s="22">
        <v>0.21421198057935628</v>
      </c>
      <c r="J254" s="22">
        <v>0.4640383783260465</v>
      </c>
      <c r="K254" s="22">
        <v>0.15821566215189276</v>
      </c>
      <c r="L254" s="22">
        <v>-1.1809214570376201</v>
      </c>
      <c r="M254" s="22">
        <v>-0.29339116419584854</v>
      </c>
      <c r="N254" s="22">
        <v>0.89867696752813508</v>
      </c>
      <c r="O254" s="22">
        <v>0.29356509560870336</v>
      </c>
      <c r="P254" s="22">
        <v>0.13661618370244061</v>
      </c>
    </row>
    <row r="255" spans="2:16" x14ac:dyDescent="0.2">
      <c r="B255" s="21" t="s">
        <v>598</v>
      </c>
      <c r="C255" s="22">
        <v>-0.14016928684776428</v>
      </c>
      <c r="D255" s="22">
        <v>0.16163756013903405</v>
      </c>
      <c r="E255" s="22">
        <v>1.1158727060748066</v>
      </c>
      <c r="F255" s="22">
        <v>1.271343877887831</v>
      </c>
      <c r="G255" s="22">
        <v>0.69866531347084526</v>
      </c>
      <c r="H255" s="22">
        <v>0.32788793637778718</v>
      </c>
      <c r="I255" s="22">
        <v>0.21421198057935628</v>
      </c>
      <c r="J255" s="22">
        <v>0.4640383783260465</v>
      </c>
      <c r="K255" s="22">
        <v>0.15821566215189276</v>
      </c>
      <c r="L255" s="22">
        <v>-1.1809214570376201</v>
      </c>
      <c r="M255" s="22">
        <v>-0.29339116419584854</v>
      </c>
      <c r="N255" s="22">
        <v>-0.33650899665150347</v>
      </c>
      <c r="O255" s="22">
        <v>-0.78399149062559281</v>
      </c>
      <c r="P255" s="22">
        <v>-1.0473907417186974</v>
      </c>
    </row>
    <row r="256" spans="2:16" x14ac:dyDescent="0.2">
      <c r="B256" s="21" t="s">
        <v>599</v>
      </c>
      <c r="C256" s="22">
        <v>1.0417987535982567</v>
      </c>
      <c r="D256" s="22">
        <v>0.94962066581682958</v>
      </c>
      <c r="E256" s="22">
        <v>1.1158727060748066</v>
      </c>
      <c r="F256" s="22">
        <v>1.271343877887831</v>
      </c>
      <c r="G256" s="22">
        <v>0.69866531347084526</v>
      </c>
      <c r="H256" s="22">
        <v>0.32788793637778718</v>
      </c>
      <c r="I256" s="22">
        <v>0.21421198057935628</v>
      </c>
      <c r="J256" s="22">
        <v>-0.67596141724660341</v>
      </c>
      <c r="K256" s="22">
        <v>0.15821566215189276</v>
      </c>
      <c r="L256" s="22">
        <v>0.59901813038140239</v>
      </c>
      <c r="M256" s="22">
        <v>1.0728482869848042</v>
      </c>
      <c r="N256" s="22">
        <v>-0.33650899665150347</v>
      </c>
      <c r="O256" s="22">
        <v>0.29356509560870336</v>
      </c>
      <c r="P256" s="22">
        <v>0.13661618370244061</v>
      </c>
    </row>
    <row r="257" spans="2:16" x14ac:dyDescent="0.2">
      <c r="B257" s="21" t="s">
        <v>600</v>
      </c>
      <c r="C257" s="22">
        <v>1.0417987535982567</v>
      </c>
      <c r="D257" s="22">
        <v>0.16163756013903405</v>
      </c>
      <c r="E257" s="22">
        <v>1.1158727060748066</v>
      </c>
      <c r="F257" s="22">
        <v>1.271343877887831</v>
      </c>
      <c r="G257" s="22">
        <v>-1.2303928971743201</v>
      </c>
      <c r="H257" s="22">
        <v>0.32788793637778718</v>
      </c>
      <c r="I257" s="22">
        <v>0.21421198057935628</v>
      </c>
      <c r="J257" s="22">
        <v>0.4640383783260465</v>
      </c>
      <c r="K257" s="22">
        <v>0.15821566215189276</v>
      </c>
      <c r="L257" s="22">
        <v>-1.1809214570376201</v>
      </c>
      <c r="M257" s="22">
        <v>-0.29339116419584854</v>
      </c>
      <c r="N257" s="22">
        <v>-0.33650899665150347</v>
      </c>
      <c r="O257" s="22">
        <v>0.29356509560870336</v>
      </c>
      <c r="P257" s="22">
        <v>0.13661618370244061</v>
      </c>
    </row>
    <row r="258" spans="2:16" x14ac:dyDescent="0.2">
      <c r="B258" s="21" t="s">
        <v>601</v>
      </c>
      <c r="C258" s="22">
        <v>1.0417987535982567</v>
      </c>
      <c r="D258" s="22">
        <v>1.7376037714946251</v>
      </c>
      <c r="E258" s="22">
        <v>1.1158727060748066</v>
      </c>
      <c r="F258" s="22">
        <v>1.271343877887831</v>
      </c>
      <c r="G258" s="22">
        <v>1.663194418793428</v>
      </c>
      <c r="H258" s="22">
        <v>1.275119752580282</v>
      </c>
      <c r="I258" s="22">
        <v>1.3098535861655658</v>
      </c>
      <c r="J258" s="22">
        <v>1.6040381738986964</v>
      </c>
      <c r="K258" s="22">
        <v>1.4239409593670123</v>
      </c>
      <c r="L258" s="22">
        <v>1.4889879240909136</v>
      </c>
      <c r="M258" s="22">
        <v>1.0728482869848042</v>
      </c>
      <c r="N258" s="22">
        <v>0.89867696752813508</v>
      </c>
      <c r="O258" s="22">
        <v>1.3711216818429994</v>
      </c>
      <c r="P258" s="22">
        <v>1.3206231091235785</v>
      </c>
    </row>
    <row r="259" spans="2:16" x14ac:dyDescent="0.2">
      <c r="B259" s="21" t="s">
        <v>602</v>
      </c>
      <c r="C259" s="22">
        <v>-0.14016928684776428</v>
      </c>
      <c r="D259" s="22">
        <v>0.94962066581682958</v>
      </c>
      <c r="E259" s="22">
        <v>-0.13647364031130924</v>
      </c>
      <c r="F259" s="22">
        <v>2.398762033750616E-2</v>
      </c>
      <c r="G259" s="22">
        <v>-0.26586379185173747</v>
      </c>
      <c r="H259" s="22">
        <v>0.32788793637778718</v>
      </c>
      <c r="I259" s="22">
        <v>0.21421198057935628</v>
      </c>
      <c r="J259" s="22">
        <v>-1.8159612128192535</v>
      </c>
      <c r="K259" s="22">
        <v>0.15821566215189276</v>
      </c>
      <c r="L259" s="22">
        <v>0.59901813038140239</v>
      </c>
      <c r="M259" s="22">
        <v>-0.29339116419584854</v>
      </c>
      <c r="N259" s="22">
        <v>-0.33650899665150347</v>
      </c>
      <c r="O259" s="22">
        <v>0.29356509560870336</v>
      </c>
      <c r="P259" s="22">
        <v>0.13661618370244061</v>
      </c>
    </row>
    <row r="260" spans="2:16" x14ac:dyDescent="0.2">
      <c r="B260" s="21" t="s">
        <v>603</v>
      </c>
      <c r="C260" s="22">
        <v>-1.3221373272937853</v>
      </c>
      <c r="D260" s="22">
        <v>-1.4143286512165569</v>
      </c>
      <c r="E260" s="22">
        <v>-0.13647364031130924</v>
      </c>
      <c r="F260" s="22">
        <v>2.398762033750616E-2</v>
      </c>
      <c r="G260" s="22">
        <v>-0.26586379185173747</v>
      </c>
      <c r="H260" s="22">
        <v>0.32788793637778718</v>
      </c>
      <c r="I260" s="22">
        <v>-1.9770712305930629</v>
      </c>
      <c r="J260" s="22">
        <v>0.4640383783260465</v>
      </c>
      <c r="K260" s="22">
        <v>0.15821566215189276</v>
      </c>
      <c r="L260" s="22">
        <v>-0.29095166332810879</v>
      </c>
      <c r="M260" s="22">
        <v>-0.29339116419584854</v>
      </c>
      <c r="N260" s="22">
        <v>-0.33650899665150347</v>
      </c>
      <c r="O260" s="22">
        <v>0.29356509560870336</v>
      </c>
      <c r="P260" s="22">
        <v>0.13661618370244061</v>
      </c>
    </row>
    <row r="261" spans="2:16" x14ac:dyDescent="0.2">
      <c r="B261" s="21" t="s">
        <v>604</v>
      </c>
      <c r="C261" s="22">
        <v>1.0417987535982567</v>
      </c>
      <c r="D261" s="22">
        <v>-1.4143286512165569</v>
      </c>
      <c r="E261" s="22">
        <v>-0.13647364031130924</v>
      </c>
      <c r="F261" s="22">
        <v>-3.7180811523134683</v>
      </c>
      <c r="G261" s="22">
        <v>-2.1949220024969032</v>
      </c>
      <c r="H261" s="22">
        <v>-2.5138075122296972</v>
      </c>
      <c r="I261" s="22">
        <v>-1.9770712305930629</v>
      </c>
      <c r="J261" s="22">
        <v>-1.8159612128192535</v>
      </c>
      <c r="K261" s="22">
        <v>-2.3732349322783461</v>
      </c>
      <c r="L261" s="22">
        <v>0.59901813038140239</v>
      </c>
      <c r="M261" s="22">
        <v>-1.6596306153765013</v>
      </c>
      <c r="N261" s="22">
        <v>-0.33650899665150347</v>
      </c>
      <c r="O261" s="22">
        <v>0.29356509560870336</v>
      </c>
      <c r="P261" s="22">
        <v>0.13661618370244061</v>
      </c>
    </row>
    <row r="262" spans="2:16" x14ac:dyDescent="0.2">
      <c r="B262" s="21" t="s">
        <v>605</v>
      </c>
      <c r="C262" s="22">
        <v>-2.5041053677398062</v>
      </c>
      <c r="D262" s="22">
        <v>0.16163756013903405</v>
      </c>
      <c r="E262" s="22">
        <v>-0.13647364031130924</v>
      </c>
      <c r="F262" s="22">
        <v>2.398762033750616E-2</v>
      </c>
      <c r="G262" s="22">
        <v>0.69866531347084526</v>
      </c>
      <c r="H262" s="22">
        <v>-0.61934387982470762</v>
      </c>
      <c r="I262" s="22">
        <v>-1.9770712305930629</v>
      </c>
      <c r="J262" s="22">
        <v>-1.8159612128192535</v>
      </c>
      <c r="K262" s="22">
        <v>0.15821566215189276</v>
      </c>
      <c r="L262" s="22">
        <v>-0.29095166332810879</v>
      </c>
      <c r="M262" s="22">
        <v>-1.6596306153765013</v>
      </c>
      <c r="N262" s="22">
        <v>-2.8068809250107805</v>
      </c>
      <c r="O262" s="22">
        <v>-1.8615480768598889</v>
      </c>
      <c r="P262" s="22">
        <v>-2.2313976671398352</v>
      </c>
    </row>
    <row r="263" spans="2:16" x14ac:dyDescent="0.2">
      <c r="B263" s="21" t="s">
        <v>606</v>
      </c>
      <c r="C263" s="22">
        <v>-0.14016928684776428</v>
      </c>
      <c r="D263" s="22">
        <v>0.16163756013903405</v>
      </c>
      <c r="E263" s="22">
        <v>-0.13647364031130924</v>
      </c>
      <c r="F263" s="22">
        <v>-1.2233686372128185</v>
      </c>
      <c r="G263" s="22">
        <v>-1.2303928971743201</v>
      </c>
      <c r="H263" s="22">
        <v>0.32788793637778718</v>
      </c>
      <c r="I263" s="22">
        <v>0.21421198057935628</v>
      </c>
      <c r="J263" s="22">
        <v>-1.8159612128192535</v>
      </c>
      <c r="K263" s="22">
        <v>0.15821566215189276</v>
      </c>
      <c r="L263" s="22">
        <v>-1.1809214570376201</v>
      </c>
      <c r="M263" s="22">
        <v>-0.29339116419584854</v>
      </c>
      <c r="N263" s="22">
        <v>-0.33650899665150347</v>
      </c>
      <c r="O263" s="22">
        <v>-0.78399149062559281</v>
      </c>
      <c r="P263" s="22">
        <v>0.13661618370244061</v>
      </c>
    </row>
    <row r="264" spans="2:16" x14ac:dyDescent="0.2">
      <c r="B264" s="21" t="s">
        <v>607</v>
      </c>
      <c r="C264" s="22">
        <v>-0.14016928684776428</v>
      </c>
      <c r="D264" s="22">
        <v>0.16163756013903405</v>
      </c>
      <c r="E264" s="22">
        <v>-0.13647364031130924</v>
      </c>
      <c r="F264" s="22">
        <v>2.398762033750616E-2</v>
      </c>
      <c r="G264" s="22">
        <v>-0.26586379185173747</v>
      </c>
      <c r="H264" s="22">
        <v>-0.61934387982470762</v>
      </c>
      <c r="I264" s="22">
        <v>0.21421198057935628</v>
      </c>
      <c r="J264" s="22">
        <v>0.4640383783260465</v>
      </c>
      <c r="K264" s="22">
        <v>0.15821566215189276</v>
      </c>
      <c r="L264" s="22">
        <v>0.59901813038140239</v>
      </c>
      <c r="M264" s="22">
        <v>1.0728482869848042</v>
      </c>
      <c r="N264" s="22">
        <v>0.89867696752813508</v>
      </c>
      <c r="O264" s="22">
        <v>0.29356509560870336</v>
      </c>
      <c r="P264" s="22">
        <v>0.13661618370244061</v>
      </c>
    </row>
    <row r="265" spans="2:16" x14ac:dyDescent="0.2">
      <c r="B265" s="21" t="s">
        <v>608</v>
      </c>
      <c r="C265" s="22">
        <v>-0.14016928684776428</v>
      </c>
      <c r="D265" s="22">
        <v>-0.62634554553876143</v>
      </c>
      <c r="E265" s="22">
        <v>1.1158727060748066</v>
      </c>
      <c r="F265" s="22">
        <v>2.398762033750616E-2</v>
      </c>
      <c r="G265" s="22">
        <v>0.69866531347084526</v>
      </c>
      <c r="H265" s="22">
        <v>0.32788793637778718</v>
      </c>
      <c r="I265" s="22">
        <v>0.21421198057935628</v>
      </c>
      <c r="J265" s="22">
        <v>0.4640383783260465</v>
      </c>
      <c r="K265" s="22">
        <v>0.15821566215189276</v>
      </c>
      <c r="L265" s="22">
        <v>0.59901813038140239</v>
      </c>
      <c r="M265" s="22">
        <v>1.0728482869848042</v>
      </c>
      <c r="N265" s="22">
        <v>-0.33650899665150347</v>
      </c>
      <c r="O265" s="22">
        <v>0.29356509560870336</v>
      </c>
      <c r="P265" s="22">
        <v>0.13661618370244061</v>
      </c>
    </row>
    <row r="266" spans="2:16" x14ac:dyDescent="0.2">
      <c r="B266" s="21" t="s">
        <v>609</v>
      </c>
      <c r="C266" s="22">
        <v>1.0417987535982567</v>
      </c>
      <c r="D266" s="22">
        <v>1.7376037714946251</v>
      </c>
      <c r="E266" s="22">
        <v>1.1158727060748066</v>
      </c>
      <c r="F266" s="22">
        <v>2.398762033750616E-2</v>
      </c>
      <c r="G266" s="22">
        <v>0.69866531347084526</v>
      </c>
      <c r="H266" s="22">
        <v>0.32788793637778718</v>
      </c>
      <c r="I266" s="22">
        <v>1.3098535861655658</v>
      </c>
      <c r="J266" s="22">
        <v>-0.67596141724660341</v>
      </c>
      <c r="K266" s="22">
        <v>-1.1075096350632267</v>
      </c>
      <c r="L266" s="22">
        <v>0.59901813038140239</v>
      </c>
      <c r="M266" s="22">
        <v>1.0728482869848042</v>
      </c>
      <c r="N266" s="22">
        <v>0.89867696752813508</v>
      </c>
      <c r="O266" s="22">
        <v>0.29356509560870336</v>
      </c>
      <c r="P266" s="22">
        <v>0.13661618370244061</v>
      </c>
    </row>
    <row r="267" spans="2:16" x14ac:dyDescent="0.2">
      <c r="B267" s="21" t="s">
        <v>610</v>
      </c>
      <c r="C267" s="22">
        <v>-0.14016928684776428</v>
      </c>
      <c r="D267" s="22">
        <v>0.16163756013903405</v>
      </c>
      <c r="E267" s="22">
        <v>-1.3888199866974251</v>
      </c>
      <c r="F267" s="22">
        <v>2.398762033750616E-2</v>
      </c>
      <c r="G267" s="22">
        <v>0.69866531347084526</v>
      </c>
      <c r="H267" s="22">
        <v>0.32788793637778718</v>
      </c>
      <c r="I267" s="22">
        <v>0.21421198057935628</v>
      </c>
      <c r="J267" s="22">
        <v>-0.67596141724660341</v>
      </c>
      <c r="K267" s="22">
        <v>-1.1075096350632267</v>
      </c>
      <c r="L267" s="22">
        <v>-1.1809214570376201</v>
      </c>
      <c r="M267" s="22">
        <v>-0.29339116419584854</v>
      </c>
      <c r="N267" s="22">
        <v>-0.33650899665150347</v>
      </c>
      <c r="O267" s="22">
        <v>0.29356509560870336</v>
      </c>
      <c r="P267" s="22">
        <v>0.13661618370244061</v>
      </c>
    </row>
    <row r="268" spans="2:16" x14ac:dyDescent="0.2">
      <c r="B268" s="21" t="s">
        <v>611</v>
      </c>
      <c r="C268" s="22">
        <v>-0.14016928684776428</v>
      </c>
      <c r="D268" s="22">
        <v>-1.4143286512165569</v>
      </c>
      <c r="E268" s="22">
        <v>-0.13647364031130924</v>
      </c>
      <c r="F268" s="22">
        <v>2.398762033750616E-2</v>
      </c>
      <c r="G268" s="22">
        <v>-0.26586379185173747</v>
      </c>
      <c r="H268" s="22">
        <v>0.32788793637778718</v>
      </c>
      <c r="I268" s="22">
        <v>-0.8814296250068534</v>
      </c>
      <c r="J268" s="22">
        <v>-0.67596141724660341</v>
      </c>
      <c r="K268" s="22">
        <v>0.15821566215189276</v>
      </c>
      <c r="L268" s="22">
        <v>0.59901813038140239</v>
      </c>
      <c r="M268" s="22">
        <v>-1.6596306153765013</v>
      </c>
      <c r="N268" s="22">
        <v>-0.33650899665150347</v>
      </c>
      <c r="O268" s="22">
        <v>-0.78399149062559281</v>
      </c>
      <c r="P268" s="22">
        <v>0.13661618370244061</v>
      </c>
    </row>
    <row r="269" spans="2:16" x14ac:dyDescent="0.2">
      <c r="B269" s="21" t="s">
        <v>612</v>
      </c>
      <c r="C269" s="22">
        <v>1.0417987535982567</v>
      </c>
      <c r="D269" s="22">
        <v>0.16163756013903405</v>
      </c>
      <c r="E269" s="22">
        <v>1.1158727060748066</v>
      </c>
      <c r="F269" s="22">
        <v>1.271343877887831</v>
      </c>
      <c r="G269" s="22">
        <v>1.663194418793428</v>
      </c>
      <c r="H269" s="22">
        <v>1.275119752580282</v>
      </c>
      <c r="I269" s="22">
        <v>0.21421198057935628</v>
      </c>
      <c r="J269" s="22">
        <v>1.6040381738986964</v>
      </c>
      <c r="K269" s="22">
        <v>1.4239409593670123</v>
      </c>
      <c r="L269" s="22">
        <v>1.4889879240909136</v>
      </c>
      <c r="M269" s="22">
        <v>1.0728482869848042</v>
      </c>
      <c r="N269" s="22">
        <v>0.89867696752813508</v>
      </c>
      <c r="O269" s="22">
        <v>1.3711216818429994</v>
      </c>
      <c r="P269" s="22">
        <v>1.3206231091235785</v>
      </c>
    </row>
    <row r="270" spans="2:16" x14ac:dyDescent="0.2">
      <c r="B270" s="21" t="s">
        <v>613</v>
      </c>
      <c r="C270" s="22">
        <v>-0.14016928684776428</v>
      </c>
      <c r="D270" s="22">
        <v>0.94962066581682958</v>
      </c>
      <c r="E270" s="22">
        <v>-0.13647364031130924</v>
      </c>
      <c r="F270" s="22">
        <v>1.271343877887831</v>
      </c>
      <c r="G270" s="22">
        <v>0.69866531347084526</v>
      </c>
      <c r="H270" s="22">
        <v>0.32788793637778718</v>
      </c>
      <c r="I270" s="22">
        <v>1.3098535861655658</v>
      </c>
      <c r="J270" s="22">
        <v>1.6040381738986964</v>
      </c>
      <c r="K270" s="22">
        <v>0.15821566215189276</v>
      </c>
      <c r="L270" s="22">
        <v>1.4889879240909136</v>
      </c>
      <c r="M270" s="22">
        <v>1.0728482869848042</v>
      </c>
      <c r="N270" s="22">
        <v>0.89867696752813508</v>
      </c>
      <c r="O270" s="22">
        <v>1.3711216818429994</v>
      </c>
      <c r="P270" s="22">
        <v>0.13661618370244061</v>
      </c>
    </row>
    <row r="271" spans="2:16" x14ac:dyDescent="0.2">
      <c r="B271" s="21" t="s">
        <v>614</v>
      </c>
      <c r="C271" s="22">
        <v>-0.14016928684776428</v>
      </c>
      <c r="D271" s="22">
        <v>1.7376037714946251</v>
      </c>
      <c r="E271" s="22">
        <v>1.1158727060748066</v>
      </c>
      <c r="F271" s="22">
        <v>2.398762033750616E-2</v>
      </c>
      <c r="G271" s="22">
        <v>0.69866531347084526</v>
      </c>
      <c r="H271" s="22">
        <v>0.32788793637778718</v>
      </c>
      <c r="I271" s="22">
        <v>1.3098535861655658</v>
      </c>
      <c r="J271" s="22">
        <v>1.6040381738986964</v>
      </c>
      <c r="K271" s="22">
        <v>0.15821566215189276</v>
      </c>
      <c r="L271" s="22">
        <v>0.59901813038140239</v>
      </c>
      <c r="M271" s="22">
        <v>1.0728482869848042</v>
      </c>
      <c r="N271" s="22">
        <v>0.89867696752813508</v>
      </c>
      <c r="O271" s="22">
        <v>0.29356509560870336</v>
      </c>
      <c r="P271" s="22">
        <v>1.3206231091235785</v>
      </c>
    </row>
    <row r="272" spans="2:16" x14ac:dyDescent="0.2">
      <c r="B272" s="21" t="s">
        <v>615</v>
      </c>
      <c r="C272" s="22">
        <v>-1.3221373272937853</v>
      </c>
      <c r="D272" s="22">
        <v>-1.4143286512165569</v>
      </c>
      <c r="E272" s="22">
        <v>-1.3888199866974251</v>
      </c>
      <c r="F272" s="22">
        <v>2.398762033750616E-2</v>
      </c>
      <c r="G272" s="22">
        <v>-1.2303928971743201</v>
      </c>
      <c r="H272" s="22">
        <v>-1.5665756960272024</v>
      </c>
      <c r="I272" s="22">
        <v>-1.9770712305930629</v>
      </c>
      <c r="J272" s="22">
        <v>-1.8159612128192535</v>
      </c>
      <c r="K272" s="22">
        <v>-1.1075096350632267</v>
      </c>
      <c r="L272" s="22">
        <v>-0.29095166332810879</v>
      </c>
      <c r="M272" s="22">
        <v>-0.29339116419584854</v>
      </c>
      <c r="N272" s="22">
        <v>-0.33650899665150347</v>
      </c>
      <c r="O272" s="22">
        <v>-0.78399149062559281</v>
      </c>
      <c r="P272" s="22">
        <v>0.13661618370244061</v>
      </c>
    </row>
    <row r="273" spans="2:16" x14ac:dyDescent="0.2">
      <c r="B273" s="21" t="s">
        <v>616</v>
      </c>
      <c r="C273" s="22">
        <v>-0.14016928684776428</v>
      </c>
      <c r="D273" s="22">
        <v>0.94962066581682958</v>
      </c>
      <c r="E273" s="22">
        <v>-0.13647364031130924</v>
      </c>
      <c r="F273" s="22">
        <v>2.398762033750616E-2</v>
      </c>
      <c r="G273" s="22">
        <v>-0.26586379185173747</v>
      </c>
      <c r="H273" s="22">
        <v>0.32788793637778718</v>
      </c>
      <c r="I273" s="22">
        <v>0.21421198057935628</v>
      </c>
      <c r="J273" s="22">
        <v>-1.8159612128192535</v>
      </c>
      <c r="K273" s="22">
        <v>-1.1075096350632267</v>
      </c>
      <c r="L273" s="22">
        <v>-1.1809214570376201</v>
      </c>
      <c r="M273" s="22">
        <v>-0.29339116419584854</v>
      </c>
      <c r="N273" s="22">
        <v>-0.33650899665150347</v>
      </c>
      <c r="O273" s="22">
        <v>-1.8615480768598889</v>
      </c>
      <c r="P273" s="22">
        <v>-2.2313976671398352</v>
      </c>
    </row>
    <row r="274" spans="2:16" x14ac:dyDescent="0.2">
      <c r="B274" s="21" t="s">
        <v>617</v>
      </c>
      <c r="C274" s="22">
        <v>1.0417987535982567</v>
      </c>
      <c r="D274" s="22">
        <v>-0.62634554553876143</v>
      </c>
      <c r="E274" s="22">
        <v>-0.13647364031130924</v>
      </c>
      <c r="F274" s="22">
        <v>2.398762033750616E-2</v>
      </c>
      <c r="G274" s="22">
        <v>-1.2303928971743201</v>
      </c>
      <c r="H274" s="22">
        <v>0.32788793637778718</v>
      </c>
      <c r="I274" s="22">
        <v>1.3098535861655658</v>
      </c>
      <c r="J274" s="22">
        <v>0.4640383783260465</v>
      </c>
      <c r="K274" s="22">
        <v>0.15821566215189276</v>
      </c>
      <c r="L274" s="22">
        <v>-1.1809214570376201</v>
      </c>
      <c r="M274" s="22">
        <v>-0.29339116419584854</v>
      </c>
      <c r="N274" s="22">
        <v>0.89867696752813508</v>
      </c>
      <c r="O274" s="22">
        <v>0.29356509560870336</v>
      </c>
      <c r="P274" s="22">
        <v>0.13661618370244061</v>
      </c>
    </row>
    <row r="275" spans="2:16" x14ac:dyDescent="0.2">
      <c r="B275" s="21" t="s">
        <v>618</v>
      </c>
      <c r="C275" s="22">
        <v>1.0417987535982567</v>
      </c>
      <c r="D275" s="22">
        <v>1.7376037714946251</v>
      </c>
      <c r="E275" s="22">
        <v>1.1158727060748066</v>
      </c>
      <c r="F275" s="22">
        <v>2.398762033750616E-2</v>
      </c>
      <c r="G275" s="22">
        <v>1.663194418793428</v>
      </c>
      <c r="H275" s="22">
        <v>0.32788793637778718</v>
      </c>
      <c r="I275" s="22">
        <v>1.3098535861655658</v>
      </c>
      <c r="J275" s="22">
        <v>1.6040381738986964</v>
      </c>
      <c r="K275" s="22">
        <v>1.4239409593670123</v>
      </c>
      <c r="L275" s="22">
        <v>1.4889879240909136</v>
      </c>
      <c r="M275" s="22">
        <v>1.0728482869848042</v>
      </c>
      <c r="N275" s="22">
        <v>0.89867696752813508</v>
      </c>
      <c r="O275" s="22">
        <v>1.3711216818429994</v>
      </c>
      <c r="P275" s="22">
        <v>0.13661618370244061</v>
      </c>
    </row>
    <row r="276" spans="2:16" x14ac:dyDescent="0.2">
      <c r="B276" s="21" t="s">
        <v>619</v>
      </c>
      <c r="C276" s="22">
        <v>-0.14016928684776428</v>
      </c>
      <c r="D276" s="22">
        <v>0.16163756013903405</v>
      </c>
      <c r="E276" s="22">
        <v>-0.13647364031130924</v>
      </c>
      <c r="F276" s="22">
        <v>2.398762033750616E-2</v>
      </c>
      <c r="G276" s="22">
        <v>-0.26586379185173747</v>
      </c>
      <c r="H276" s="22">
        <v>0.32788793637778718</v>
      </c>
      <c r="I276" s="22">
        <v>0.21421198057935628</v>
      </c>
      <c r="J276" s="22">
        <v>-0.67596141724660341</v>
      </c>
      <c r="K276" s="22">
        <v>0.15821566215189276</v>
      </c>
      <c r="L276" s="22">
        <v>-1.1809214570376201</v>
      </c>
      <c r="M276" s="22">
        <v>-0.29339116419584854</v>
      </c>
      <c r="N276" s="22">
        <v>0.89867696752813508</v>
      </c>
      <c r="O276" s="22">
        <v>0.29356509560870336</v>
      </c>
      <c r="P276" s="22">
        <v>1.3206231091235785</v>
      </c>
    </row>
    <row r="277" spans="2:16" x14ac:dyDescent="0.2">
      <c r="B277" s="21" t="s">
        <v>620</v>
      </c>
      <c r="C277" s="22">
        <v>-0.14016928684776428</v>
      </c>
      <c r="D277" s="22">
        <v>-0.62634554553876143</v>
      </c>
      <c r="E277" s="22">
        <v>1.1158727060748066</v>
      </c>
      <c r="F277" s="22">
        <v>2.398762033750616E-2</v>
      </c>
      <c r="G277" s="22">
        <v>-0.26586379185173747</v>
      </c>
      <c r="H277" s="22">
        <v>-0.61934387982470762</v>
      </c>
      <c r="I277" s="22">
        <v>0.21421198057935628</v>
      </c>
      <c r="J277" s="22">
        <v>-0.67596141724660341</v>
      </c>
      <c r="K277" s="22">
        <v>0.15821566215189276</v>
      </c>
      <c r="L277" s="22">
        <v>-0.29095166332810879</v>
      </c>
      <c r="M277" s="22">
        <v>1.0728482869848042</v>
      </c>
      <c r="N277" s="22">
        <v>0.89867696752813508</v>
      </c>
      <c r="O277" s="22">
        <v>-1.8615480768598889</v>
      </c>
      <c r="P277" s="22">
        <v>0.13661618370244061</v>
      </c>
    </row>
    <row r="278" spans="2:16" x14ac:dyDescent="0.2">
      <c r="B278" s="21" t="s">
        <v>621</v>
      </c>
      <c r="C278" s="22">
        <v>1.0417987535982567</v>
      </c>
      <c r="D278" s="22">
        <v>-0.62634554553876143</v>
      </c>
      <c r="E278" s="22">
        <v>1.1158727060748066</v>
      </c>
      <c r="F278" s="22">
        <v>2.398762033750616E-2</v>
      </c>
      <c r="G278" s="22">
        <v>-0.26586379185173747</v>
      </c>
      <c r="H278" s="22">
        <v>-1.5665756960272024</v>
      </c>
      <c r="I278" s="22">
        <v>-0.8814296250068534</v>
      </c>
      <c r="J278" s="22">
        <v>0.4640383783260465</v>
      </c>
      <c r="K278" s="22">
        <v>1.4239409593670123</v>
      </c>
      <c r="L278" s="22">
        <v>0.59901813038140239</v>
      </c>
      <c r="M278" s="22">
        <v>-0.29339116419584854</v>
      </c>
      <c r="N278" s="22">
        <v>0.89867696752813508</v>
      </c>
      <c r="O278" s="22">
        <v>0.29356509560870336</v>
      </c>
      <c r="P278" s="22">
        <v>0.13661618370244061</v>
      </c>
    </row>
    <row r="279" spans="2:16" x14ac:dyDescent="0.2">
      <c r="B279" s="21" t="s">
        <v>622</v>
      </c>
      <c r="C279" s="22">
        <v>-0.14016928684776428</v>
      </c>
      <c r="D279" s="22">
        <v>0.16163756013903405</v>
      </c>
      <c r="E279" s="22">
        <v>-0.13647364031130924</v>
      </c>
      <c r="F279" s="22">
        <v>2.398762033750616E-2</v>
      </c>
      <c r="G279" s="22">
        <v>0.69866531347084526</v>
      </c>
      <c r="H279" s="22">
        <v>0.32788793637778718</v>
      </c>
      <c r="I279" s="22">
        <v>0.21421198057935628</v>
      </c>
      <c r="J279" s="22">
        <v>-0.67596141724660341</v>
      </c>
      <c r="K279" s="22">
        <v>0.15821566215189276</v>
      </c>
      <c r="L279" s="22">
        <v>0.59901813038140239</v>
      </c>
      <c r="M279" s="22">
        <v>1.0728482869848042</v>
      </c>
      <c r="N279" s="22">
        <v>0.89867696752813508</v>
      </c>
      <c r="O279" s="22">
        <v>0.29356509560870336</v>
      </c>
      <c r="P279" s="22">
        <v>0.13661618370244061</v>
      </c>
    </row>
    <row r="280" spans="2:16" x14ac:dyDescent="0.2">
      <c r="B280" s="21" t="s">
        <v>623</v>
      </c>
      <c r="C280" s="22">
        <v>-0.14016928684776428</v>
      </c>
      <c r="D280" s="22">
        <v>1.7376037714946251</v>
      </c>
      <c r="E280" s="22">
        <v>-0.13647364031130924</v>
      </c>
      <c r="F280" s="22">
        <v>2.398762033750616E-2</v>
      </c>
      <c r="G280" s="22">
        <v>0.69866531347084526</v>
      </c>
      <c r="H280" s="22">
        <v>0.32788793637778718</v>
      </c>
      <c r="I280" s="22">
        <v>0.21421198057935628</v>
      </c>
      <c r="J280" s="22">
        <v>1.6040381738986964</v>
      </c>
      <c r="K280" s="22">
        <v>0.15821566215189276</v>
      </c>
      <c r="L280" s="22">
        <v>0.59901813038140239</v>
      </c>
      <c r="M280" s="22">
        <v>-0.29339116419584854</v>
      </c>
      <c r="N280" s="22">
        <v>0.89867696752813508</v>
      </c>
      <c r="O280" s="22">
        <v>0.29356509560870336</v>
      </c>
      <c r="P280" s="22">
        <v>1.3206231091235785</v>
      </c>
    </row>
    <row r="281" spans="2:16" x14ac:dyDescent="0.2">
      <c r="B281" s="21" t="s">
        <v>624</v>
      </c>
      <c r="C281" s="22">
        <v>-0.14016928684776428</v>
      </c>
      <c r="D281" s="22">
        <v>-0.62634554553876143</v>
      </c>
      <c r="E281" s="22">
        <v>1.1158727060748066</v>
      </c>
      <c r="F281" s="22">
        <v>1.271343877887831</v>
      </c>
      <c r="G281" s="22">
        <v>0.69866531347084526</v>
      </c>
      <c r="H281" s="22">
        <v>1.275119752580282</v>
      </c>
      <c r="I281" s="22">
        <v>0.21421198057935628</v>
      </c>
      <c r="J281" s="22">
        <v>0.4640383783260465</v>
      </c>
      <c r="K281" s="22">
        <v>0.15821566215189276</v>
      </c>
      <c r="L281" s="22">
        <v>1.4889879240909136</v>
      </c>
      <c r="M281" s="22">
        <v>1.0728482869848042</v>
      </c>
      <c r="N281" s="22">
        <v>0.89867696752813508</v>
      </c>
      <c r="O281" s="22">
        <v>0.29356509560870336</v>
      </c>
      <c r="P281" s="22">
        <v>1.3206231091235785</v>
      </c>
    </row>
    <row r="282" spans="2:16" x14ac:dyDescent="0.2">
      <c r="B282" s="21" t="s">
        <v>625</v>
      </c>
      <c r="C282" s="22">
        <v>-0.14016928684776428</v>
      </c>
      <c r="D282" s="22">
        <v>-0.62634554553876143</v>
      </c>
      <c r="E282" s="22">
        <v>-0.13647364031130924</v>
      </c>
      <c r="F282" s="22">
        <v>2.398762033750616E-2</v>
      </c>
      <c r="G282" s="22">
        <v>0.69866531347084526</v>
      </c>
      <c r="H282" s="22">
        <v>1.275119752580282</v>
      </c>
      <c r="I282" s="22">
        <v>0.21421198057935628</v>
      </c>
      <c r="J282" s="22">
        <v>-0.67596141724660341</v>
      </c>
      <c r="K282" s="22">
        <v>0.15821566215189276</v>
      </c>
      <c r="L282" s="22">
        <v>-0.29095166332810879</v>
      </c>
      <c r="M282" s="22">
        <v>-0.29339116419584854</v>
      </c>
      <c r="N282" s="22">
        <v>-0.33650899665150347</v>
      </c>
      <c r="O282" s="22">
        <v>0.29356509560870336</v>
      </c>
      <c r="P282" s="22">
        <v>0.13661618370244061</v>
      </c>
    </row>
    <row r="283" spans="2:16" x14ac:dyDescent="0.2">
      <c r="B283" s="21" t="s">
        <v>626</v>
      </c>
      <c r="C283" s="22">
        <v>-0.14016928684776428</v>
      </c>
      <c r="D283" s="22">
        <v>0.16163756013903405</v>
      </c>
      <c r="E283" s="22">
        <v>-1.3888199866974251</v>
      </c>
      <c r="F283" s="22">
        <v>-1.2233686372128185</v>
      </c>
      <c r="G283" s="22">
        <v>-0.26586379185173747</v>
      </c>
      <c r="H283" s="22">
        <v>-0.61934387982470762</v>
      </c>
      <c r="I283" s="22">
        <v>-0.8814296250068534</v>
      </c>
      <c r="J283" s="22">
        <v>-0.67596141724660341</v>
      </c>
      <c r="K283" s="22">
        <v>-1.1075096350632267</v>
      </c>
      <c r="L283" s="22">
        <v>-0.29095166332810879</v>
      </c>
      <c r="M283" s="22">
        <v>1.0728482869848042</v>
      </c>
      <c r="N283" s="22">
        <v>0.89867696752813508</v>
      </c>
      <c r="O283" s="22">
        <v>0.29356509560870336</v>
      </c>
      <c r="P283" s="22">
        <v>0.13661618370244061</v>
      </c>
    </row>
    <row r="284" spans="2:16" x14ac:dyDescent="0.2">
      <c r="B284" s="21" t="s">
        <v>627</v>
      </c>
      <c r="C284" s="22">
        <v>-3.6860734081858273</v>
      </c>
      <c r="D284" s="22">
        <v>-1.4143286512165569</v>
      </c>
      <c r="E284" s="22">
        <v>-2.6411663330835413</v>
      </c>
      <c r="F284" s="22">
        <v>-2.4707248947631433</v>
      </c>
      <c r="G284" s="22">
        <v>-1.2303928971743201</v>
      </c>
      <c r="H284" s="22">
        <v>-1.5665756960272024</v>
      </c>
      <c r="I284" s="22">
        <v>-1.9770712305930629</v>
      </c>
      <c r="J284" s="22">
        <v>0.4640383783260465</v>
      </c>
      <c r="K284" s="22">
        <v>0.15821566215189276</v>
      </c>
      <c r="L284" s="22">
        <v>-0.29095166332810879</v>
      </c>
      <c r="M284" s="22">
        <v>-0.29339116419584854</v>
      </c>
      <c r="N284" s="22">
        <v>-0.33650899665150347</v>
      </c>
      <c r="O284" s="22">
        <v>-1.8615480768598889</v>
      </c>
      <c r="P284" s="22">
        <v>0.13661618370244061</v>
      </c>
    </row>
    <row r="285" spans="2:16" x14ac:dyDescent="0.2">
      <c r="B285" s="21" t="s">
        <v>628</v>
      </c>
      <c r="C285" s="22">
        <v>1.0417987535982567</v>
      </c>
      <c r="D285" s="22">
        <v>1.7376037714946251</v>
      </c>
      <c r="E285" s="22">
        <v>-0.13647364031130924</v>
      </c>
      <c r="F285" s="22">
        <v>2.398762033750616E-2</v>
      </c>
      <c r="G285" s="22">
        <v>-0.26586379185173747</v>
      </c>
      <c r="H285" s="22">
        <v>0.32788793637778718</v>
      </c>
      <c r="I285" s="22">
        <v>1.3098535861655658</v>
      </c>
      <c r="J285" s="22">
        <v>0.4640383783260465</v>
      </c>
      <c r="K285" s="22">
        <v>0.15821566215189276</v>
      </c>
      <c r="L285" s="22">
        <v>0.59901813038140239</v>
      </c>
      <c r="M285" s="22">
        <v>-0.29339116419584854</v>
      </c>
      <c r="N285" s="22">
        <v>0.89867696752813508</v>
      </c>
      <c r="O285" s="22">
        <v>0.29356509560870336</v>
      </c>
      <c r="P285" s="22">
        <v>0.13661618370244061</v>
      </c>
    </row>
    <row r="286" spans="2:16" x14ac:dyDescent="0.2">
      <c r="B286" s="21" t="s">
        <v>629</v>
      </c>
      <c r="C286" s="22">
        <v>-0.14016928684776428</v>
      </c>
      <c r="D286" s="22">
        <v>0.16163756013903405</v>
      </c>
      <c r="E286" s="22">
        <v>-0.13647364031130924</v>
      </c>
      <c r="F286" s="22">
        <v>2.398762033750616E-2</v>
      </c>
      <c r="G286" s="22">
        <v>0.69866531347084526</v>
      </c>
      <c r="H286" s="22">
        <v>0.32788793637778718</v>
      </c>
      <c r="I286" s="22">
        <v>0.21421198057935628</v>
      </c>
      <c r="J286" s="22">
        <v>-0.67596141724660341</v>
      </c>
      <c r="K286" s="22">
        <v>0.15821566215189276</v>
      </c>
      <c r="L286" s="22">
        <v>0.59901813038140239</v>
      </c>
      <c r="M286" s="22">
        <v>1.0728482869848042</v>
      </c>
      <c r="N286" s="22">
        <v>-0.33650899665150347</v>
      </c>
      <c r="O286" s="22">
        <v>0.29356509560870336</v>
      </c>
      <c r="P286" s="22">
        <v>0.13661618370244061</v>
      </c>
    </row>
    <row r="287" spans="2:16" x14ac:dyDescent="0.2">
      <c r="B287" s="21" t="s">
        <v>630</v>
      </c>
      <c r="C287" s="22">
        <v>1.0417987535982567</v>
      </c>
      <c r="D287" s="22">
        <v>0.16163756013903405</v>
      </c>
      <c r="E287" s="22">
        <v>1.1158727060748066</v>
      </c>
      <c r="F287" s="22">
        <v>1.271343877887831</v>
      </c>
      <c r="G287" s="22">
        <v>-1.2303928971743201</v>
      </c>
      <c r="H287" s="22">
        <v>0.32788793637778718</v>
      </c>
      <c r="I287" s="22">
        <v>1.3098535861655658</v>
      </c>
      <c r="J287" s="22">
        <v>-1.8159612128192535</v>
      </c>
      <c r="K287" s="22">
        <v>1.4239409593670123</v>
      </c>
      <c r="L287" s="22">
        <v>-2.0708912507471311</v>
      </c>
      <c r="M287" s="22">
        <v>-0.29339116419584854</v>
      </c>
      <c r="N287" s="22">
        <v>-0.33650899665150347</v>
      </c>
      <c r="O287" s="22">
        <v>0.29356509560870336</v>
      </c>
      <c r="P287" s="22">
        <v>0.13661618370244061</v>
      </c>
    </row>
    <row r="288" spans="2:16" x14ac:dyDescent="0.2">
      <c r="B288" s="21" t="s">
        <v>631</v>
      </c>
      <c r="C288" s="22">
        <v>1.0417987535982567</v>
      </c>
      <c r="D288" s="22">
        <v>1.7376037714946251</v>
      </c>
      <c r="E288" s="22">
        <v>1.1158727060748066</v>
      </c>
      <c r="F288" s="22">
        <v>1.271343877887831</v>
      </c>
      <c r="G288" s="22">
        <v>0.69866531347084526</v>
      </c>
      <c r="H288" s="22">
        <v>0.32788793637778718</v>
      </c>
      <c r="I288" s="22">
        <v>1.3098535861655658</v>
      </c>
      <c r="J288" s="22">
        <v>-0.67596141724660341</v>
      </c>
      <c r="K288" s="22">
        <v>1.4239409593670123</v>
      </c>
      <c r="L288" s="22">
        <v>1.4889879240909136</v>
      </c>
      <c r="M288" s="22">
        <v>1.0728482869848042</v>
      </c>
      <c r="N288" s="22">
        <v>0.89867696752813508</v>
      </c>
      <c r="O288" s="22">
        <v>1.3711216818429994</v>
      </c>
      <c r="P288" s="22">
        <v>0.13661618370244061</v>
      </c>
    </row>
    <row r="289" spans="2:16" x14ac:dyDescent="0.2">
      <c r="B289" s="21" t="s">
        <v>632</v>
      </c>
      <c r="C289" s="22">
        <v>-0.14016928684776428</v>
      </c>
      <c r="D289" s="22">
        <v>0.16163756013903405</v>
      </c>
      <c r="E289" s="22">
        <v>-0.13647364031130924</v>
      </c>
      <c r="F289" s="22">
        <v>2.398762033750616E-2</v>
      </c>
      <c r="G289" s="22">
        <v>-1.2303928971743201</v>
      </c>
      <c r="H289" s="22">
        <v>-0.61934387982470762</v>
      </c>
      <c r="I289" s="22">
        <v>-0.8814296250068534</v>
      </c>
      <c r="J289" s="22">
        <v>-0.67596141724660341</v>
      </c>
      <c r="K289" s="22">
        <v>-1.1075096350632267</v>
      </c>
      <c r="L289" s="22">
        <v>-1.1809214570376201</v>
      </c>
      <c r="M289" s="22">
        <v>-0.29339116419584854</v>
      </c>
      <c r="N289" s="22">
        <v>-0.33650899665150347</v>
      </c>
      <c r="O289" s="22">
        <v>-1.8615480768598889</v>
      </c>
      <c r="P289" s="22">
        <v>-2.2313976671398352</v>
      </c>
    </row>
    <row r="290" spans="2:16" x14ac:dyDescent="0.2">
      <c r="B290" s="21" t="s">
        <v>633</v>
      </c>
      <c r="C290" s="22">
        <v>-0.14016928684776428</v>
      </c>
      <c r="D290" s="22">
        <v>0.16163756013903405</v>
      </c>
      <c r="E290" s="22">
        <v>1.1158727060748066</v>
      </c>
      <c r="F290" s="22">
        <v>2.398762033750616E-2</v>
      </c>
      <c r="G290" s="22">
        <v>-0.26586379185173747</v>
      </c>
      <c r="H290" s="22">
        <v>1.275119752580282</v>
      </c>
      <c r="I290" s="22">
        <v>1.3098535861655658</v>
      </c>
      <c r="J290" s="22">
        <v>-1.8159612128192535</v>
      </c>
      <c r="K290" s="22">
        <v>-1.1075096350632267</v>
      </c>
      <c r="L290" s="22">
        <v>-0.29095166332810879</v>
      </c>
      <c r="M290" s="22">
        <v>1.0728482869848042</v>
      </c>
      <c r="N290" s="22">
        <v>0.89867696752813508</v>
      </c>
      <c r="O290" s="22">
        <v>1.3711216818429994</v>
      </c>
      <c r="P290" s="22">
        <v>0.13661618370244061</v>
      </c>
    </row>
    <row r="291" spans="2:16" x14ac:dyDescent="0.2">
      <c r="B291" s="21" t="s">
        <v>634</v>
      </c>
      <c r="C291" s="22">
        <v>-2.5041053677398062</v>
      </c>
      <c r="D291" s="22">
        <v>0.16163756013903405</v>
      </c>
      <c r="E291" s="22">
        <v>-2.6411663330835413</v>
      </c>
      <c r="F291" s="22">
        <v>-2.4707248947631433</v>
      </c>
      <c r="G291" s="22">
        <v>0.69866531347084526</v>
      </c>
      <c r="H291" s="22">
        <v>0.32788793637778718</v>
      </c>
      <c r="I291" s="22">
        <v>0.21421198057935628</v>
      </c>
      <c r="J291" s="22">
        <v>0.4640383783260465</v>
      </c>
      <c r="K291" s="22">
        <v>0.15821566215189276</v>
      </c>
      <c r="L291" s="22">
        <v>-1.1809214570376201</v>
      </c>
      <c r="M291" s="22">
        <v>-0.29339116419584854</v>
      </c>
      <c r="N291" s="22">
        <v>-0.33650899665150347</v>
      </c>
      <c r="O291" s="22">
        <v>0.29356509560870336</v>
      </c>
      <c r="P291" s="22">
        <v>0.13661618370244061</v>
      </c>
    </row>
    <row r="292" spans="2:16" x14ac:dyDescent="0.2">
      <c r="B292" s="21" t="s">
        <v>635</v>
      </c>
      <c r="C292" s="22">
        <v>-2.5041053677398062</v>
      </c>
      <c r="D292" s="22">
        <v>-1.4143286512165569</v>
      </c>
      <c r="E292" s="22">
        <v>-0.13647364031130924</v>
      </c>
      <c r="F292" s="22">
        <v>1.271343877887831</v>
      </c>
      <c r="G292" s="22">
        <v>0.69866531347084526</v>
      </c>
      <c r="H292" s="22">
        <v>-0.61934387982470762</v>
      </c>
      <c r="I292" s="22">
        <v>-0.8814296250068534</v>
      </c>
      <c r="J292" s="22">
        <v>0.4640383783260465</v>
      </c>
      <c r="K292" s="22">
        <v>0.15821566215189276</v>
      </c>
      <c r="L292" s="22">
        <v>1.4889879240909136</v>
      </c>
      <c r="M292" s="22">
        <v>-0.29339116419584854</v>
      </c>
      <c r="N292" s="22">
        <v>0.89867696752813508</v>
      </c>
      <c r="O292" s="22">
        <v>-0.78399149062559281</v>
      </c>
      <c r="P292" s="22">
        <v>0.13661618370244061</v>
      </c>
    </row>
    <row r="293" spans="2:16" x14ac:dyDescent="0.2">
      <c r="B293" s="21" t="s">
        <v>636</v>
      </c>
      <c r="C293" s="22">
        <v>1.0417987535982567</v>
      </c>
      <c r="D293" s="22">
        <v>0.94962066581682958</v>
      </c>
      <c r="E293" s="22">
        <v>-0.13647364031130924</v>
      </c>
      <c r="F293" s="22">
        <v>2.398762033750616E-2</v>
      </c>
      <c r="G293" s="22">
        <v>0.69866531347084526</v>
      </c>
      <c r="H293" s="22">
        <v>0.32788793637778718</v>
      </c>
      <c r="I293" s="22">
        <v>-0.8814296250068534</v>
      </c>
      <c r="J293" s="22">
        <v>0.4640383783260465</v>
      </c>
      <c r="K293" s="22">
        <v>0.15821566215189276</v>
      </c>
      <c r="L293" s="22">
        <v>0.59901813038140239</v>
      </c>
      <c r="M293" s="22">
        <v>1.0728482869848042</v>
      </c>
      <c r="N293" s="22">
        <v>0.89867696752813508</v>
      </c>
      <c r="O293" s="22">
        <v>0.29356509560870336</v>
      </c>
      <c r="P293" s="22">
        <v>1.3206231091235785</v>
      </c>
    </row>
    <row r="294" spans="2:16" x14ac:dyDescent="0.2">
      <c r="B294" s="21" t="s">
        <v>637</v>
      </c>
      <c r="C294" s="22">
        <v>-1.3221373272937853</v>
      </c>
      <c r="D294" s="22">
        <v>-0.62634554553876143</v>
      </c>
      <c r="E294" s="22">
        <v>-0.13647364031130924</v>
      </c>
      <c r="F294" s="22">
        <v>2.398762033750616E-2</v>
      </c>
      <c r="G294" s="22">
        <v>-1.2303928971743201</v>
      </c>
      <c r="H294" s="22">
        <v>0.32788793637778718</v>
      </c>
      <c r="I294" s="22">
        <v>-0.8814296250068534</v>
      </c>
      <c r="J294" s="22">
        <v>-0.67596141724660341</v>
      </c>
      <c r="K294" s="22">
        <v>0.15821566215189276</v>
      </c>
      <c r="L294" s="22">
        <v>-0.29095166332810879</v>
      </c>
      <c r="M294" s="22">
        <v>-0.29339116419584854</v>
      </c>
      <c r="N294" s="22">
        <v>-0.33650899665150347</v>
      </c>
      <c r="O294" s="22">
        <v>-0.78399149062559281</v>
      </c>
      <c r="P294" s="22">
        <v>0.13661618370244061</v>
      </c>
    </row>
    <row r="295" spans="2:16" x14ac:dyDescent="0.2">
      <c r="B295" s="21" t="s">
        <v>638</v>
      </c>
      <c r="C295" s="22">
        <v>-0.14016928684776428</v>
      </c>
      <c r="D295" s="22">
        <v>-1.4143286512165569</v>
      </c>
      <c r="E295" s="22">
        <v>-0.13647364031130924</v>
      </c>
      <c r="F295" s="22">
        <v>2.398762033750616E-2</v>
      </c>
      <c r="G295" s="22">
        <v>0.69866531347084526</v>
      </c>
      <c r="H295" s="22">
        <v>1.275119752580282</v>
      </c>
      <c r="I295" s="22">
        <v>0.21421198057935628</v>
      </c>
      <c r="J295" s="22">
        <v>0.4640383783260465</v>
      </c>
      <c r="K295" s="22">
        <v>0.15821566215189276</v>
      </c>
      <c r="L295" s="22">
        <v>0.59901813038140239</v>
      </c>
      <c r="M295" s="22">
        <v>-0.29339116419584854</v>
      </c>
      <c r="N295" s="22">
        <v>0.89867696752813508</v>
      </c>
      <c r="O295" s="22">
        <v>0.29356509560870336</v>
      </c>
      <c r="P295" s="22">
        <v>0.13661618370244061</v>
      </c>
    </row>
    <row r="296" spans="2:16" x14ac:dyDescent="0.2">
      <c r="B296" s="21" t="s">
        <v>639</v>
      </c>
      <c r="C296" s="22">
        <v>1.0417987535982567</v>
      </c>
      <c r="D296" s="22">
        <v>0.16163756013903405</v>
      </c>
      <c r="E296" s="22">
        <v>-0.13647364031130924</v>
      </c>
      <c r="F296" s="22">
        <v>2.398762033750616E-2</v>
      </c>
      <c r="G296" s="22">
        <v>0.69866531347084526</v>
      </c>
      <c r="H296" s="22">
        <v>0.32788793637778718</v>
      </c>
      <c r="I296" s="22">
        <v>0.21421198057935628</v>
      </c>
      <c r="J296" s="22">
        <v>0.4640383783260465</v>
      </c>
      <c r="K296" s="22">
        <v>-1.1075096350632267</v>
      </c>
      <c r="L296" s="22">
        <v>0.59901813038140239</v>
      </c>
      <c r="M296" s="22">
        <v>-0.29339116419584854</v>
      </c>
      <c r="N296" s="22">
        <v>-0.33650899665150347</v>
      </c>
      <c r="O296" s="22">
        <v>0.29356509560870336</v>
      </c>
      <c r="P296" s="22">
        <v>0.13661618370244061</v>
      </c>
    </row>
    <row r="297" spans="2:16" x14ac:dyDescent="0.2">
      <c r="B297" s="21" t="s">
        <v>640</v>
      </c>
      <c r="C297" s="22">
        <v>1.0417987535982567</v>
      </c>
      <c r="D297" s="22">
        <v>0.94962066581682958</v>
      </c>
      <c r="E297" s="22">
        <v>-0.13647364031130924</v>
      </c>
      <c r="F297" s="22">
        <v>2.398762033750616E-2</v>
      </c>
      <c r="G297" s="22">
        <v>0.69866531347084526</v>
      </c>
      <c r="H297" s="22">
        <v>1.275119752580282</v>
      </c>
      <c r="I297" s="22">
        <v>0.21421198057935628</v>
      </c>
      <c r="J297" s="22">
        <v>0.4640383783260465</v>
      </c>
      <c r="K297" s="22">
        <v>0.15821566215189276</v>
      </c>
      <c r="L297" s="22">
        <v>1.4889879240909136</v>
      </c>
      <c r="M297" s="22">
        <v>-0.29339116419584854</v>
      </c>
      <c r="N297" s="22">
        <v>0.89867696752813508</v>
      </c>
      <c r="O297" s="22">
        <v>0.29356509560870336</v>
      </c>
      <c r="P297" s="22">
        <v>0.13661618370244061</v>
      </c>
    </row>
    <row r="298" spans="2:16" x14ac:dyDescent="0.2">
      <c r="B298" s="21" t="s">
        <v>641</v>
      </c>
      <c r="C298" s="22">
        <v>-1.3221373272937853</v>
      </c>
      <c r="D298" s="22">
        <v>0.16163756013903405</v>
      </c>
      <c r="E298" s="22">
        <v>-1.3888199866974251</v>
      </c>
      <c r="F298" s="22">
        <v>-1.2233686372128185</v>
      </c>
      <c r="G298" s="22">
        <v>-0.26586379185173747</v>
      </c>
      <c r="H298" s="22">
        <v>-0.61934387982470762</v>
      </c>
      <c r="I298" s="22">
        <v>-0.8814296250068534</v>
      </c>
      <c r="J298" s="22">
        <v>-0.67596141724660341</v>
      </c>
      <c r="K298" s="22">
        <v>-1.1075096350632267</v>
      </c>
      <c r="L298" s="22">
        <v>-0.29095166332810879</v>
      </c>
      <c r="M298" s="22">
        <v>-1.6596306153765013</v>
      </c>
      <c r="N298" s="22">
        <v>-1.5716949608311419</v>
      </c>
      <c r="O298" s="22">
        <v>-0.78399149062559281</v>
      </c>
      <c r="P298" s="22">
        <v>-1.0473907417186974</v>
      </c>
    </row>
    <row r="299" spans="2:16" x14ac:dyDescent="0.2">
      <c r="B299" s="21" t="s">
        <v>642</v>
      </c>
      <c r="C299" s="22">
        <v>-0.14016928684776428</v>
      </c>
      <c r="D299" s="22">
        <v>0.94962066581682958</v>
      </c>
      <c r="E299" s="22">
        <v>-0.13647364031130924</v>
      </c>
      <c r="F299" s="22">
        <v>-2.4707248947631433</v>
      </c>
      <c r="G299" s="22">
        <v>0.69866531347084526</v>
      </c>
      <c r="H299" s="22">
        <v>-1.5665756960272024</v>
      </c>
      <c r="I299" s="22">
        <v>-0.8814296250068534</v>
      </c>
      <c r="J299" s="22">
        <v>-0.67596141724660341</v>
      </c>
      <c r="K299" s="22">
        <v>0.15821566215189276</v>
      </c>
      <c r="L299" s="22">
        <v>-0.29095166332810879</v>
      </c>
      <c r="M299" s="22">
        <v>-0.29339116419584854</v>
      </c>
      <c r="N299" s="22">
        <v>-1.5716949608311419</v>
      </c>
      <c r="O299" s="22">
        <v>-0.78399149062559281</v>
      </c>
      <c r="P299" s="22">
        <v>0.13661618370244061</v>
      </c>
    </row>
    <row r="300" spans="2:16" x14ac:dyDescent="0.2">
      <c r="B300" s="21" t="s">
        <v>643</v>
      </c>
      <c r="C300" s="22">
        <v>-1.3221373272937853</v>
      </c>
      <c r="D300" s="22">
        <v>-1.4143286512165569</v>
      </c>
      <c r="E300" s="22">
        <v>-0.13647364031130924</v>
      </c>
      <c r="F300" s="22">
        <v>-2.4707248947631433</v>
      </c>
      <c r="G300" s="22">
        <v>-1.2303928971743201</v>
      </c>
      <c r="H300" s="22">
        <v>0.32788793637778718</v>
      </c>
      <c r="I300" s="22">
        <v>0.21421198057935628</v>
      </c>
      <c r="J300" s="22">
        <v>-1.8159612128192535</v>
      </c>
      <c r="K300" s="22">
        <v>0.15821566215189276</v>
      </c>
      <c r="L300" s="22">
        <v>-1.1809214570376201</v>
      </c>
      <c r="M300" s="22">
        <v>-1.6596306153765013</v>
      </c>
      <c r="N300" s="22">
        <v>-0.33650899665150347</v>
      </c>
      <c r="O300" s="22">
        <v>-1.8615480768598889</v>
      </c>
      <c r="P300" s="22">
        <v>0.13661618370244061</v>
      </c>
    </row>
    <row r="301" spans="2:16" x14ac:dyDescent="0.2">
      <c r="B301" s="21" t="s">
        <v>644</v>
      </c>
      <c r="C301" s="22">
        <v>1.0417987535982567</v>
      </c>
      <c r="D301" s="22">
        <v>1.7376037714946251</v>
      </c>
      <c r="E301" s="22">
        <v>1.1158727060748066</v>
      </c>
      <c r="F301" s="22">
        <v>1.271343877887831</v>
      </c>
      <c r="G301" s="22">
        <v>1.663194418793428</v>
      </c>
      <c r="H301" s="22">
        <v>-2.5138075122296972</v>
      </c>
      <c r="I301" s="22">
        <v>1.3098535861655658</v>
      </c>
      <c r="J301" s="22">
        <v>1.6040381738986964</v>
      </c>
      <c r="K301" s="22">
        <v>1.4239409593670123</v>
      </c>
      <c r="L301" s="22">
        <v>1.4889879240909136</v>
      </c>
      <c r="M301" s="22">
        <v>1.0728482869848042</v>
      </c>
      <c r="N301" s="22">
        <v>-4.0420668891904192</v>
      </c>
      <c r="O301" s="22">
        <v>1.3711216818429994</v>
      </c>
      <c r="P301" s="22">
        <v>1.3206231091235785</v>
      </c>
    </row>
    <row r="302" spans="2:16" x14ac:dyDescent="0.2">
      <c r="B302" s="21" t="s">
        <v>645</v>
      </c>
      <c r="C302" s="22">
        <v>1.0417987535982567</v>
      </c>
      <c r="D302" s="22">
        <v>0.94962066581682958</v>
      </c>
      <c r="E302" s="22">
        <v>-0.13647364031130924</v>
      </c>
      <c r="F302" s="22">
        <v>2.398762033750616E-2</v>
      </c>
      <c r="G302" s="22">
        <v>-0.26586379185173747</v>
      </c>
      <c r="H302" s="22">
        <v>0.32788793637778718</v>
      </c>
      <c r="I302" s="22">
        <v>0.21421198057935628</v>
      </c>
      <c r="J302" s="22">
        <v>0.4640383783260465</v>
      </c>
      <c r="K302" s="22">
        <v>0.15821566215189276</v>
      </c>
      <c r="L302" s="22">
        <v>-1.1809214570376201</v>
      </c>
      <c r="M302" s="22">
        <v>1.0728482869848042</v>
      </c>
      <c r="N302" s="22">
        <v>0.89867696752813508</v>
      </c>
      <c r="O302" s="22">
        <v>1.3711216818429994</v>
      </c>
      <c r="P302" s="22">
        <v>0.13661618370244061</v>
      </c>
    </row>
    <row r="303" spans="2:16" x14ac:dyDescent="0.2">
      <c r="B303" s="21" t="s">
        <v>646</v>
      </c>
      <c r="C303" s="22">
        <v>-0.14016928684776428</v>
      </c>
      <c r="D303" s="22">
        <v>-0.62634554553876143</v>
      </c>
      <c r="E303" s="22">
        <v>-0.13647364031130924</v>
      </c>
      <c r="F303" s="22">
        <v>2.398762033750616E-2</v>
      </c>
      <c r="G303" s="22">
        <v>0.69866531347084526</v>
      </c>
      <c r="H303" s="22">
        <v>0.32788793637778718</v>
      </c>
      <c r="I303" s="22">
        <v>0.21421198057935628</v>
      </c>
      <c r="J303" s="22">
        <v>-1.8159612128192535</v>
      </c>
      <c r="K303" s="22">
        <v>0.15821566215189276</v>
      </c>
      <c r="L303" s="22">
        <v>-1.1809214570376201</v>
      </c>
      <c r="M303" s="22">
        <v>-0.29339116419584854</v>
      </c>
      <c r="N303" s="22">
        <v>-0.33650899665150347</v>
      </c>
      <c r="O303" s="22">
        <v>-1.8615480768598889</v>
      </c>
      <c r="P303" s="22">
        <v>-2.2313976671398352</v>
      </c>
    </row>
    <row r="304" spans="2:16" x14ac:dyDescent="0.2">
      <c r="B304" s="21" t="s">
        <v>647</v>
      </c>
      <c r="C304" s="22">
        <v>-0.14016928684776428</v>
      </c>
      <c r="D304" s="22">
        <v>-0.62634554553876143</v>
      </c>
      <c r="E304" s="22">
        <v>-0.13647364031130924</v>
      </c>
      <c r="F304" s="22">
        <v>2.398762033750616E-2</v>
      </c>
      <c r="G304" s="22">
        <v>0.69866531347084526</v>
      </c>
      <c r="H304" s="22">
        <v>0.32788793637778718</v>
      </c>
      <c r="I304" s="22">
        <v>0.21421198057935628</v>
      </c>
      <c r="J304" s="22">
        <v>-1.8159612128192535</v>
      </c>
      <c r="K304" s="22">
        <v>0.15821566215189276</v>
      </c>
      <c r="L304" s="22">
        <v>-1.1809214570376201</v>
      </c>
      <c r="M304" s="22">
        <v>-0.29339116419584854</v>
      </c>
      <c r="N304" s="22">
        <v>-0.33650899665150347</v>
      </c>
      <c r="O304" s="22">
        <v>0.29356509560870336</v>
      </c>
      <c r="P304" s="22">
        <v>0.13661618370244061</v>
      </c>
    </row>
    <row r="305" spans="2:16" x14ac:dyDescent="0.2">
      <c r="B305" s="21" t="s">
        <v>648</v>
      </c>
      <c r="C305" s="22">
        <v>1.0417987535982567</v>
      </c>
      <c r="D305" s="22">
        <v>0.94962066581682958</v>
      </c>
      <c r="E305" s="22">
        <v>1.1158727060748066</v>
      </c>
      <c r="F305" s="22">
        <v>1.271343877887831</v>
      </c>
      <c r="G305" s="22">
        <v>0.69866531347084526</v>
      </c>
      <c r="H305" s="22">
        <v>1.275119752580282</v>
      </c>
      <c r="I305" s="22">
        <v>1.3098535861655658</v>
      </c>
      <c r="J305" s="22">
        <v>0.4640383783260465</v>
      </c>
      <c r="K305" s="22">
        <v>1.4239409593670123</v>
      </c>
      <c r="L305" s="22">
        <v>0.59901813038140239</v>
      </c>
      <c r="M305" s="22">
        <v>-0.29339116419584854</v>
      </c>
      <c r="N305" s="22">
        <v>0.89867696752813508</v>
      </c>
      <c r="O305" s="22">
        <v>1.3711216818429994</v>
      </c>
      <c r="P305" s="22">
        <v>1.3206231091235785</v>
      </c>
    </row>
    <row r="306" spans="2:16" x14ac:dyDescent="0.2">
      <c r="B306" s="21" t="s">
        <v>649</v>
      </c>
      <c r="C306" s="22">
        <v>-0.14016928684776428</v>
      </c>
      <c r="D306" s="22">
        <v>0.94962066581682958</v>
      </c>
      <c r="E306" s="22">
        <v>-0.13647364031130924</v>
      </c>
      <c r="F306" s="22">
        <v>2.398762033750616E-2</v>
      </c>
      <c r="G306" s="22">
        <v>-0.26586379185173747</v>
      </c>
      <c r="H306" s="22">
        <v>0.32788793637778718</v>
      </c>
      <c r="I306" s="22">
        <v>0.21421198057935628</v>
      </c>
      <c r="J306" s="22">
        <v>0.4640383783260465</v>
      </c>
      <c r="K306" s="22">
        <v>0.15821566215189276</v>
      </c>
      <c r="L306" s="22">
        <v>0.59901813038140239</v>
      </c>
      <c r="M306" s="22">
        <v>-0.29339116419584854</v>
      </c>
      <c r="N306" s="22">
        <v>0.89867696752813508</v>
      </c>
      <c r="O306" s="22">
        <v>0.29356509560870336</v>
      </c>
      <c r="P306" s="22">
        <v>-1.0473907417186974</v>
      </c>
    </row>
    <row r="307" spans="2:16" x14ac:dyDescent="0.2">
      <c r="B307" s="21" t="s">
        <v>650</v>
      </c>
      <c r="C307" s="22">
        <v>-0.14016928684776428</v>
      </c>
      <c r="D307" s="22">
        <v>-0.62634554553876143</v>
      </c>
      <c r="E307" s="22">
        <v>1.1158727060748066</v>
      </c>
      <c r="F307" s="22">
        <v>2.398762033750616E-2</v>
      </c>
      <c r="G307" s="22">
        <v>0.69866531347084526</v>
      </c>
      <c r="H307" s="22">
        <v>-0.61934387982470762</v>
      </c>
      <c r="I307" s="22">
        <v>0.21421198057935628</v>
      </c>
      <c r="J307" s="22">
        <v>0.4640383783260465</v>
      </c>
      <c r="K307" s="22">
        <v>0.15821566215189276</v>
      </c>
      <c r="L307" s="22">
        <v>-1.1809214570376201</v>
      </c>
      <c r="M307" s="22">
        <v>1.0728482869848042</v>
      </c>
      <c r="N307" s="22">
        <v>-0.33650899665150347</v>
      </c>
      <c r="O307" s="22">
        <v>-1.8615480768598889</v>
      </c>
      <c r="P307" s="22">
        <v>-2.2313976671398352</v>
      </c>
    </row>
    <row r="308" spans="2:16" x14ac:dyDescent="0.2">
      <c r="B308" s="21" t="s">
        <v>651</v>
      </c>
      <c r="C308" s="22">
        <v>1.0417987535982567</v>
      </c>
      <c r="D308" s="22">
        <v>0.16163756013903405</v>
      </c>
      <c r="E308" s="22">
        <v>1.1158727060748066</v>
      </c>
      <c r="F308" s="22">
        <v>1.271343877887831</v>
      </c>
      <c r="G308" s="22">
        <v>-1.2303928971743201</v>
      </c>
      <c r="H308" s="22">
        <v>0.32788793637778718</v>
      </c>
      <c r="I308" s="22">
        <v>-3.0727128361792726</v>
      </c>
      <c r="J308" s="22">
        <v>0.4640383783260465</v>
      </c>
      <c r="K308" s="22">
        <v>-3.638960229493466</v>
      </c>
      <c r="L308" s="22">
        <v>0.59901813038140239</v>
      </c>
      <c r="M308" s="22">
        <v>-0.29339116419584854</v>
      </c>
      <c r="N308" s="22">
        <v>0.89867696752813508</v>
      </c>
      <c r="O308" s="22">
        <v>0.29356509560870336</v>
      </c>
      <c r="P308" s="22">
        <v>0.13661618370244061</v>
      </c>
    </row>
    <row r="309" spans="2:16" x14ac:dyDescent="0.2">
      <c r="B309" s="21" t="s">
        <v>652</v>
      </c>
      <c r="C309" s="22">
        <v>1.0417987535982567</v>
      </c>
      <c r="D309" s="22">
        <v>0.16163756013903405</v>
      </c>
      <c r="E309" s="22">
        <v>1.1158727060748066</v>
      </c>
      <c r="F309" s="22">
        <v>1.271343877887831</v>
      </c>
      <c r="G309" s="22">
        <v>0.69866531347084526</v>
      </c>
      <c r="H309" s="22">
        <v>0.32788793637778718</v>
      </c>
      <c r="I309" s="22">
        <v>1.3098535861655658</v>
      </c>
      <c r="J309" s="22">
        <v>1.6040381738986964</v>
      </c>
      <c r="K309" s="22">
        <v>0.15821566215189276</v>
      </c>
      <c r="L309" s="22">
        <v>1.4889879240909136</v>
      </c>
      <c r="M309" s="22">
        <v>1.0728482869848042</v>
      </c>
      <c r="N309" s="22">
        <v>0.89867696752813508</v>
      </c>
      <c r="O309" s="22">
        <v>1.3711216818429994</v>
      </c>
      <c r="P309" s="22">
        <v>1.3206231091235785</v>
      </c>
    </row>
    <row r="310" spans="2:16" x14ac:dyDescent="0.2">
      <c r="B310" s="21" t="s">
        <v>653</v>
      </c>
      <c r="C310" s="22">
        <v>-1.3221373272937853</v>
      </c>
      <c r="D310" s="22">
        <v>-0.62634554553876143</v>
      </c>
      <c r="E310" s="22">
        <v>-0.13647364031130924</v>
      </c>
      <c r="F310" s="22">
        <v>-1.2233686372128185</v>
      </c>
      <c r="G310" s="22">
        <v>-0.26586379185173747</v>
      </c>
      <c r="H310" s="22">
        <v>-0.61934387982470762</v>
      </c>
      <c r="I310" s="22">
        <v>-0.8814296250068534</v>
      </c>
      <c r="J310" s="22">
        <v>0.4640383783260465</v>
      </c>
      <c r="K310" s="22">
        <v>0.15821566215189276</v>
      </c>
      <c r="L310" s="22">
        <v>0.59901813038140239</v>
      </c>
      <c r="M310" s="22">
        <v>-0.29339116419584854</v>
      </c>
      <c r="N310" s="22">
        <v>-0.33650899665150347</v>
      </c>
      <c r="O310" s="22">
        <v>0.29356509560870336</v>
      </c>
      <c r="P310" s="22">
        <v>0.13661618370244061</v>
      </c>
    </row>
    <row r="311" spans="2:16" x14ac:dyDescent="0.2">
      <c r="B311" s="21" t="s">
        <v>654</v>
      </c>
      <c r="C311" s="22">
        <v>-0.14016928684776428</v>
      </c>
      <c r="D311" s="22">
        <v>-0.62634554553876143</v>
      </c>
      <c r="E311" s="22">
        <v>-0.13647364031130924</v>
      </c>
      <c r="F311" s="22">
        <v>2.398762033750616E-2</v>
      </c>
      <c r="G311" s="22">
        <v>-1.2303928971743201</v>
      </c>
      <c r="H311" s="22">
        <v>-0.61934387982470762</v>
      </c>
      <c r="I311" s="22">
        <v>0.21421198057935628</v>
      </c>
      <c r="J311" s="22">
        <v>0.4640383783260465</v>
      </c>
      <c r="K311" s="22">
        <v>0.15821566215189276</v>
      </c>
      <c r="L311" s="22">
        <v>-0.29095166332810879</v>
      </c>
      <c r="M311" s="22">
        <v>-0.29339116419584854</v>
      </c>
      <c r="N311" s="22">
        <v>-0.33650899665150347</v>
      </c>
      <c r="O311" s="22">
        <v>-0.78399149062559281</v>
      </c>
      <c r="P311" s="22">
        <v>0.13661618370244061</v>
      </c>
    </row>
    <row r="312" spans="2:16" x14ac:dyDescent="0.2">
      <c r="B312" s="21" t="s">
        <v>655</v>
      </c>
      <c r="C312" s="22">
        <v>1.0417987535982567</v>
      </c>
      <c r="D312" s="22">
        <v>1.7376037714946251</v>
      </c>
      <c r="E312" s="22">
        <v>-0.13647364031130924</v>
      </c>
      <c r="F312" s="22">
        <v>2.398762033750616E-2</v>
      </c>
      <c r="G312" s="22">
        <v>-0.26586379185173747</v>
      </c>
      <c r="H312" s="22">
        <v>-0.61934387982470762</v>
      </c>
      <c r="I312" s="22">
        <v>0.21421198057935628</v>
      </c>
      <c r="J312" s="22">
        <v>0.4640383783260465</v>
      </c>
      <c r="K312" s="22">
        <v>0.15821566215189276</v>
      </c>
      <c r="L312" s="22">
        <v>-0.29095166332810879</v>
      </c>
      <c r="M312" s="22">
        <v>-0.29339116419584854</v>
      </c>
      <c r="N312" s="22">
        <v>0.89867696752813508</v>
      </c>
      <c r="O312" s="22">
        <v>0.29356509560870336</v>
      </c>
      <c r="P312" s="22">
        <v>1.3206231091235785</v>
      </c>
    </row>
    <row r="313" spans="2:16" x14ac:dyDescent="0.2">
      <c r="B313" s="21" t="s">
        <v>656</v>
      </c>
      <c r="C313" s="22">
        <v>1.0417987535982567</v>
      </c>
      <c r="D313" s="22">
        <v>0.94962066581682958</v>
      </c>
      <c r="E313" s="22">
        <v>-0.13647364031130924</v>
      </c>
      <c r="F313" s="22">
        <v>2.398762033750616E-2</v>
      </c>
      <c r="G313" s="22">
        <v>0.69866531347084526</v>
      </c>
      <c r="H313" s="22">
        <v>0.32788793637778718</v>
      </c>
      <c r="I313" s="22">
        <v>0.21421198057935628</v>
      </c>
      <c r="J313" s="22">
        <v>0.4640383783260465</v>
      </c>
      <c r="K313" s="22">
        <v>0.15821566215189276</v>
      </c>
      <c r="L313" s="22">
        <v>0.59901813038140239</v>
      </c>
      <c r="M313" s="22">
        <v>-0.29339116419584854</v>
      </c>
      <c r="N313" s="22">
        <v>0.89867696752813508</v>
      </c>
      <c r="O313" s="22">
        <v>0.29356509560870336</v>
      </c>
      <c r="P313" s="22">
        <v>0.13661618370244061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8C4B-38E7-DE40-8EF5-BF720ECC26EF}">
  <dimension ref="A1:AS60"/>
  <sheetViews>
    <sheetView zoomScale="71" workbookViewId="0">
      <selection activeCell="T61" sqref="T61"/>
    </sheetView>
  </sheetViews>
  <sheetFormatPr baseColWidth="10" defaultColWidth="10.83203125" defaultRowHeight="15" x14ac:dyDescent="0.2"/>
  <cols>
    <col min="1" max="3" width="11" bestFit="1" customWidth="1"/>
    <col min="4" max="5" width="15.33203125" bestFit="1" customWidth="1"/>
    <col min="6" max="14" width="11" bestFit="1" customWidth="1"/>
    <col min="16" max="16" width="15.6640625" bestFit="1" customWidth="1"/>
    <col min="21" max="21" width="10.83203125" customWidth="1"/>
    <col min="34" max="34" width="14.6640625" bestFit="1" customWidth="1"/>
    <col min="41" max="41" width="12.1640625" bestFit="1" customWidth="1"/>
  </cols>
  <sheetData>
    <row r="1" spans="1:45" s="112" customFormat="1" x14ac:dyDescent="0.2">
      <c r="A1" s="112" t="s">
        <v>29</v>
      </c>
      <c r="B1" s="112" t="s">
        <v>30</v>
      </c>
      <c r="C1" s="112" t="s">
        <v>31</v>
      </c>
      <c r="D1" s="112" t="s">
        <v>150</v>
      </c>
      <c r="E1" s="112" t="s">
        <v>151</v>
      </c>
      <c r="F1" s="112" t="s">
        <v>152</v>
      </c>
      <c r="G1" s="112" t="s">
        <v>153</v>
      </c>
      <c r="H1" s="125" t="s">
        <v>154</v>
      </c>
      <c r="I1" s="112" t="s">
        <v>155</v>
      </c>
      <c r="J1" s="125" t="s">
        <v>156</v>
      </c>
      <c r="K1" s="112" t="s">
        <v>158</v>
      </c>
      <c r="L1" s="125" t="s">
        <v>159</v>
      </c>
      <c r="M1" s="125" t="s">
        <v>160</v>
      </c>
      <c r="N1" s="112" t="s">
        <v>161</v>
      </c>
      <c r="O1" s="112" t="s">
        <v>162</v>
      </c>
      <c r="P1" s="112" t="s">
        <v>163</v>
      </c>
      <c r="Q1" s="125" t="s">
        <v>164</v>
      </c>
      <c r="R1" s="125" t="s">
        <v>165</v>
      </c>
      <c r="S1" s="112" t="s">
        <v>166</v>
      </c>
      <c r="T1" s="126" t="s">
        <v>255</v>
      </c>
      <c r="U1" s="112" t="s">
        <v>168</v>
      </c>
      <c r="V1" s="112" t="s">
        <v>169</v>
      </c>
      <c r="W1" s="112" t="s">
        <v>170</v>
      </c>
      <c r="X1" s="112" t="s">
        <v>172</v>
      </c>
      <c r="Y1" s="112" t="s">
        <v>173</v>
      </c>
      <c r="Z1" s="112" t="s">
        <v>174</v>
      </c>
      <c r="AA1" s="112" t="s">
        <v>175</v>
      </c>
      <c r="AB1" s="112" t="s">
        <v>176</v>
      </c>
      <c r="AC1" s="112" t="s">
        <v>177</v>
      </c>
      <c r="AD1" s="112" t="s">
        <v>178</v>
      </c>
      <c r="AE1" s="112" t="s">
        <v>179</v>
      </c>
      <c r="AF1" s="112" t="s">
        <v>180</v>
      </c>
      <c r="AG1" s="127" t="s">
        <v>255</v>
      </c>
      <c r="AH1" s="112" t="s">
        <v>657</v>
      </c>
      <c r="AI1" s="112" t="s">
        <v>658</v>
      </c>
      <c r="AK1" s="112" t="s">
        <v>659</v>
      </c>
      <c r="AL1" s="112" t="s">
        <v>660</v>
      </c>
    </row>
    <row r="2" spans="1:45" x14ac:dyDescent="0.2">
      <c r="A2">
        <v>35918</v>
      </c>
      <c r="B2">
        <v>0</v>
      </c>
      <c r="C2">
        <v>2001</v>
      </c>
      <c r="D2" s="1">
        <v>45594.631041666667</v>
      </c>
      <c r="E2" s="1">
        <v>45609.444641203707</v>
      </c>
      <c r="F2">
        <v>2</v>
      </c>
      <c r="G2" t="s">
        <v>77</v>
      </c>
      <c r="H2">
        <v>5</v>
      </c>
      <c r="I2">
        <v>2</v>
      </c>
      <c r="J2">
        <v>4</v>
      </c>
      <c r="K2">
        <v>4</v>
      </c>
      <c r="L2">
        <v>2</v>
      </c>
      <c r="M2">
        <v>4</v>
      </c>
      <c r="N2">
        <v>4</v>
      </c>
      <c r="O2">
        <v>5</v>
      </c>
      <c r="P2">
        <v>4</v>
      </c>
      <c r="Q2">
        <v>4</v>
      </c>
      <c r="R2">
        <v>2</v>
      </c>
      <c r="S2">
        <v>4</v>
      </c>
      <c r="T2" s="74">
        <f>SUM(H2:S2)</f>
        <v>44</v>
      </c>
      <c r="U2">
        <v>4</v>
      </c>
      <c r="V2">
        <v>2</v>
      </c>
      <c r="W2">
        <v>4</v>
      </c>
      <c r="X2">
        <v>4</v>
      </c>
      <c r="Y2">
        <v>2</v>
      </c>
      <c r="Z2">
        <v>4</v>
      </c>
      <c r="AA2">
        <v>4</v>
      </c>
      <c r="AB2">
        <v>4</v>
      </c>
      <c r="AC2">
        <v>4</v>
      </c>
      <c r="AD2">
        <v>4</v>
      </c>
      <c r="AE2">
        <v>2</v>
      </c>
      <c r="AF2">
        <v>4</v>
      </c>
      <c r="AG2" s="74">
        <f>SUM(U2:AF2)</f>
        <v>42</v>
      </c>
      <c r="AH2">
        <f>SUM(H2,J2,L2:M2,Q2:R2)</f>
        <v>21</v>
      </c>
      <c r="AI2">
        <f>SUM(U2,W2,Y2:Z2,AD2:AE2)</f>
        <v>20</v>
      </c>
      <c r="AK2">
        <f t="shared" ref="AK2:AK19" si="0">SUM(I2,K2,N2:P2,S2)</f>
        <v>23</v>
      </c>
      <c r="AL2">
        <f>SUM(V2,X2,AA2:AC2,AF2)</f>
        <v>22</v>
      </c>
    </row>
    <row r="3" spans="1:45" x14ac:dyDescent="0.2">
      <c r="A3">
        <v>36548</v>
      </c>
      <c r="B3">
        <v>0</v>
      </c>
      <c r="C3">
        <v>2000</v>
      </c>
      <c r="D3" s="1">
        <v>45595.46020833333</v>
      </c>
      <c r="E3" s="1">
        <v>45603.579930555556</v>
      </c>
      <c r="F3">
        <v>1.41</v>
      </c>
      <c r="G3" t="s">
        <v>77</v>
      </c>
      <c r="H3">
        <v>5</v>
      </c>
      <c r="I3">
        <v>3</v>
      </c>
      <c r="J3">
        <v>5</v>
      </c>
      <c r="K3">
        <v>4</v>
      </c>
      <c r="L3">
        <v>1</v>
      </c>
      <c r="M3">
        <v>5</v>
      </c>
      <c r="N3">
        <v>4</v>
      </c>
      <c r="O3">
        <v>5</v>
      </c>
      <c r="P3">
        <v>4</v>
      </c>
      <c r="Q3">
        <v>4</v>
      </c>
      <c r="R3">
        <v>1</v>
      </c>
      <c r="S3">
        <v>4</v>
      </c>
      <c r="T3" s="74">
        <f t="shared" ref="T3:T19" si="1">SUM(H3:S3)</f>
        <v>45</v>
      </c>
      <c r="U3">
        <v>5</v>
      </c>
      <c r="V3">
        <v>4</v>
      </c>
      <c r="W3">
        <v>5</v>
      </c>
      <c r="X3">
        <v>4</v>
      </c>
      <c r="Y3">
        <v>1</v>
      </c>
      <c r="Z3">
        <v>5</v>
      </c>
      <c r="AA3">
        <v>4</v>
      </c>
      <c r="AB3">
        <v>4</v>
      </c>
      <c r="AC3">
        <v>4</v>
      </c>
      <c r="AD3">
        <v>5</v>
      </c>
      <c r="AE3">
        <v>1</v>
      </c>
      <c r="AF3">
        <v>4</v>
      </c>
      <c r="AG3" s="74">
        <f t="shared" ref="AG3:AG19" si="2">SUM(U3:AF3)</f>
        <v>46</v>
      </c>
      <c r="AH3">
        <f t="shared" ref="AH3:AH19" si="3">SUM(H3,J3,L3:M3,Q3:R3)</f>
        <v>21</v>
      </c>
      <c r="AI3">
        <f t="shared" ref="AI3:AI19" si="4">SUM(U3,W3,Y3:Z3,AD3:AE3)</f>
        <v>22</v>
      </c>
      <c r="AK3">
        <f t="shared" si="0"/>
        <v>24</v>
      </c>
      <c r="AL3">
        <f t="shared" ref="AL3:AL19" si="5">SUM(V3,X3,AA3:AC3,AF3)</f>
        <v>24</v>
      </c>
    </row>
    <row r="4" spans="1:45" x14ac:dyDescent="0.2">
      <c r="A4">
        <v>36551</v>
      </c>
      <c r="B4">
        <v>1</v>
      </c>
      <c r="C4">
        <v>2000</v>
      </c>
      <c r="D4" s="1">
        <v>45595.462627314817</v>
      </c>
      <c r="E4" s="1">
        <v>45609.446180555555</v>
      </c>
      <c r="F4">
        <v>2.2999999999999998</v>
      </c>
      <c r="G4" t="s">
        <v>77</v>
      </c>
      <c r="H4">
        <v>4</v>
      </c>
      <c r="I4">
        <v>2</v>
      </c>
      <c r="J4">
        <v>4</v>
      </c>
      <c r="K4">
        <v>2</v>
      </c>
      <c r="L4">
        <v>4</v>
      </c>
      <c r="M4">
        <v>4</v>
      </c>
      <c r="N4">
        <v>2</v>
      </c>
      <c r="O4">
        <v>4</v>
      </c>
      <c r="P4">
        <v>2</v>
      </c>
      <c r="Q4">
        <v>4</v>
      </c>
      <c r="R4">
        <v>2</v>
      </c>
      <c r="S4">
        <v>2</v>
      </c>
      <c r="T4" s="74">
        <f t="shared" si="1"/>
        <v>36</v>
      </c>
      <c r="U4">
        <v>4</v>
      </c>
      <c r="V4">
        <v>1</v>
      </c>
      <c r="W4">
        <v>4</v>
      </c>
      <c r="X4">
        <v>2</v>
      </c>
      <c r="Y4">
        <v>4</v>
      </c>
      <c r="Z4">
        <v>4</v>
      </c>
      <c r="AA4">
        <v>2</v>
      </c>
      <c r="AB4">
        <v>4</v>
      </c>
      <c r="AC4">
        <v>4</v>
      </c>
      <c r="AD4">
        <v>4</v>
      </c>
      <c r="AE4">
        <v>2</v>
      </c>
      <c r="AF4">
        <v>2</v>
      </c>
      <c r="AG4" s="74">
        <f t="shared" si="2"/>
        <v>37</v>
      </c>
      <c r="AH4">
        <f t="shared" si="3"/>
        <v>22</v>
      </c>
      <c r="AI4">
        <f t="shared" si="4"/>
        <v>22</v>
      </c>
      <c r="AK4">
        <f t="shared" si="0"/>
        <v>14</v>
      </c>
      <c r="AL4">
        <f t="shared" si="5"/>
        <v>15</v>
      </c>
      <c r="AO4" s="128" t="s">
        <v>661</v>
      </c>
      <c r="AR4" s="112" t="s">
        <v>662</v>
      </c>
    </row>
    <row r="5" spans="1:45" x14ac:dyDescent="0.2">
      <c r="A5">
        <v>36559</v>
      </c>
      <c r="B5">
        <v>0</v>
      </c>
      <c r="C5">
        <v>2002</v>
      </c>
      <c r="D5" s="1">
        <v>45595.466192129628</v>
      </c>
      <c r="E5" s="1">
        <v>45603.469548611109</v>
      </c>
      <c r="F5">
        <v>2.2000000000000002</v>
      </c>
      <c r="G5">
        <v>2.2000000000000002</v>
      </c>
      <c r="H5">
        <v>4</v>
      </c>
      <c r="I5">
        <v>4</v>
      </c>
      <c r="J5">
        <v>5</v>
      </c>
      <c r="K5">
        <v>4</v>
      </c>
      <c r="L5">
        <v>1</v>
      </c>
      <c r="M5">
        <v>5</v>
      </c>
      <c r="N5">
        <v>3</v>
      </c>
      <c r="O5">
        <v>4</v>
      </c>
      <c r="P5">
        <v>2</v>
      </c>
      <c r="Q5">
        <v>5</v>
      </c>
      <c r="R5">
        <v>1</v>
      </c>
      <c r="S5">
        <v>4</v>
      </c>
      <c r="T5" s="74">
        <f t="shared" si="1"/>
        <v>42</v>
      </c>
      <c r="U5">
        <v>4</v>
      </c>
      <c r="V5">
        <v>4</v>
      </c>
      <c r="W5">
        <v>5</v>
      </c>
      <c r="X5">
        <v>2</v>
      </c>
      <c r="Y5">
        <v>2</v>
      </c>
      <c r="Z5">
        <v>5</v>
      </c>
      <c r="AA5">
        <v>4</v>
      </c>
      <c r="AB5">
        <v>5</v>
      </c>
      <c r="AC5">
        <v>4</v>
      </c>
      <c r="AD5">
        <v>5</v>
      </c>
      <c r="AE5">
        <v>1</v>
      </c>
      <c r="AF5">
        <v>4</v>
      </c>
      <c r="AG5" s="74">
        <f t="shared" si="2"/>
        <v>45</v>
      </c>
      <c r="AH5">
        <f t="shared" si="3"/>
        <v>21</v>
      </c>
      <c r="AI5">
        <f t="shared" si="4"/>
        <v>22</v>
      </c>
      <c r="AK5">
        <f t="shared" si="0"/>
        <v>21</v>
      </c>
      <c r="AL5">
        <f t="shared" si="5"/>
        <v>23</v>
      </c>
      <c r="AO5">
        <v>20</v>
      </c>
      <c r="AP5">
        <v>20</v>
      </c>
      <c r="AR5">
        <v>20</v>
      </c>
      <c r="AS5">
        <v>20.555555555555557</v>
      </c>
    </row>
    <row r="6" spans="1:45" x14ac:dyDescent="0.2">
      <c r="A6">
        <v>36667</v>
      </c>
      <c r="B6">
        <v>0</v>
      </c>
      <c r="C6">
        <v>2002</v>
      </c>
      <c r="D6" s="1">
        <v>45595.511828703704</v>
      </c>
      <c r="E6" s="1">
        <v>45604.809733796297</v>
      </c>
      <c r="F6">
        <v>1.5</v>
      </c>
      <c r="G6">
        <v>1.6</v>
      </c>
      <c r="H6">
        <v>4</v>
      </c>
      <c r="I6">
        <v>4</v>
      </c>
      <c r="J6">
        <v>4</v>
      </c>
      <c r="K6">
        <v>4</v>
      </c>
      <c r="L6">
        <v>2</v>
      </c>
      <c r="M6">
        <v>4</v>
      </c>
      <c r="N6">
        <v>4</v>
      </c>
      <c r="O6">
        <v>4</v>
      </c>
      <c r="P6">
        <v>4</v>
      </c>
      <c r="Q6">
        <v>4</v>
      </c>
      <c r="R6">
        <v>1</v>
      </c>
      <c r="S6">
        <v>5</v>
      </c>
      <c r="T6" s="74">
        <f t="shared" si="1"/>
        <v>44</v>
      </c>
      <c r="U6">
        <v>4</v>
      </c>
      <c r="V6">
        <v>4</v>
      </c>
      <c r="W6">
        <v>4</v>
      </c>
      <c r="X6">
        <v>4</v>
      </c>
      <c r="Y6">
        <v>1</v>
      </c>
      <c r="Z6">
        <v>4</v>
      </c>
      <c r="AA6">
        <v>4</v>
      </c>
      <c r="AB6">
        <v>4</v>
      </c>
      <c r="AC6">
        <v>4</v>
      </c>
      <c r="AD6">
        <v>4</v>
      </c>
      <c r="AE6">
        <v>1</v>
      </c>
      <c r="AF6">
        <v>4</v>
      </c>
      <c r="AG6" s="74">
        <f t="shared" si="2"/>
        <v>42</v>
      </c>
      <c r="AH6">
        <f t="shared" si="3"/>
        <v>19</v>
      </c>
      <c r="AI6">
        <f t="shared" si="4"/>
        <v>18</v>
      </c>
      <c r="AK6">
        <f t="shared" si="0"/>
        <v>25</v>
      </c>
      <c r="AL6">
        <f t="shared" si="5"/>
        <v>24</v>
      </c>
      <c r="AO6" s="45"/>
    </row>
    <row r="7" spans="1:45" x14ac:dyDescent="0.2">
      <c r="A7">
        <v>36744</v>
      </c>
      <c r="B7">
        <v>1</v>
      </c>
      <c r="C7">
        <v>2002</v>
      </c>
      <c r="D7" s="1">
        <v>45595.540810185186</v>
      </c>
      <c r="E7" s="1">
        <v>45604.807245370372</v>
      </c>
      <c r="F7">
        <v>1.31</v>
      </c>
      <c r="G7">
        <v>1.3</v>
      </c>
      <c r="H7">
        <v>5</v>
      </c>
      <c r="I7">
        <v>4</v>
      </c>
      <c r="J7">
        <v>4</v>
      </c>
      <c r="K7">
        <v>4</v>
      </c>
      <c r="L7">
        <v>1</v>
      </c>
      <c r="M7">
        <v>5</v>
      </c>
      <c r="N7">
        <v>3</v>
      </c>
      <c r="O7">
        <v>3</v>
      </c>
      <c r="P7">
        <v>4</v>
      </c>
      <c r="Q7">
        <v>4</v>
      </c>
      <c r="R7">
        <v>1</v>
      </c>
      <c r="S7">
        <v>2</v>
      </c>
      <c r="T7" s="74">
        <f t="shared" si="1"/>
        <v>40</v>
      </c>
      <c r="U7">
        <v>5</v>
      </c>
      <c r="V7">
        <v>4</v>
      </c>
      <c r="W7">
        <v>4</v>
      </c>
      <c r="X7">
        <v>5</v>
      </c>
      <c r="Y7">
        <v>2</v>
      </c>
      <c r="Z7">
        <v>4</v>
      </c>
      <c r="AA7">
        <v>4</v>
      </c>
      <c r="AB7">
        <v>4</v>
      </c>
      <c r="AC7">
        <v>4</v>
      </c>
      <c r="AD7">
        <v>4</v>
      </c>
      <c r="AE7">
        <v>2</v>
      </c>
      <c r="AF7">
        <v>2</v>
      </c>
      <c r="AG7" s="74">
        <f t="shared" si="2"/>
        <v>44</v>
      </c>
      <c r="AH7">
        <f t="shared" si="3"/>
        <v>20</v>
      </c>
      <c r="AI7">
        <f t="shared" si="4"/>
        <v>21</v>
      </c>
      <c r="AK7">
        <f t="shared" si="0"/>
        <v>20</v>
      </c>
      <c r="AL7">
        <f t="shared" si="5"/>
        <v>23</v>
      </c>
      <c r="AO7" s="112" t="s">
        <v>261</v>
      </c>
      <c r="AR7" s="112" t="s">
        <v>261</v>
      </c>
    </row>
    <row r="8" spans="1:45" x14ac:dyDescent="0.2">
      <c r="A8">
        <v>36822</v>
      </c>
      <c r="B8">
        <v>0</v>
      </c>
      <c r="C8">
        <v>2002</v>
      </c>
      <c r="D8" s="1">
        <v>45595.574201388888</v>
      </c>
      <c r="E8" s="1">
        <v>45602.790497685186</v>
      </c>
      <c r="F8" t="s">
        <v>77</v>
      </c>
      <c r="G8" t="s">
        <v>77</v>
      </c>
      <c r="H8">
        <v>4</v>
      </c>
      <c r="I8">
        <v>2</v>
      </c>
      <c r="J8">
        <v>4</v>
      </c>
      <c r="K8">
        <v>2</v>
      </c>
      <c r="L8">
        <v>2</v>
      </c>
      <c r="M8">
        <v>4</v>
      </c>
      <c r="N8">
        <v>3</v>
      </c>
      <c r="O8">
        <v>3</v>
      </c>
      <c r="P8">
        <v>3</v>
      </c>
      <c r="Q8">
        <v>4</v>
      </c>
      <c r="R8">
        <v>1</v>
      </c>
      <c r="S8">
        <v>3</v>
      </c>
      <c r="T8" s="74">
        <f t="shared" si="1"/>
        <v>35</v>
      </c>
      <c r="U8">
        <v>4</v>
      </c>
      <c r="V8">
        <v>4</v>
      </c>
      <c r="W8">
        <v>4</v>
      </c>
      <c r="X8">
        <v>4</v>
      </c>
      <c r="Y8">
        <v>2</v>
      </c>
      <c r="Z8">
        <v>4</v>
      </c>
      <c r="AA8">
        <v>4</v>
      </c>
      <c r="AB8">
        <v>4</v>
      </c>
      <c r="AC8">
        <v>4</v>
      </c>
      <c r="AD8">
        <v>4</v>
      </c>
      <c r="AE8">
        <v>2</v>
      </c>
      <c r="AF8">
        <v>4</v>
      </c>
      <c r="AG8" s="74">
        <f t="shared" si="2"/>
        <v>44</v>
      </c>
      <c r="AH8">
        <f t="shared" si="3"/>
        <v>19</v>
      </c>
      <c r="AI8">
        <f t="shared" si="4"/>
        <v>20</v>
      </c>
      <c r="AK8">
        <f t="shared" si="0"/>
        <v>16</v>
      </c>
      <c r="AL8">
        <f t="shared" si="5"/>
        <v>24</v>
      </c>
      <c r="AO8">
        <v>1.7489492643904101</v>
      </c>
      <c r="AP8">
        <v>2.2228757209048502</v>
      </c>
      <c r="AR8">
        <v>5.5200170502720471</v>
      </c>
      <c r="AS8">
        <v>5.1703023261498782</v>
      </c>
    </row>
    <row r="9" spans="1:45" x14ac:dyDescent="0.2">
      <c r="A9">
        <v>36449</v>
      </c>
      <c r="B9">
        <v>0</v>
      </c>
      <c r="C9">
        <v>1997</v>
      </c>
      <c r="D9" s="1">
        <v>45595.707337962966</v>
      </c>
      <c r="E9" s="1">
        <v>45610.44054398148</v>
      </c>
      <c r="F9" t="s">
        <v>145</v>
      </c>
      <c r="G9" t="s">
        <v>145</v>
      </c>
      <c r="H9">
        <v>4</v>
      </c>
      <c r="I9">
        <v>3</v>
      </c>
      <c r="J9">
        <v>4</v>
      </c>
      <c r="K9">
        <v>4</v>
      </c>
      <c r="L9">
        <v>1</v>
      </c>
      <c r="M9">
        <v>5</v>
      </c>
      <c r="N9">
        <v>4</v>
      </c>
      <c r="O9">
        <v>5</v>
      </c>
      <c r="P9">
        <v>3</v>
      </c>
      <c r="Q9">
        <v>4</v>
      </c>
      <c r="R9">
        <v>2</v>
      </c>
      <c r="S9">
        <v>4</v>
      </c>
      <c r="T9" s="74">
        <f t="shared" si="1"/>
        <v>43</v>
      </c>
      <c r="U9">
        <v>4</v>
      </c>
      <c r="V9">
        <v>3</v>
      </c>
      <c r="W9">
        <v>5</v>
      </c>
      <c r="X9">
        <v>4</v>
      </c>
      <c r="Y9">
        <v>2</v>
      </c>
      <c r="Z9">
        <v>4</v>
      </c>
      <c r="AA9">
        <v>4</v>
      </c>
      <c r="AB9">
        <v>5</v>
      </c>
      <c r="AC9">
        <v>4</v>
      </c>
      <c r="AD9">
        <v>4</v>
      </c>
      <c r="AE9">
        <v>1</v>
      </c>
      <c r="AF9">
        <v>4</v>
      </c>
      <c r="AG9" s="74">
        <f t="shared" si="2"/>
        <v>44</v>
      </c>
      <c r="AH9">
        <f t="shared" si="3"/>
        <v>20</v>
      </c>
      <c r="AI9">
        <f t="shared" si="4"/>
        <v>20</v>
      </c>
      <c r="AK9">
        <f t="shared" si="0"/>
        <v>23</v>
      </c>
      <c r="AL9">
        <f t="shared" si="5"/>
        <v>24</v>
      </c>
    </row>
    <row r="10" spans="1:45" x14ac:dyDescent="0.2">
      <c r="A10">
        <v>36573</v>
      </c>
      <c r="B10">
        <v>0</v>
      </c>
      <c r="C10">
        <v>2001</v>
      </c>
      <c r="D10" s="1">
        <v>45595.792731481481</v>
      </c>
      <c r="E10" s="1">
        <v>45603.46371527778</v>
      </c>
      <c r="F10" t="s">
        <v>117</v>
      </c>
      <c r="G10" t="s">
        <v>146</v>
      </c>
      <c r="H10">
        <v>5</v>
      </c>
      <c r="I10">
        <v>3</v>
      </c>
      <c r="J10">
        <v>4</v>
      </c>
      <c r="K10">
        <v>2</v>
      </c>
      <c r="L10">
        <v>2</v>
      </c>
      <c r="M10">
        <v>3</v>
      </c>
      <c r="N10">
        <v>3</v>
      </c>
      <c r="O10">
        <v>3</v>
      </c>
      <c r="P10">
        <v>3</v>
      </c>
      <c r="Q10">
        <v>4</v>
      </c>
      <c r="R10">
        <v>3</v>
      </c>
      <c r="S10">
        <v>3</v>
      </c>
      <c r="T10" s="74">
        <f t="shared" si="1"/>
        <v>38</v>
      </c>
      <c r="U10">
        <v>4</v>
      </c>
      <c r="V10">
        <v>3</v>
      </c>
      <c r="W10">
        <v>4</v>
      </c>
      <c r="X10">
        <v>3</v>
      </c>
      <c r="Y10">
        <v>2</v>
      </c>
      <c r="Z10">
        <v>4</v>
      </c>
      <c r="AA10">
        <v>3</v>
      </c>
      <c r="AB10">
        <v>4</v>
      </c>
      <c r="AC10">
        <v>4</v>
      </c>
      <c r="AD10">
        <v>4</v>
      </c>
      <c r="AE10">
        <v>2</v>
      </c>
      <c r="AF10">
        <v>3</v>
      </c>
      <c r="AG10" s="74">
        <f t="shared" si="2"/>
        <v>40</v>
      </c>
      <c r="AH10">
        <f t="shared" si="3"/>
        <v>21</v>
      </c>
      <c r="AI10">
        <f t="shared" si="4"/>
        <v>20</v>
      </c>
      <c r="AK10">
        <f t="shared" si="0"/>
        <v>17</v>
      </c>
      <c r="AL10">
        <f t="shared" si="5"/>
        <v>20</v>
      </c>
    </row>
    <row r="11" spans="1:45" x14ac:dyDescent="0.2">
      <c r="A11">
        <v>37765</v>
      </c>
      <c r="B11">
        <v>0</v>
      </c>
      <c r="C11">
        <v>2005</v>
      </c>
      <c r="D11" s="1">
        <v>45596.511041666665</v>
      </c>
      <c r="E11" s="1">
        <v>45604.518750000003</v>
      </c>
      <c r="F11" t="s">
        <v>77</v>
      </c>
      <c r="G11" t="s">
        <v>77</v>
      </c>
      <c r="H11">
        <v>3</v>
      </c>
      <c r="I11">
        <v>1</v>
      </c>
      <c r="J11">
        <v>3</v>
      </c>
      <c r="K11">
        <v>2</v>
      </c>
      <c r="L11">
        <v>4</v>
      </c>
      <c r="M11">
        <v>2</v>
      </c>
      <c r="N11">
        <v>2</v>
      </c>
      <c r="O11">
        <v>2</v>
      </c>
      <c r="P11">
        <v>1</v>
      </c>
      <c r="Q11">
        <v>2</v>
      </c>
      <c r="R11">
        <v>4</v>
      </c>
      <c r="S11">
        <v>2</v>
      </c>
      <c r="T11" s="74">
        <f t="shared" si="1"/>
        <v>28</v>
      </c>
      <c r="U11">
        <v>3</v>
      </c>
      <c r="V11">
        <v>1</v>
      </c>
      <c r="W11">
        <v>2</v>
      </c>
      <c r="X11">
        <v>3</v>
      </c>
      <c r="Y11">
        <v>3</v>
      </c>
      <c r="Z11">
        <v>2</v>
      </c>
      <c r="AA11">
        <v>1</v>
      </c>
      <c r="AB11">
        <v>2</v>
      </c>
      <c r="AC11">
        <v>2</v>
      </c>
      <c r="AD11">
        <v>2</v>
      </c>
      <c r="AE11">
        <v>4</v>
      </c>
      <c r="AF11">
        <v>2</v>
      </c>
      <c r="AG11" s="74">
        <f t="shared" si="2"/>
        <v>27</v>
      </c>
      <c r="AH11">
        <f t="shared" si="3"/>
        <v>18</v>
      </c>
      <c r="AI11">
        <f t="shared" si="4"/>
        <v>16</v>
      </c>
      <c r="AK11">
        <f t="shared" si="0"/>
        <v>10</v>
      </c>
      <c r="AL11">
        <f t="shared" si="5"/>
        <v>11</v>
      </c>
    </row>
    <row r="12" spans="1:45" x14ac:dyDescent="0.2">
      <c r="A12">
        <v>37242</v>
      </c>
      <c r="B12">
        <v>0</v>
      </c>
      <c r="C12">
        <v>1999</v>
      </c>
      <c r="D12" s="1">
        <v>45596.525150462963</v>
      </c>
      <c r="E12" s="1">
        <v>45613.784490740742</v>
      </c>
      <c r="F12">
        <v>1.8</v>
      </c>
      <c r="G12">
        <v>2</v>
      </c>
      <c r="H12">
        <v>4</v>
      </c>
      <c r="I12">
        <v>2</v>
      </c>
      <c r="J12">
        <v>4</v>
      </c>
      <c r="K12">
        <v>2</v>
      </c>
      <c r="L12">
        <v>2</v>
      </c>
      <c r="M12">
        <v>4</v>
      </c>
      <c r="N12">
        <v>4</v>
      </c>
      <c r="O12">
        <v>4</v>
      </c>
      <c r="P12">
        <v>2</v>
      </c>
      <c r="Q12">
        <v>4</v>
      </c>
      <c r="R12">
        <v>2</v>
      </c>
      <c r="S12">
        <v>4</v>
      </c>
      <c r="T12" s="74">
        <f t="shared" si="1"/>
        <v>38</v>
      </c>
      <c r="U12">
        <v>4</v>
      </c>
      <c r="V12">
        <v>2</v>
      </c>
      <c r="W12">
        <v>4</v>
      </c>
      <c r="X12">
        <v>2</v>
      </c>
      <c r="Y12">
        <v>3</v>
      </c>
      <c r="Z12">
        <v>4</v>
      </c>
      <c r="AA12">
        <v>3</v>
      </c>
      <c r="AB12">
        <v>2</v>
      </c>
      <c r="AC12">
        <v>3</v>
      </c>
      <c r="AD12">
        <v>4</v>
      </c>
      <c r="AE12">
        <v>3</v>
      </c>
      <c r="AF12">
        <v>4</v>
      </c>
      <c r="AG12" s="74">
        <f t="shared" si="2"/>
        <v>38</v>
      </c>
      <c r="AH12">
        <f t="shared" si="3"/>
        <v>20</v>
      </c>
      <c r="AI12">
        <f t="shared" si="4"/>
        <v>22</v>
      </c>
      <c r="AK12">
        <f t="shared" si="0"/>
        <v>18</v>
      </c>
      <c r="AL12">
        <f t="shared" si="5"/>
        <v>16</v>
      </c>
    </row>
    <row r="13" spans="1:45" x14ac:dyDescent="0.2">
      <c r="A13">
        <v>38269</v>
      </c>
      <c r="B13">
        <v>0</v>
      </c>
      <c r="C13">
        <v>2005</v>
      </c>
      <c r="D13" s="1">
        <v>45596.642060185186</v>
      </c>
      <c r="E13" s="1">
        <v>45604.570381944446</v>
      </c>
      <c r="F13" t="s">
        <v>147</v>
      </c>
      <c r="G13" t="s">
        <v>148</v>
      </c>
      <c r="H13">
        <v>2</v>
      </c>
      <c r="I13">
        <v>1</v>
      </c>
      <c r="J13">
        <v>1</v>
      </c>
      <c r="K13">
        <v>1</v>
      </c>
      <c r="L13">
        <v>5</v>
      </c>
      <c r="M13">
        <v>1</v>
      </c>
      <c r="N13">
        <v>1</v>
      </c>
      <c r="O13">
        <v>2</v>
      </c>
      <c r="P13">
        <v>1</v>
      </c>
      <c r="Q13">
        <v>4</v>
      </c>
      <c r="R13">
        <v>4</v>
      </c>
      <c r="S13">
        <v>1</v>
      </c>
      <c r="T13" s="74">
        <f t="shared" si="1"/>
        <v>24</v>
      </c>
      <c r="U13">
        <v>1</v>
      </c>
      <c r="V13">
        <v>1</v>
      </c>
      <c r="W13">
        <v>1</v>
      </c>
      <c r="X13">
        <v>2</v>
      </c>
      <c r="Y13">
        <v>4</v>
      </c>
      <c r="Z13">
        <v>2</v>
      </c>
      <c r="AA13">
        <v>1</v>
      </c>
      <c r="AB13">
        <v>1</v>
      </c>
      <c r="AC13">
        <v>1</v>
      </c>
      <c r="AD13">
        <v>2</v>
      </c>
      <c r="AE13">
        <v>4</v>
      </c>
      <c r="AF13">
        <v>1</v>
      </c>
      <c r="AG13" s="74">
        <f t="shared" si="2"/>
        <v>21</v>
      </c>
      <c r="AH13">
        <f t="shared" si="3"/>
        <v>17</v>
      </c>
      <c r="AI13">
        <f t="shared" si="4"/>
        <v>14</v>
      </c>
      <c r="AK13">
        <f t="shared" si="0"/>
        <v>7</v>
      </c>
      <c r="AL13">
        <f t="shared" si="5"/>
        <v>7</v>
      </c>
    </row>
    <row r="14" spans="1:45" x14ac:dyDescent="0.2">
      <c r="A14">
        <v>38804</v>
      </c>
      <c r="B14">
        <v>0</v>
      </c>
      <c r="C14">
        <v>2001</v>
      </c>
      <c r="D14" s="1">
        <v>45597.000335648147</v>
      </c>
      <c r="E14" s="1">
        <v>45608.953587962962</v>
      </c>
      <c r="F14" t="s">
        <v>122</v>
      </c>
      <c r="G14" t="s">
        <v>149</v>
      </c>
      <c r="H14">
        <v>4</v>
      </c>
      <c r="I14">
        <v>4</v>
      </c>
      <c r="J14">
        <v>4</v>
      </c>
      <c r="K14">
        <v>4</v>
      </c>
      <c r="L14">
        <v>2</v>
      </c>
      <c r="M14">
        <v>4</v>
      </c>
      <c r="N14">
        <v>4</v>
      </c>
      <c r="O14">
        <v>4</v>
      </c>
      <c r="P14">
        <v>4</v>
      </c>
      <c r="Q14">
        <v>4</v>
      </c>
      <c r="R14">
        <v>1</v>
      </c>
      <c r="S14">
        <v>4</v>
      </c>
      <c r="T14" s="74">
        <f t="shared" si="1"/>
        <v>43</v>
      </c>
      <c r="U14">
        <v>4</v>
      </c>
      <c r="V14">
        <v>4</v>
      </c>
      <c r="W14">
        <v>4</v>
      </c>
      <c r="X14">
        <v>3</v>
      </c>
      <c r="Y14">
        <v>2</v>
      </c>
      <c r="Z14">
        <v>4</v>
      </c>
      <c r="AA14">
        <v>4</v>
      </c>
      <c r="AB14">
        <v>4</v>
      </c>
      <c r="AC14">
        <v>4</v>
      </c>
      <c r="AD14">
        <v>4</v>
      </c>
      <c r="AE14">
        <v>2</v>
      </c>
      <c r="AF14">
        <v>3</v>
      </c>
      <c r="AG14" s="74">
        <f t="shared" si="2"/>
        <v>42</v>
      </c>
      <c r="AH14">
        <f t="shared" si="3"/>
        <v>19</v>
      </c>
      <c r="AI14">
        <f>SUM(U14,W14,Y14:Z14,AD14:AE14)</f>
        <v>20</v>
      </c>
      <c r="AK14">
        <f t="shared" si="0"/>
        <v>24</v>
      </c>
      <c r="AL14">
        <f t="shared" si="5"/>
        <v>22</v>
      </c>
    </row>
    <row r="15" spans="1:45" x14ac:dyDescent="0.2">
      <c r="A15">
        <v>39136</v>
      </c>
      <c r="B15">
        <v>0</v>
      </c>
      <c r="C15">
        <v>1984</v>
      </c>
      <c r="D15" s="1">
        <v>45597.630254629628</v>
      </c>
      <c r="E15" s="1">
        <v>45613.789594907408</v>
      </c>
      <c r="F15">
        <v>1.2</v>
      </c>
      <c r="G15">
        <v>1.1000000000000001</v>
      </c>
      <c r="H15">
        <v>4</v>
      </c>
      <c r="I15">
        <v>4</v>
      </c>
      <c r="J15">
        <v>4</v>
      </c>
      <c r="K15">
        <v>3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2</v>
      </c>
      <c r="S15">
        <v>4</v>
      </c>
      <c r="T15" s="74">
        <f t="shared" si="1"/>
        <v>45</v>
      </c>
      <c r="U15">
        <v>5</v>
      </c>
      <c r="V15">
        <v>4</v>
      </c>
      <c r="W15">
        <v>4</v>
      </c>
      <c r="X15">
        <v>4</v>
      </c>
      <c r="Y15">
        <v>2</v>
      </c>
      <c r="Z15">
        <v>5</v>
      </c>
      <c r="AA15">
        <v>4</v>
      </c>
      <c r="AB15">
        <v>4</v>
      </c>
      <c r="AC15">
        <v>4</v>
      </c>
      <c r="AD15">
        <v>4</v>
      </c>
      <c r="AE15">
        <v>1</v>
      </c>
      <c r="AF15">
        <v>4</v>
      </c>
      <c r="AG15" s="74">
        <f t="shared" si="2"/>
        <v>45</v>
      </c>
      <c r="AH15">
        <f t="shared" si="3"/>
        <v>22</v>
      </c>
      <c r="AI15">
        <f t="shared" si="4"/>
        <v>21</v>
      </c>
      <c r="AK15">
        <f t="shared" si="0"/>
        <v>23</v>
      </c>
      <c r="AL15">
        <f>SUM(V15,X15,AA15:AC15,AF15)</f>
        <v>24</v>
      </c>
    </row>
    <row r="16" spans="1:45" x14ac:dyDescent="0.2">
      <c r="A16">
        <v>36351</v>
      </c>
      <c r="B16">
        <v>0</v>
      </c>
      <c r="C16">
        <v>1976</v>
      </c>
      <c r="D16" s="1">
        <v>45597.918391203704</v>
      </c>
      <c r="E16" s="1">
        <v>45609.433009259257</v>
      </c>
      <c r="F16">
        <v>1.4</v>
      </c>
      <c r="G16">
        <v>1.4</v>
      </c>
      <c r="H16">
        <v>5</v>
      </c>
      <c r="I16">
        <v>4</v>
      </c>
      <c r="J16">
        <v>5</v>
      </c>
      <c r="K16">
        <v>4</v>
      </c>
      <c r="L16">
        <v>2</v>
      </c>
      <c r="M16">
        <v>4</v>
      </c>
      <c r="N16">
        <v>3</v>
      </c>
      <c r="O16">
        <v>4</v>
      </c>
      <c r="P16">
        <v>5</v>
      </c>
      <c r="Q16">
        <v>5</v>
      </c>
      <c r="R16">
        <v>1</v>
      </c>
      <c r="S16">
        <v>4</v>
      </c>
      <c r="T16" s="74">
        <f t="shared" si="1"/>
        <v>46</v>
      </c>
      <c r="U16">
        <v>5</v>
      </c>
      <c r="V16">
        <v>2</v>
      </c>
      <c r="W16">
        <v>4</v>
      </c>
      <c r="X16">
        <v>4</v>
      </c>
      <c r="Y16">
        <v>1</v>
      </c>
      <c r="Z16">
        <v>4</v>
      </c>
      <c r="AA16">
        <v>4</v>
      </c>
      <c r="AB16">
        <v>4</v>
      </c>
      <c r="AC16">
        <v>4</v>
      </c>
      <c r="AD16">
        <v>4</v>
      </c>
      <c r="AE16">
        <v>1</v>
      </c>
      <c r="AF16">
        <v>5</v>
      </c>
      <c r="AG16" s="74">
        <f t="shared" si="2"/>
        <v>42</v>
      </c>
      <c r="AH16">
        <f t="shared" si="3"/>
        <v>22</v>
      </c>
      <c r="AI16">
        <f t="shared" si="4"/>
        <v>19</v>
      </c>
      <c r="AK16">
        <f t="shared" si="0"/>
        <v>24</v>
      </c>
      <c r="AL16">
        <f t="shared" si="5"/>
        <v>23</v>
      </c>
    </row>
    <row r="17" spans="1:39" x14ac:dyDescent="0.2">
      <c r="A17">
        <v>39405</v>
      </c>
      <c r="B17">
        <v>1</v>
      </c>
      <c r="C17">
        <v>1984</v>
      </c>
      <c r="D17" s="1">
        <v>45598.376562500001</v>
      </c>
      <c r="E17" s="1">
        <v>45610.332662037035</v>
      </c>
      <c r="F17" t="s">
        <v>131</v>
      </c>
      <c r="G17">
        <v>2</v>
      </c>
      <c r="H17">
        <v>5</v>
      </c>
      <c r="I17">
        <v>5</v>
      </c>
      <c r="J17">
        <v>5</v>
      </c>
      <c r="K17">
        <v>5</v>
      </c>
      <c r="L17">
        <v>1</v>
      </c>
      <c r="M17">
        <v>5</v>
      </c>
      <c r="N17">
        <v>5</v>
      </c>
      <c r="O17">
        <v>5</v>
      </c>
      <c r="P17">
        <v>4</v>
      </c>
      <c r="Q17">
        <v>5</v>
      </c>
      <c r="R17">
        <v>1</v>
      </c>
      <c r="S17">
        <v>5</v>
      </c>
      <c r="T17" s="74">
        <f t="shared" si="1"/>
        <v>51</v>
      </c>
      <c r="U17">
        <v>5</v>
      </c>
      <c r="V17">
        <v>5</v>
      </c>
      <c r="W17">
        <v>5</v>
      </c>
      <c r="X17">
        <v>3</v>
      </c>
      <c r="Y17">
        <v>2</v>
      </c>
      <c r="Z17">
        <v>5</v>
      </c>
      <c r="AA17">
        <v>5</v>
      </c>
      <c r="AB17">
        <v>5</v>
      </c>
      <c r="AC17">
        <v>5</v>
      </c>
      <c r="AD17">
        <v>5</v>
      </c>
      <c r="AE17">
        <v>1</v>
      </c>
      <c r="AF17">
        <v>4</v>
      </c>
      <c r="AG17" s="74">
        <f t="shared" si="2"/>
        <v>50</v>
      </c>
      <c r="AH17">
        <f t="shared" si="3"/>
        <v>22</v>
      </c>
      <c r="AI17">
        <f t="shared" si="4"/>
        <v>23</v>
      </c>
      <c r="AK17">
        <f t="shared" si="0"/>
        <v>29</v>
      </c>
      <c r="AL17">
        <f t="shared" si="5"/>
        <v>27</v>
      </c>
    </row>
    <row r="18" spans="1:39" x14ac:dyDescent="0.2">
      <c r="A18">
        <v>39668</v>
      </c>
      <c r="B18">
        <v>0</v>
      </c>
      <c r="C18">
        <v>2001</v>
      </c>
      <c r="D18" s="1">
        <v>45599.883032407408</v>
      </c>
      <c r="E18" s="1">
        <v>45606.886273148149</v>
      </c>
      <c r="F18">
        <v>1.18</v>
      </c>
      <c r="G18">
        <v>1.1200000000000001</v>
      </c>
      <c r="H18">
        <v>4</v>
      </c>
      <c r="I18">
        <v>4</v>
      </c>
      <c r="J18">
        <v>4</v>
      </c>
      <c r="K18">
        <v>3</v>
      </c>
      <c r="L18">
        <v>2</v>
      </c>
      <c r="M18">
        <v>4</v>
      </c>
      <c r="N18">
        <v>2</v>
      </c>
      <c r="O18">
        <v>4</v>
      </c>
      <c r="P18">
        <v>4</v>
      </c>
      <c r="Q18">
        <v>4</v>
      </c>
      <c r="R18">
        <v>2</v>
      </c>
      <c r="S18">
        <v>4</v>
      </c>
      <c r="T18" s="74">
        <f t="shared" si="1"/>
        <v>41</v>
      </c>
      <c r="U18">
        <v>4</v>
      </c>
      <c r="V18">
        <v>3</v>
      </c>
      <c r="W18">
        <v>4</v>
      </c>
      <c r="X18">
        <v>3</v>
      </c>
      <c r="Y18">
        <v>2</v>
      </c>
      <c r="Z18">
        <v>4</v>
      </c>
      <c r="AA18">
        <v>2</v>
      </c>
      <c r="AB18">
        <v>4</v>
      </c>
      <c r="AC18">
        <v>4</v>
      </c>
      <c r="AD18">
        <v>4</v>
      </c>
      <c r="AE18">
        <v>2</v>
      </c>
      <c r="AF18">
        <v>3</v>
      </c>
      <c r="AG18" s="74">
        <f t="shared" si="2"/>
        <v>39</v>
      </c>
      <c r="AH18">
        <f t="shared" si="3"/>
        <v>20</v>
      </c>
      <c r="AI18">
        <f t="shared" si="4"/>
        <v>20</v>
      </c>
      <c r="AK18">
        <f t="shared" si="0"/>
        <v>21</v>
      </c>
      <c r="AL18">
        <f t="shared" si="5"/>
        <v>19</v>
      </c>
    </row>
    <row r="19" spans="1:39" x14ac:dyDescent="0.2">
      <c r="A19">
        <v>40193</v>
      </c>
      <c r="B19">
        <v>0</v>
      </c>
      <c r="C19">
        <v>2002</v>
      </c>
      <c r="D19" s="1">
        <v>45605.428993055553</v>
      </c>
      <c r="E19" s="1">
        <v>45613.625844907408</v>
      </c>
      <c r="F19" t="s">
        <v>138</v>
      </c>
      <c r="G19">
        <v>1.3</v>
      </c>
      <c r="H19">
        <v>2</v>
      </c>
      <c r="I19">
        <v>3</v>
      </c>
      <c r="J19">
        <v>2</v>
      </c>
      <c r="K19">
        <v>4</v>
      </c>
      <c r="L19">
        <v>2</v>
      </c>
      <c r="M19">
        <v>4</v>
      </c>
      <c r="N19">
        <v>4</v>
      </c>
      <c r="O19">
        <v>4</v>
      </c>
      <c r="P19">
        <v>2</v>
      </c>
      <c r="Q19">
        <v>4</v>
      </c>
      <c r="R19">
        <v>2</v>
      </c>
      <c r="S19">
        <v>4</v>
      </c>
      <c r="T19" s="75">
        <f t="shared" si="1"/>
        <v>37</v>
      </c>
      <c r="U19">
        <v>4</v>
      </c>
      <c r="V19">
        <v>2</v>
      </c>
      <c r="W19">
        <v>4</v>
      </c>
      <c r="X19">
        <v>4</v>
      </c>
      <c r="Y19">
        <v>2</v>
      </c>
      <c r="Z19">
        <v>4</v>
      </c>
      <c r="AA19">
        <v>4</v>
      </c>
      <c r="AB19">
        <v>4</v>
      </c>
      <c r="AC19">
        <v>4</v>
      </c>
      <c r="AD19">
        <v>4</v>
      </c>
      <c r="AE19">
        <v>2</v>
      </c>
      <c r="AF19">
        <v>4</v>
      </c>
      <c r="AG19" s="75">
        <f t="shared" si="2"/>
        <v>42</v>
      </c>
      <c r="AH19">
        <f t="shared" si="3"/>
        <v>16</v>
      </c>
      <c r="AI19">
        <f t="shared" si="4"/>
        <v>20</v>
      </c>
      <c r="AK19">
        <f t="shared" si="0"/>
        <v>21</v>
      </c>
      <c r="AL19">
        <f t="shared" si="5"/>
        <v>22</v>
      </c>
    </row>
    <row r="20" spans="1:39" x14ac:dyDescent="0.2">
      <c r="U20" s="29">
        <f>_xlfn.VAR.P(U2:U19)</f>
        <v>0.83024691358024694</v>
      </c>
      <c r="V20" s="29">
        <f>_xlfn.VAR.P(V2:V19)</f>
        <v>1.4969135802469136</v>
      </c>
      <c r="W20" s="29">
        <f t="shared" ref="W20:AF20" si="6">_xlfn.VAR.P(W2:W19)</f>
        <v>0.94135802469135799</v>
      </c>
      <c r="X20" s="29">
        <f t="shared" si="6"/>
        <v>0.77777777777777779</v>
      </c>
      <c r="Y20" s="29">
        <f t="shared" si="6"/>
        <v>0.69444444444444442</v>
      </c>
      <c r="Z20" s="29">
        <f t="shared" si="6"/>
        <v>0.66666666666666663</v>
      </c>
      <c r="AA20" s="29">
        <f t="shared" si="6"/>
        <v>1.2376543209876543</v>
      </c>
      <c r="AB20" s="29">
        <f t="shared" si="6"/>
        <v>1.0617283950617284</v>
      </c>
      <c r="AC20" s="29">
        <f t="shared" si="6"/>
        <v>0.75617283950617287</v>
      </c>
      <c r="AD20" s="29">
        <f t="shared" si="6"/>
        <v>0.60802469135802473</v>
      </c>
      <c r="AE20" s="29">
        <f t="shared" si="6"/>
        <v>0.87654320987654322</v>
      </c>
      <c r="AF20" s="29">
        <f t="shared" si="6"/>
        <v>1.0154320987654322</v>
      </c>
      <c r="AH20" s="29">
        <f>SUM(AH2:AH19)</f>
        <v>360</v>
      </c>
      <c r="AI20" s="29">
        <f>SUM(AI2:AI19)</f>
        <v>360</v>
      </c>
      <c r="AJ20" s="29"/>
      <c r="AK20" s="29">
        <f>SUM(AK2:AK19)</f>
        <v>360</v>
      </c>
      <c r="AL20" s="29">
        <f>SUM(AL2:AL19)</f>
        <v>370</v>
      </c>
      <c r="AM20" s="29"/>
    </row>
    <row r="21" spans="1:39" x14ac:dyDescent="0.2">
      <c r="S21" s="76" t="s">
        <v>260</v>
      </c>
      <c r="T21" s="77">
        <f>AVERAGE(T2:T19)</f>
        <v>40</v>
      </c>
      <c r="AF21">
        <f>SUM(U20:AF20)</f>
        <v>10.962962962962964</v>
      </c>
      <c r="AH21">
        <f>CORREL(AH2:AH19,AI2:AI19)</f>
        <v>0.63548890930224256</v>
      </c>
      <c r="AK21">
        <f>CORREL(AK2:AK19,AL2:AL19)</f>
        <v>0.89450845588596328</v>
      </c>
    </row>
    <row r="22" spans="1:39" x14ac:dyDescent="0.2">
      <c r="S22" s="78" t="s">
        <v>261</v>
      </c>
      <c r="T22" s="79">
        <f>_xlfn.STDEV.S(T2:T19)</f>
        <v>6.5079137345596854</v>
      </c>
      <c r="AF22">
        <v>12</v>
      </c>
    </row>
    <row r="23" spans="1:39" x14ac:dyDescent="0.2">
      <c r="L23" t="s">
        <v>663</v>
      </c>
      <c r="M23" t="s">
        <v>664</v>
      </c>
      <c r="N23" t="s">
        <v>665</v>
      </c>
      <c r="U23" s="147" t="s">
        <v>666</v>
      </c>
      <c r="V23" s="149" t="s">
        <v>667</v>
      </c>
      <c r="W23" s="148"/>
      <c r="X23" s="148"/>
      <c r="Y23" s="148"/>
      <c r="Z23" s="148"/>
    </row>
    <row r="24" spans="1:39" x14ac:dyDescent="0.2">
      <c r="K24">
        <v>35918</v>
      </c>
      <c r="L24">
        <f t="shared" ref="L24:L41" si="7">SUM(H2:S2)</f>
        <v>44</v>
      </c>
      <c r="M24">
        <f t="shared" ref="M24:M41" si="8">SUM(U2:AF2)</f>
        <v>42</v>
      </c>
      <c r="N24">
        <f>_xlfn.VAR.P(M24:M41)</f>
        <v>44.02469135802469</v>
      </c>
      <c r="U24" s="148"/>
      <c r="V24" s="17" t="s">
        <v>668</v>
      </c>
      <c r="W24" s="17" t="s">
        <v>669</v>
      </c>
      <c r="X24" s="17" t="s">
        <v>670</v>
      </c>
      <c r="Y24" s="17" t="s">
        <v>671</v>
      </c>
      <c r="Z24" s="17" t="s">
        <v>672</v>
      </c>
      <c r="AD24" s="49"/>
      <c r="AE24" s="49"/>
      <c r="AH24" s="76" t="s">
        <v>260</v>
      </c>
      <c r="AI24" s="77">
        <f>AVERAGE(AG2:AG19)</f>
        <v>40.555555555555557</v>
      </c>
    </row>
    <row r="25" spans="1:39" x14ac:dyDescent="0.2">
      <c r="K25">
        <v>36548</v>
      </c>
      <c r="L25">
        <f t="shared" si="7"/>
        <v>45</v>
      </c>
      <c r="M25">
        <f t="shared" si="8"/>
        <v>46</v>
      </c>
      <c r="N25">
        <f t="shared" ref="N25:N41" si="9">_xlfn.VAR.P(M25:M42)</f>
        <v>24990.395061728395</v>
      </c>
      <c r="P25" t="s">
        <v>673</v>
      </c>
      <c r="Q25">
        <f>PEARSON(L24:L41,M24:M41)</f>
        <v>0.88700106637786424</v>
      </c>
      <c r="U25" s="18" t="s">
        <v>34</v>
      </c>
      <c r="V25" s="19">
        <v>48.512819999999998</v>
      </c>
      <c r="W25" s="19">
        <v>58.67933</v>
      </c>
      <c r="X25" s="20">
        <v>7.6602430000000004</v>
      </c>
      <c r="Y25" s="20">
        <v>0.6043307</v>
      </c>
      <c r="Z25" s="20">
        <v>0.87473350000000005</v>
      </c>
      <c r="AD25" s="50" t="s">
        <v>674</v>
      </c>
      <c r="AE25" s="50" t="s">
        <v>675</v>
      </c>
      <c r="AF25" s="30" t="s">
        <v>261</v>
      </c>
      <c r="AH25" s="78" t="s">
        <v>261</v>
      </c>
      <c r="AI25" s="79">
        <f>_xlfn.STDEV.S(AG2:AG19)</f>
        <v>6.8274723789237965</v>
      </c>
    </row>
    <row r="26" spans="1:39" x14ac:dyDescent="0.2">
      <c r="K26">
        <v>36551</v>
      </c>
      <c r="L26">
        <f t="shared" si="7"/>
        <v>36</v>
      </c>
      <c r="M26">
        <f t="shared" si="8"/>
        <v>37</v>
      </c>
      <c r="N26">
        <f t="shared" si="9"/>
        <v>26393.501730103806</v>
      </c>
      <c r="P26" t="s">
        <v>676</v>
      </c>
      <c r="U26" s="18" t="s">
        <v>35</v>
      </c>
      <c r="V26" s="19">
        <v>49.836539999999999</v>
      </c>
      <c r="W26" s="19">
        <v>55.59187</v>
      </c>
      <c r="X26" s="20">
        <v>7.4559959999999998</v>
      </c>
      <c r="Y26" s="20">
        <v>0.53013259999999995</v>
      </c>
      <c r="Z26" s="20">
        <v>0.88052819999999998</v>
      </c>
      <c r="AD26" s="49" t="s">
        <v>34</v>
      </c>
      <c r="AE26" s="51">
        <v>4.1185900000000002</v>
      </c>
      <c r="AF26" s="51">
        <v>0.84604699999999999</v>
      </c>
    </row>
    <row r="27" spans="1:39" x14ac:dyDescent="0.2">
      <c r="K27">
        <v>36559</v>
      </c>
      <c r="L27">
        <f t="shared" si="7"/>
        <v>42</v>
      </c>
      <c r="M27">
        <f t="shared" si="8"/>
        <v>45</v>
      </c>
      <c r="N27">
        <f t="shared" si="9"/>
        <v>27916.24609375</v>
      </c>
      <c r="U27" s="18" t="s">
        <v>36</v>
      </c>
      <c r="V27" s="19">
        <v>48.52243</v>
      </c>
      <c r="W27" s="19">
        <v>59.800780000000003</v>
      </c>
      <c r="X27" s="20">
        <v>7.7330959999999997</v>
      </c>
      <c r="Y27" s="20">
        <v>0.54964970000000002</v>
      </c>
      <c r="Z27" s="20">
        <v>0.8772335</v>
      </c>
      <c r="AD27" s="49" t="s">
        <v>35</v>
      </c>
      <c r="AE27" s="51">
        <v>2.7948719999999998</v>
      </c>
      <c r="AF27" s="51">
        <v>1.2690630000000001</v>
      </c>
    </row>
    <row r="28" spans="1:39" x14ac:dyDescent="0.2">
      <c r="K28">
        <v>36667</v>
      </c>
      <c r="L28">
        <f t="shared" si="7"/>
        <v>44</v>
      </c>
      <c r="M28">
        <f t="shared" si="8"/>
        <v>42</v>
      </c>
      <c r="N28">
        <f t="shared" si="9"/>
        <v>29672.266666666666</v>
      </c>
      <c r="P28">
        <f>_xlfn.VAR.P(M24:M41)</f>
        <v>44.02469135802469</v>
      </c>
      <c r="U28" s="18" t="s">
        <v>37</v>
      </c>
      <c r="V28" s="19">
        <v>48.650640000000003</v>
      </c>
      <c r="W28" s="19">
        <v>58.772179999999999</v>
      </c>
      <c r="X28" s="20">
        <v>7.6663019999999999</v>
      </c>
      <c r="Y28" s="20">
        <v>0.63562850000000004</v>
      </c>
      <c r="Z28" s="20">
        <v>0.87372030000000001</v>
      </c>
      <c r="AD28" s="49" t="s">
        <v>36</v>
      </c>
      <c r="AE28" s="51">
        <v>4.1089739999999999</v>
      </c>
      <c r="AF28" s="51">
        <v>0.79850100000000002</v>
      </c>
    </row>
    <row r="29" spans="1:39" x14ac:dyDescent="0.2">
      <c r="K29">
        <v>36744</v>
      </c>
      <c r="L29">
        <f t="shared" si="7"/>
        <v>40</v>
      </c>
      <c r="M29">
        <f t="shared" si="8"/>
        <v>44</v>
      </c>
      <c r="N29">
        <f t="shared" si="9"/>
        <v>31643.551020408162</v>
      </c>
      <c r="U29" s="18" t="s">
        <v>38</v>
      </c>
      <c r="V29" s="19">
        <v>49.35577</v>
      </c>
      <c r="W29" s="19">
        <v>56.645870000000002</v>
      </c>
      <c r="X29" s="20">
        <v>7.5263450000000001</v>
      </c>
      <c r="Y29" s="20">
        <v>0.60946279999999997</v>
      </c>
      <c r="Z29" s="20">
        <v>0.87409110000000001</v>
      </c>
      <c r="AD29" s="49" t="s">
        <v>38</v>
      </c>
      <c r="AE29" s="51">
        <v>3.2756409999999998</v>
      </c>
      <c r="AF29" s="51">
        <v>1.036775</v>
      </c>
    </row>
    <row r="30" spans="1:39" x14ac:dyDescent="0.2">
      <c r="K30">
        <v>36822</v>
      </c>
      <c r="L30">
        <f t="shared" si="7"/>
        <v>35</v>
      </c>
      <c r="M30">
        <f t="shared" si="8"/>
        <v>44</v>
      </c>
      <c r="N30">
        <f t="shared" si="9"/>
        <v>33908.852071005917</v>
      </c>
      <c r="U30" s="18" t="s">
        <v>250</v>
      </c>
      <c r="V30" s="19">
        <v>48.97757</v>
      </c>
      <c r="W30" s="19">
        <v>57.137320000000003</v>
      </c>
      <c r="X30" s="20">
        <v>7.5589230000000001</v>
      </c>
      <c r="Y30" s="20">
        <v>0.56263300000000005</v>
      </c>
      <c r="Z30" s="20">
        <v>0.87663950000000002</v>
      </c>
      <c r="AD30" s="49" t="s">
        <v>250</v>
      </c>
      <c r="AE30" s="51">
        <v>3.6538460000000001</v>
      </c>
      <c r="AF30" s="51">
        <v>1.0557080000000001</v>
      </c>
    </row>
    <row r="31" spans="1:39" x14ac:dyDescent="0.2">
      <c r="K31">
        <v>36449</v>
      </c>
      <c r="L31">
        <f t="shared" si="7"/>
        <v>43</v>
      </c>
      <c r="M31">
        <f t="shared" si="8"/>
        <v>44</v>
      </c>
      <c r="N31">
        <f t="shared" si="9"/>
        <v>36521.222222222219</v>
      </c>
      <c r="U31" s="18" t="s">
        <v>40</v>
      </c>
      <c r="V31" s="19">
        <v>48.826920000000001</v>
      </c>
      <c r="W31" s="19">
        <v>57.841839999999998</v>
      </c>
      <c r="X31" s="20">
        <v>7.6053819999999996</v>
      </c>
      <c r="Y31" s="20">
        <v>0.61622370000000004</v>
      </c>
      <c r="Z31" s="20">
        <v>0.87390199999999996</v>
      </c>
      <c r="AD31" s="49" t="s">
        <v>40</v>
      </c>
      <c r="AE31" s="51">
        <v>3.804487</v>
      </c>
      <c r="AF31" s="51">
        <v>0.91270700000000005</v>
      </c>
    </row>
    <row r="32" spans="1:39" x14ac:dyDescent="0.2">
      <c r="K32">
        <v>36573</v>
      </c>
      <c r="L32">
        <f t="shared" si="7"/>
        <v>38</v>
      </c>
      <c r="M32">
        <f t="shared" si="8"/>
        <v>40</v>
      </c>
      <c r="N32">
        <f t="shared" si="9"/>
        <v>39566.247933884297</v>
      </c>
      <c r="U32" s="18" t="s">
        <v>41</v>
      </c>
      <c r="V32" s="19">
        <v>49.038460000000001</v>
      </c>
      <c r="W32" s="19">
        <v>58.517749999999999</v>
      </c>
      <c r="X32" s="20">
        <v>7.6496899999999997</v>
      </c>
      <c r="Y32" s="20">
        <v>0.59174230000000005</v>
      </c>
      <c r="Z32" s="20">
        <v>0.87514800000000004</v>
      </c>
      <c r="AD32" s="49" t="s">
        <v>41</v>
      </c>
      <c r="AE32" s="51">
        <v>3.5929489999999999</v>
      </c>
      <c r="AF32" s="51">
        <v>0.877193</v>
      </c>
    </row>
    <row r="33" spans="4:32" x14ac:dyDescent="0.2">
      <c r="K33">
        <v>37765</v>
      </c>
      <c r="L33">
        <f t="shared" si="7"/>
        <v>28</v>
      </c>
      <c r="M33">
        <f t="shared" si="8"/>
        <v>27</v>
      </c>
      <c r="N33">
        <f t="shared" si="9"/>
        <v>43107.44</v>
      </c>
      <c r="U33" s="18" t="s">
        <v>42</v>
      </c>
      <c r="V33" s="19">
        <v>48.756410000000002</v>
      </c>
      <c r="W33" s="19">
        <v>59.357329999999997</v>
      </c>
      <c r="X33" s="20">
        <v>7.7043710000000001</v>
      </c>
      <c r="Y33" s="20">
        <v>0.59517730000000002</v>
      </c>
      <c r="Z33" s="20">
        <v>0.87544979999999994</v>
      </c>
      <c r="AD33" s="49" t="s">
        <v>42</v>
      </c>
      <c r="AE33" s="51">
        <v>3.875</v>
      </c>
      <c r="AF33" s="51">
        <v>0.79006100000000001</v>
      </c>
    </row>
    <row r="34" spans="4:32" x14ac:dyDescent="0.2">
      <c r="K34">
        <v>37242</v>
      </c>
      <c r="L34">
        <f t="shared" si="7"/>
        <v>38</v>
      </c>
      <c r="M34">
        <f t="shared" si="8"/>
        <v>38</v>
      </c>
      <c r="N34">
        <f t="shared" si="9"/>
        <v>47095.135802469136</v>
      </c>
      <c r="U34" s="18" t="s">
        <v>43</v>
      </c>
      <c r="V34" s="19">
        <v>49.304490000000001</v>
      </c>
      <c r="W34" s="19">
        <v>56.724600000000002</v>
      </c>
      <c r="X34" s="20">
        <v>7.5315729999999999</v>
      </c>
      <c r="Y34" s="20">
        <v>0.54623200000000005</v>
      </c>
      <c r="Z34" s="20">
        <v>0.87795380000000001</v>
      </c>
      <c r="AD34" s="49" t="s">
        <v>43</v>
      </c>
      <c r="AE34" s="51">
        <v>3.3269229999999999</v>
      </c>
      <c r="AF34" s="51">
        <v>1.123634</v>
      </c>
    </row>
    <row r="35" spans="4:32" x14ac:dyDescent="0.2">
      <c r="K35">
        <v>38269</v>
      </c>
      <c r="L35">
        <f t="shared" si="7"/>
        <v>24</v>
      </c>
      <c r="M35">
        <f t="shared" si="8"/>
        <v>21</v>
      </c>
      <c r="N35">
        <f t="shared" si="9"/>
        <v>52114.234375</v>
      </c>
      <c r="U35" s="18" t="s">
        <v>44</v>
      </c>
      <c r="V35" s="19">
        <v>48.416670000000003</v>
      </c>
      <c r="W35" s="19">
        <v>60.90972</v>
      </c>
      <c r="X35" s="20">
        <v>7.804468</v>
      </c>
      <c r="Y35" s="20">
        <v>0.50583480000000003</v>
      </c>
      <c r="Z35" s="20">
        <v>0.87917970000000001</v>
      </c>
      <c r="AD35" s="49" t="s">
        <v>44</v>
      </c>
      <c r="AE35" s="51">
        <v>4.2147439999999996</v>
      </c>
      <c r="AF35" s="51">
        <v>0.73193600000000003</v>
      </c>
    </row>
    <row r="36" spans="4:32" x14ac:dyDescent="0.2">
      <c r="K36">
        <v>38804</v>
      </c>
      <c r="L36">
        <f t="shared" si="7"/>
        <v>43</v>
      </c>
      <c r="M36">
        <f t="shared" si="8"/>
        <v>42</v>
      </c>
      <c r="N36">
        <f t="shared" si="9"/>
        <v>57746.244897959186</v>
      </c>
      <c r="U36" s="18" t="s">
        <v>251</v>
      </c>
      <c r="V36" s="19">
        <v>48.358969999999999</v>
      </c>
      <c r="W36" s="19">
        <v>61.198059999999998</v>
      </c>
      <c r="X36" s="20">
        <v>7.8229189999999997</v>
      </c>
      <c r="Y36" s="20">
        <v>0.42399949999999997</v>
      </c>
      <c r="Z36" s="20">
        <v>0.88225390000000004</v>
      </c>
      <c r="AD36" s="49" t="s">
        <v>251</v>
      </c>
      <c r="AE36" s="51">
        <v>4.2724359999999999</v>
      </c>
      <c r="AF36" s="51">
        <v>0.80959499999999995</v>
      </c>
    </row>
    <row r="37" spans="4:32" x14ac:dyDescent="0.2">
      <c r="K37">
        <v>39136</v>
      </c>
      <c r="L37">
        <f t="shared" si="7"/>
        <v>45</v>
      </c>
      <c r="M37">
        <f t="shared" si="8"/>
        <v>45</v>
      </c>
      <c r="N37">
        <f t="shared" si="9"/>
        <v>65448.333333333336</v>
      </c>
      <c r="U37" s="18" t="s">
        <v>46</v>
      </c>
      <c r="V37" s="19">
        <v>48.903849999999998</v>
      </c>
      <c r="W37" s="19">
        <v>57.458710000000004</v>
      </c>
      <c r="X37" s="20">
        <v>7.580152</v>
      </c>
      <c r="Y37" s="20">
        <v>0.63334449999999998</v>
      </c>
      <c r="Z37" s="20">
        <v>0.87303540000000002</v>
      </c>
      <c r="AD37" s="49" t="s">
        <v>46</v>
      </c>
      <c r="AE37" s="51">
        <v>3.7275640000000001</v>
      </c>
      <c r="AF37" s="51">
        <v>0.92802600000000002</v>
      </c>
    </row>
    <row r="38" spans="4:32" x14ac:dyDescent="0.2">
      <c r="K38">
        <v>36351</v>
      </c>
      <c r="L38">
        <f t="shared" si="7"/>
        <v>46</v>
      </c>
      <c r="M38">
        <f t="shared" si="8"/>
        <v>42</v>
      </c>
      <c r="N38">
        <f t="shared" si="9"/>
        <v>75473.440000000002</v>
      </c>
      <c r="U38" s="18" t="s">
        <v>252</v>
      </c>
      <c r="V38" s="19">
        <v>48.7468</v>
      </c>
      <c r="W38" s="19">
        <v>59.93909</v>
      </c>
      <c r="X38" s="20">
        <v>7.7420340000000003</v>
      </c>
      <c r="Y38" s="20">
        <v>0.5026813</v>
      </c>
      <c r="Z38" s="20">
        <v>0.8790734</v>
      </c>
    </row>
    <row r="39" spans="4:32" x14ac:dyDescent="0.2">
      <c r="D39">
        <v>7</v>
      </c>
      <c r="K39">
        <v>39405</v>
      </c>
      <c r="L39">
        <f t="shared" si="7"/>
        <v>51</v>
      </c>
      <c r="M39">
        <f t="shared" si="8"/>
        <v>50</v>
      </c>
      <c r="N39">
        <f t="shared" si="9"/>
        <v>88338.6875</v>
      </c>
    </row>
    <row r="40" spans="4:32" ht="21" customHeight="1" x14ac:dyDescent="0.2">
      <c r="K40">
        <v>39668</v>
      </c>
      <c r="L40">
        <f t="shared" si="7"/>
        <v>41</v>
      </c>
      <c r="M40">
        <f t="shared" si="8"/>
        <v>39</v>
      </c>
      <c r="N40">
        <f t="shared" si="9"/>
        <v>105648.22222222222</v>
      </c>
      <c r="U40" s="23"/>
    </row>
    <row r="41" spans="4:32" x14ac:dyDescent="0.2">
      <c r="K41">
        <v>40193</v>
      </c>
      <c r="L41">
        <f t="shared" si="7"/>
        <v>37</v>
      </c>
      <c r="M41">
        <f t="shared" si="8"/>
        <v>42</v>
      </c>
      <c r="N41">
        <f t="shared" si="9"/>
        <v>118336</v>
      </c>
    </row>
    <row r="42" spans="4:32" x14ac:dyDescent="0.2">
      <c r="M42">
        <f>SUM(M24:M41)</f>
        <v>730</v>
      </c>
      <c r="N42">
        <f>_xlfn.VAR.P(M42)</f>
        <v>0</v>
      </c>
    </row>
    <row r="47" spans="4:32" x14ac:dyDescent="0.2">
      <c r="Q47" t="s">
        <v>677</v>
      </c>
    </row>
    <row r="48" spans="4:32" x14ac:dyDescent="0.2">
      <c r="Q48" t="s">
        <v>678</v>
      </c>
    </row>
    <row r="49" spans="11:18" x14ac:dyDescent="0.2">
      <c r="Q49" t="s">
        <v>679</v>
      </c>
    </row>
    <row r="55" spans="11:18" x14ac:dyDescent="0.2">
      <c r="K55" s="49"/>
      <c r="L55" s="49"/>
    </row>
    <row r="56" spans="11:18" x14ac:dyDescent="0.2">
      <c r="K56" s="49"/>
      <c r="L56" s="49"/>
      <c r="M56" s="49"/>
      <c r="N56" s="49"/>
      <c r="O56" s="49"/>
      <c r="P56" s="49"/>
      <c r="Q56" s="49"/>
    </row>
    <row r="57" spans="11:18" x14ac:dyDescent="0.2">
      <c r="K57" s="49"/>
      <c r="L57" s="49"/>
      <c r="M57" s="49"/>
      <c r="N57" s="49"/>
      <c r="O57" s="49"/>
      <c r="P57" s="49"/>
      <c r="Q57" s="49"/>
      <c r="R57" s="49"/>
    </row>
    <row r="60" spans="11:18" x14ac:dyDescent="0.2">
      <c r="K60" s="49"/>
    </row>
  </sheetData>
  <mergeCells count="2">
    <mergeCell ref="U23:U24"/>
    <mergeCell ref="V23:Z2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D971-FB3F-4DF0-8956-67A89AF727C3}">
  <dimension ref="A1:AQ1000"/>
  <sheetViews>
    <sheetView tabSelected="1" workbookViewId="0">
      <selection activeCell="L8" sqref="L8"/>
    </sheetView>
  </sheetViews>
  <sheetFormatPr baseColWidth="10" defaultColWidth="8.83203125" defaultRowHeight="15" x14ac:dyDescent="0.2"/>
  <cols>
    <col min="9" max="9" width="9.33203125" bestFit="1" customWidth="1"/>
    <col min="11" max="11" width="10.5" bestFit="1" customWidth="1"/>
  </cols>
  <sheetData>
    <row r="1" spans="1:43" ht="48" x14ac:dyDescent="0.2">
      <c r="A1" s="100" t="s">
        <v>680</v>
      </c>
      <c r="B1" s="90" t="s">
        <v>681</v>
      </c>
      <c r="C1" s="91" t="s">
        <v>682</v>
      </c>
      <c r="D1" s="99" t="s">
        <v>255</v>
      </c>
      <c r="E1" s="89"/>
      <c r="F1" s="90" t="s">
        <v>683</v>
      </c>
      <c r="G1" s="90" t="s">
        <v>684</v>
      </c>
      <c r="H1" s="90" t="s">
        <v>685</v>
      </c>
      <c r="I1" s="90" t="s">
        <v>686</v>
      </c>
      <c r="J1" s="90" t="s">
        <v>687</v>
      </c>
      <c r="K1" s="89"/>
      <c r="L1" s="89"/>
      <c r="M1" s="151" t="s">
        <v>29</v>
      </c>
      <c r="N1" s="151" t="s">
        <v>34</v>
      </c>
      <c r="O1" s="151" t="s">
        <v>35</v>
      </c>
      <c r="P1" s="151" t="s">
        <v>36</v>
      </c>
      <c r="Q1" s="151" t="s">
        <v>38</v>
      </c>
      <c r="R1" s="151" t="s">
        <v>39</v>
      </c>
      <c r="S1" s="151" t="s">
        <v>40</v>
      </c>
      <c r="T1" s="151" t="s">
        <v>41</v>
      </c>
      <c r="U1" s="151" t="s">
        <v>42</v>
      </c>
      <c r="V1" s="151" t="s">
        <v>43</v>
      </c>
      <c r="W1" s="151" t="s">
        <v>44</v>
      </c>
      <c r="X1" s="151" t="s">
        <v>45</v>
      </c>
      <c r="Y1" s="151" t="s">
        <v>46</v>
      </c>
      <c r="Z1" s="151" t="s">
        <v>255</v>
      </c>
      <c r="AA1" s="151" t="s">
        <v>682</v>
      </c>
      <c r="AB1" s="151"/>
      <c r="AC1" s="151"/>
      <c r="AD1" s="151" t="s">
        <v>681</v>
      </c>
      <c r="AE1" s="151" t="s">
        <v>760</v>
      </c>
      <c r="AF1" s="151" t="s">
        <v>761</v>
      </c>
      <c r="AG1" s="151" t="s">
        <v>762</v>
      </c>
      <c r="AH1" s="151" t="s">
        <v>763</v>
      </c>
      <c r="AI1" s="151" t="s">
        <v>764</v>
      </c>
      <c r="AJ1" s="151" t="s">
        <v>765</v>
      </c>
      <c r="AK1" s="151" t="s">
        <v>766</v>
      </c>
      <c r="AL1" s="151" t="s">
        <v>767</v>
      </c>
      <c r="AM1" s="151" t="s">
        <v>768</v>
      </c>
      <c r="AN1" s="151" t="s">
        <v>769</v>
      </c>
      <c r="AO1" s="151" t="s">
        <v>770</v>
      </c>
      <c r="AP1" s="151" t="s">
        <v>771</v>
      </c>
      <c r="AQ1" s="151" t="s">
        <v>772</v>
      </c>
    </row>
    <row r="2" spans="1:43" x14ac:dyDescent="0.2">
      <c r="A2" s="96">
        <v>36565</v>
      </c>
      <c r="B2" s="97">
        <v>1</v>
      </c>
      <c r="C2" s="96">
        <v>1</v>
      </c>
      <c r="D2" s="96">
        <v>52</v>
      </c>
      <c r="E2" s="97"/>
      <c r="F2" s="97">
        <v>7</v>
      </c>
      <c r="G2" s="97">
        <v>75.5</v>
      </c>
      <c r="H2" s="97">
        <v>-68.5</v>
      </c>
      <c r="I2" s="97">
        <v>4692.25</v>
      </c>
      <c r="J2" s="89">
        <v>1411440</v>
      </c>
      <c r="K2" s="89"/>
      <c r="L2" s="89"/>
      <c r="M2" s="65">
        <v>36493</v>
      </c>
      <c r="N2" s="65">
        <v>5</v>
      </c>
      <c r="O2" s="65">
        <v>3</v>
      </c>
      <c r="P2" s="65">
        <v>4</v>
      </c>
      <c r="Q2" s="65">
        <v>3</v>
      </c>
      <c r="R2" s="65">
        <v>4</v>
      </c>
      <c r="S2" s="65">
        <v>3</v>
      </c>
      <c r="T2" s="65">
        <v>5</v>
      </c>
      <c r="U2" s="65">
        <v>4</v>
      </c>
      <c r="V2" s="65">
        <v>4</v>
      </c>
      <c r="W2" s="65">
        <v>4</v>
      </c>
      <c r="X2" s="65">
        <v>5</v>
      </c>
      <c r="Y2" s="65">
        <v>3</v>
      </c>
      <c r="Z2" s="65">
        <v>47</v>
      </c>
      <c r="AA2" s="65">
        <v>1</v>
      </c>
      <c r="AB2" s="65">
        <v>36493</v>
      </c>
      <c r="AC2" s="65">
        <v>36493</v>
      </c>
      <c r="AD2" s="150">
        <v>0</v>
      </c>
      <c r="AE2" s="150">
        <v>22</v>
      </c>
      <c r="AF2" s="150">
        <v>112</v>
      </c>
      <c r="AG2" s="150">
        <v>25</v>
      </c>
      <c r="AH2" s="150">
        <v>98.5</v>
      </c>
      <c r="AI2" s="150">
        <v>7</v>
      </c>
      <c r="AJ2" s="150">
        <v>-105</v>
      </c>
      <c r="AK2" s="150">
        <v>-91.5</v>
      </c>
      <c r="AL2" s="150">
        <v>11025</v>
      </c>
      <c r="AM2" s="150">
        <v>8372.25</v>
      </c>
      <c r="AN2" s="150">
        <v>1446263</v>
      </c>
      <c r="AO2" s="150">
        <v>1324068</v>
      </c>
      <c r="AP2" s="152">
        <v>-0.33</v>
      </c>
      <c r="AQ2" s="152">
        <v>-0.21</v>
      </c>
    </row>
    <row r="3" spans="1:43" x14ac:dyDescent="0.2">
      <c r="A3" s="96">
        <v>37743</v>
      </c>
      <c r="B3" s="97">
        <v>1</v>
      </c>
      <c r="C3" s="96">
        <v>1</v>
      </c>
      <c r="D3" s="96">
        <v>67</v>
      </c>
      <c r="E3" s="97"/>
      <c r="F3" s="97">
        <v>7</v>
      </c>
      <c r="G3" s="97">
        <v>178</v>
      </c>
      <c r="H3" s="97">
        <v>-171</v>
      </c>
      <c r="I3" s="97">
        <v>29241</v>
      </c>
      <c r="J3" s="89"/>
      <c r="K3" s="92">
        <v>-0.29509000000000002</v>
      </c>
      <c r="L3" s="93" t="s">
        <v>688</v>
      </c>
      <c r="M3" s="65">
        <v>36727</v>
      </c>
      <c r="N3" s="65">
        <v>5</v>
      </c>
      <c r="O3" s="65">
        <v>5</v>
      </c>
      <c r="P3" s="65">
        <v>4</v>
      </c>
      <c r="Q3" s="65">
        <v>3</v>
      </c>
      <c r="R3" s="65">
        <v>4</v>
      </c>
      <c r="S3" s="65">
        <v>4</v>
      </c>
      <c r="T3" s="65">
        <v>4</v>
      </c>
      <c r="U3" s="65">
        <v>5</v>
      </c>
      <c r="V3" s="65">
        <v>3</v>
      </c>
      <c r="W3" s="65">
        <v>5</v>
      </c>
      <c r="X3" s="65">
        <v>4</v>
      </c>
      <c r="Y3" s="65">
        <v>4</v>
      </c>
      <c r="Z3" s="65">
        <v>50</v>
      </c>
      <c r="AA3" s="65">
        <v>1</v>
      </c>
      <c r="AB3" s="65">
        <v>36727</v>
      </c>
      <c r="AC3" s="65">
        <v>36727</v>
      </c>
      <c r="AD3" s="150">
        <v>0</v>
      </c>
      <c r="AE3" s="150">
        <v>24</v>
      </c>
      <c r="AF3" s="150">
        <v>144.5</v>
      </c>
      <c r="AG3" s="150">
        <v>26</v>
      </c>
      <c r="AH3" s="150">
        <v>120.5</v>
      </c>
      <c r="AI3" s="150">
        <v>7</v>
      </c>
      <c r="AJ3" s="150">
        <v>-137.5</v>
      </c>
      <c r="AK3" s="150">
        <v>-113.5</v>
      </c>
      <c r="AL3" s="150">
        <v>18906.25</v>
      </c>
      <c r="AM3" s="150">
        <v>12882.25</v>
      </c>
      <c r="AN3" s="65"/>
      <c r="AO3" s="65"/>
      <c r="AP3" s="65"/>
      <c r="AQ3" s="65"/>
    </row>
    <row r="4" spans="1:43" x14ac:dyDescent="0.2">
      <c r="A4" s="96">
        <v>39988</v>
      </c>
      <c r="B4" s="97">
        <v>1</v>
      </c>
      <c r="C4" s="96">
        <v>1</v>
      </c>
      <c r="D4" s="96">
        <v>63</v>
      </c>
      <c r="E4" s="97"/>
      <c r="F4" s="97">
        <v>7</v>
      </c>
      <c r="G4" s="97">
        <v>167</v>
      </c>
      <c r="H4" s="97">
        <v>-160</v>
      </c>
      <c r="I4" s="97">
        <v>25600</v>
      </c>
      <c r="J4" s="89"/>
      <c r="K4" s="92">
        <v>-4.2007700000000003</v>
      </c>
      <c r="L4" s="92" t="s">
        <v>689</v>
      </c>
      <c r="M4" s="65">
        <v>37022</v>
      </c>
      <c r="N4" s="65">
        <v>5</v>
      </c>
      <c r="O4" s="65">
        <v>3</v>
      </c>
      <c r="P4" s="65">
        <v>5</v>
      </c>
      <c r="Q4" s="65">
        <v>4</v>
      </c>
      <c r="R4" s="65">
        <v>4</v>
      </c>
      <c r="S4" s="65">
        <v>4</v>
      </c>
      <c r="T4" s="65">
        <v>4</v>
      </c>
      <c r="U4" s="65">
        <v>4</v>
      </c>
      <c r="V4" s="65">
        <v>4</v>
      </c>
      <c r="W4" s="65">
        <v>4</v>
      </c>
      <c r="X4" s="65">
        <v>5</v>
      </c>
      <c r="Y4" s="65">
        <v>5</v>
      </c>
      <c r="Z4" s="65">
        <v>51</v>
      </c>
      <c r="AA4" s="65">
        <v>1</v>
      </c>
      <c r="AB4" s="65">
        <v>37022</v>
      </c>
      <c r="AC4" s="65">
        <v>37022</v>
      </c>
      <c r="AD4" s="150">
        <v>0</v>
      </c>
      <c r="AE4" s="150">
        <v>24</v>
      </c>
      <c r="AF4" s="150">
        <v>144.5</v>
      </c>
      <c r="AG4" s="150">
        <v>27</v>
      </c>
      <c r="AH4" s="150">
        <v>137.5</v>
      </c>
      <c r="AI4" s="150">
        <v>7</v>
      </c>
      <c r="AJ4" s="150">
        <v>-137.5</v>
      </c>
      <c r="AK4" s="150">
        <v>-130.5</v>
      </c>
      <c r="AL4" s="150">
        <v>18906.25</v>
      </c>
      <c r="AM4" s="150">
        <v>17030.25</v>
      </c>
      <c r="AN4" s="65"/>
      <c r="AO4" s="65"/>
      <c r="AP4" s="65"/>
      <c r="AQ4" s="65"/>
    </row>
    <row r="5" spans="1:43" x14ac:dyDescent="0.2">
      <c r="A5" s="96">
        <v>39633</v>
      </c>
      <c r="B5" s="97">
        <v>1</v>
      </c>
      <c r="C5" s="96">
        <v>1</v>
      </c>
      <c r="D5" s="96">
        <v>59</v>
      </c>
      <c r="E5" s="97"/>
      <c r="F5" s="97">
        <v>7</v>
      </c>
      <c r="G5" s="97">
        <v>142.5</v>
      </c>
      <c r="H5" s="97">
        <v>-135.5</v>
      </c>
      <c r="I5" s="97">
        <v>18360.25</v>
      </c>
      <c r="J5" s="89"/>
      <c r="K5" s="94">
        <v>4.1300000000000001E-5</v>
      </c>
      <c r="L5" s="92" t="s">
        <v>690</v>
      </c>
      <c r="M5" s="65">
        <v>37138</v>
      </c>
      <c r="N5" s="65">
        <v>4</v>
      </c>
      <c r="O5" s="65">
        <v>2</v>
      </c>
      <c r="P5" s="65">
        <v>4</v>
      </c>
      <c r="Q5" s="65">
        <v>4</v>
      </c>
      <c r="R5" s="65">
        <v>4</v>
      </c>
      <c r="S5" s="65">
        <v>2</v>
      </c>
      <c r="T5" s="65">
        <v>3</v>
      </c>
      <c r="U5" s="65">
        <v>3</v>
      </c>
      <c r="V5" s="65">
        <v>4</v>
      </c>
      <c r="W5" s="65">
        <v>4</v>
      </c>
      <c r="X5" s="65">
        <v>4</v>
      </c>
      <c r="Y5" s="65">
        <v>4</v>
      </c>
      <c r="Z5" s="65">
        <v>42</v>
      </c>
      <c r="AA5" s="65">
        <v>1</v>
      </c>
      <c r="AB5" s="65">
        <v>37138</v>
      </c>
      <c r="AC5" s="65">
        <v>37138</v>
      </c>
      <c r="AD5" s="150">
        <v>0</v>
      </c>
      <c r="AE5" s="150">
        <v>20</v>
      </c>
      <c r="AF5" s="150">
        <v>81.5</v>
      </c>
      <c r="AG5" s="150">
        <v>22</v>
      </c>
      <c r="AH5" s="150">
        <v>30.5</v>
      </c>
      <c r="AI5" s="150">
        <v>7</v>
      </c>
      <c r="AJ5" s="150">
        <v>-74.5</v>
      </c>
      <c r="AK5" s="150">
        <v>-23.5</v>
      </c>
      <c r="AL5" s="150">
        <v>5550.25</v>
      </c>
      <c r="AM5" s="150">
        <v>552.25</v>
      </c>
      <c r="AN5" s="65"/>
      <c r="AO5" s="65"/>
      <c r="AP5" s="65"/>
      <c r="AQ5" s="65"/>
    </row>
    <row r="6" spans="1:43" x14ac:dyDescent="0.2">
      <c r="A6" s="96">
        <v>36493</v>
      </c>
      <c r="B6" s="97">
        <v>0</v>
      </c>
      <c r="C6" s="96">
        <v>1</v>
      </c>
      <c r="D6" s="96">
        <v>55</v>
      </c>
      <c r="E6" s="97"/>
      <c r="F6" s="97">
        <v>7</v>
      </c>
      <c r="G6" s="97">
        <v>111</v>
      </c>
      <c r="H6" s="97">
        <v>-104</v>
      </c>
      <c r="I6" s="97">
        <v>10816</v>
      </c>
      <c r="J6" s="89"/>
      <c r="K6" s="89"/>
      <c r="L6" s="89"/>
      <c r="M6" s="65">
        <v>36565</v>
      </c>
      <c r="N6" s="65">
        <v>3</v>
      </c>
      <c r="O6" s="65">
        <v>3</v>
      </c>
      <c r="P6" s="65">
        <v>4</v>
      </c>
      <c r="Q6" s="65">
        <v>3</v>
      </c>
      <c r="R6" s="65">
        <v>3</v>
      </c>
      <c r="S6" s="65">
        <v>4</v>
      </c>
      <c r="T6" s="65">
        <v>4</v>
      </c>
      <c r="U6" s="65">
        <v>4</v>
      </c>
      <c r="V6" s="65">
        <v>4</v>
      </c>
      <c r="W6" s="65">
        <v>5</v>
      </c>
      <c r="X6" s="65">
        <v>4</v>
      </c>
      <c r="Y6" s="65">
        <v>4</v>
      </c>
      <c r="Z6" s="65">
        <v>45</v>
      </c>
      <c r="AA6" s="65">
        <v>1</v>
      </c>
      <c r="AB6" s="65">
        <v>36565</v>
      </c>
      <c r="AC6" s="65">
        <v>36565</v>
      </c>
      <c r="AD6" s="150">
        <v>1</v>
      </c>
      <c r="AE6" s="150">
        <v>22</v>
      </c>
      <c r="AF6" s="150">
        <v>112</v>
      </c>
      <c r="AG6" s="150">
        <v>23</v>
      </c>
      <c r="AH6" s="150">
        <v>45</v>
      </c>
      <c r="AI6" s="150">
        <v>7</v>
      </c>
      <c r="AJ6" s="150">
        <v>-105</v>
      </c>
      <c r="AK6" s="150">
        <v>-38</v>
      </c>
      <c r="AL6" s="150">
        <v>11025</v>
      </c>
      <c r="AM6" s="150">
        <v>1444</v>
      </c>
      <c r="AN6" s="65"/>
      <c r="AO6" s="65"/>
      <c r="AP6" s="65"/>
      <c r="AQ6" s="65"/>
    </row>
    <row r="7" spans="1:43" x14ac:dyDescent="0.2">
      <c r="A7" s="96">
        <v>36727</v>
      </c>
      <c r="B7" s="97">
        <v>0</v>
      </c>
      <c r="C7" s="96">
        <v>1</v>
      </c>
      <c r="D7" s="96">
        <v>59</v>
      </c>
      <c r="E7" s="97"/>
      <c r="F7" s="97">
        <v>7</v>
      </c>
      <c r="G7" s="97">
        <v>142.5</v>
      </c>
      <c r="H7" s="97">
        <v>-135.5</v>
      </c>
      <c r="I7" s="97">
        <v>18360.25</v>
      </c>
      <c r="J7" s="89"/>
      <c r="K7" s="89"/>
      <c r="L7" s="89"/>
      <c r="M7" s="65">
        <v>39443</v>
      </c>
      <c r="N7" s="65">
        <v>4</v>
      </c>
      <c r="O7" s="65">
        <v>2</v>
      </c>
      <c r="P7" s="65">
        <v>4</v>
      </c>
      <c r="Q7" s="65">
        <v>4</v>
      </c>
      <c r="R7" s="65">
        <v>4</v>
      </c>
      <c r="S7" s="65">
        <v>4</v>
      </c>
      <c r="T7" s="65">
        <v>3</v>
      </c>
      <c r="U7" s="65">
        <v>4</v>
      </c>
      <c r="V7" s="65">
        <v>3</v>
      </c>
      <c r="W7" s="65">
        <v>4</v>
      </c>
      <c r="X7" s="65">
        <v>5</v>
      </c>
      <c r="Y7" s="65">
        <v>4</v>
      </c>
      <c r="Z7" s="65">
        <v>45</v>
      </c>
      <c r="AA7" s="65">
        <v>1</v>
      </c>
      <c r="AB7" s="65">
        <v>39443</v>
      </c>
      <c r="AC7" s="65">
        <v>39443</v>
      </c>
      <c r="AD7" s="150">
        <v>0</v>
      </c>
      <c r="AE7" s="150">
        <v>20</v>
      </c>
      <c r="AF7" s="150">
        <v>81.5</v>
      </c>
      <c r="AG7" s="150">
        <v>25</v>
      </c>
      <c r="AH7" s="150">
        <v>98.5</v>
      </c>
      <c r="AI7" s="150">
        <v>7</v>
      </c>
      <c r="AJ7" s="150">
        <v>-74.5</v>
      </c>
      <c r="AK7" s="150">
        <v>-91.5</v>
      </c>
      <c r="AL7" s="150">
        <v>5550.25</v>
      </c>
      <c r="AM7" s="150">
        <v>8372.25</v>
      </c>
      <c r="AN7" s="65"/>
      <c r="AO7" s="65"/>
      <c r="AP7" s="65"/>
      <c r="AQ7" s="65"/>
    </row>
    <row r="8" spans="1:43" x14ac:dyDescent="0.2">
      <c r="A8" s="96">
        <v>37022</v>
      </c>
      <c r="B8" s="97">
        <v>0</v>
      </c>
      <c r="C8" s="96">
        <v>1</v>
      </c>
      <c r="D8" s="96">
        <v>60</v>
      </c>
      <c r="E8" s="97"/>
      <c r="F8" s="97">
        <v>7</v>
      </c>
      <c r="G8" s="97">
        <v>149.5</v>
      </c>
      <c r="H8" s="97">
        <v>-142.5</v>
      </c>
      <c r="I8" s="97">
        <v>20306.25</v>
      </c>
      <c r="J8" s="89"/>
      <c r="K8" s="89"/>
      <c r="L8" s="89"/>
      <c r="M8" s="65">
        <v>39731</v>
      </c>
      <c r="N8" s="65">
        <v>4</v>
      </c>
      <c r="O8" s="65">
        <v>3</v>
      </c>
      <c r="P8" s="65">
        <v>4</v>
      </c>
      <c r="Q8" s="65">
        <v>2</v>
      </c>
      <c r="R8" s="65">
        <v>4</v>
      </c>
      <c r="S8" s="65">
        <v>4</v>
      </c>
      <c r="T8" s="65">
        <v>2</v>
      </c>
      <c r="U8" s="65">
        <v>4</v>
      </c>
      <c r="V8" s="65">
        <v>2</v>
      </c>
      <c r="W8" s="65">
        <v>4</v>
      </c>
      <c r="X8" s="65">
        <v>4</v>
      </c>
      <c r="Y8" s="65">
        <v>3</v>
      </c>
      <c r="Z8" s="65">
        <v>40</v>
      </c>
      <c r="AA8" s="65">
        <v>1</v>
      </c>
      <c r="AB8" s="65">
        <v>39731</v>
      </c>
      <c r="AC8" s="65">
        <v>39731</v>
      </c>
      <c r="AD8" s="150">
        <v>0</v>
      </c>
      <c r="AE8" s="150">
        <v>16</v>
      </c>
      <c r="AF8" s="150">
        <v>22.5</v>
      </c>
      <c r="AG8" s="150">
        <v>24</v>
      </c>
      <c r="AH8" s="150">
        <v>69</v>
      </c>
      <c r="AI8" s="150">
        <v>7</v>
      </c>
      <c r="AJ8" s="150">
        <v>-15.5</v>
      </c>
      <c r="AK8" s="150">
        <v>-62</v>
      </c>
      <c r="AL8" s="150">
        <v>240.25</v>
      </c>
      <c r="AM8" s="150">
        <v>3844</v>
      </c>
      <c r="AN8" s="65"/>
      <c r="AO8" s="65"/>
      <c r="AP8" s="65"/>
      <c r="AQ8" s="65"/>
    </row>
    <row r="9" spans="1:43" x14ac:dyDescent="0.2">
      <c r="A9" s="96">
        <v>37138</v>
      </c>
      <c r="B9" s="97">
        <v>0</v>
      </c>
      <c r="C9" s="96">
        <v>1</v>
      </c>
      <c r="D9" s="96">
        <v>50</v>
      </c>
      <c r="E9" s="97"/>
      <c r="F9" s="97">
        <v>7</v>
      </c>
      <c r="G9" s="97">
        <v>51.5</v>
      </c>
      <c r="H9" s="97">
        <v>-44.5</v>
      </c>
      <c r="I9" s="97">
        <v>1980.25</v>
      </c>
      <c r="J9" s="89"/>
      <c r="K9" s="89"/>
      <c r="L9" s="95" t="s">
        <v>328</v>
      </c>
      <c r="M9" s="65">
        <v>37743</v>
      </c>
      <c r="N9" s="65">
        <v>5</v>
      </c>
      <c r="O9" s="65">
        <v>3</v>
      </c>
      <c r="P9" s="65">
        <v>5</v>
      </c>
      <c r="Q9" s="65">
        <v>5</v>
      </c>
      <c r="R9" s="65">
        <v>5</v>
      </c>
      <c r="S9" s="65">
        <v>5</v>
      </c>
      <c r="T9" s="65">
        <v>4</v>
      </c>
      <c r="U9" s="65">
        <v>5</v>
      </c>
      <c r="V9" s="65">
        <v>5</v>
      </c>
      <c r="W9" s="65">
        <v>5</v>
      </c>
      <c r="X9" s="65">
        <v>5</v>
      </c>
      <c r="Y9" s="65">
        <v>5</v>
      </c>
      <c r="Z9" s="65">
        <v>57</v>
      </c>
      <c r="AA9" s="65">
        <v>1</v>
      </c>
      <c r="AB9" s="65">
        <v>37743</v>
      </c>
      <c r="AC9" s="65">
        <v>37743</v>
      </c>
      <c r="AD9" s="150">
        <v>1</v>
      </c>
      <c r="AE9" s="150">
        <v>27</v>
      </c>
      <c r="AF9" s="150">
        <v>171.5</v>
      </c>
      <c r="AG9" s="150">
        <v>30</v>
      </c>
      <c r="AH9" s="150">
        <v>181.5</v>
      </c>
      <c r="AI9" s="150">
        <v>7</v>
      </c>
      <c r="AJ9" s="150">
        <v>-164.5</v>
      </c>
      <c r="AK9" s="150">
        <v>-174.5</v>
      </c>
      <c r="AL9" s="150">
        <v>27060.25</v>
      </c>
      <c r="AM9" s="150">
        <v>30450.25</v>
      </c>
      <c r="AN9" s="65"/>
      <c r="AO9" s="65"/>
      <c r="AP9" s="65"/>
      <c r="AQ9" s="65"/>
    </row>
    <row r="10" spans="1:43" x14ac:dyDescent="0.2">
      <c r="A10" s="96">
        <v>39443</v>
      </c>
      <c r="B10" s="97">
        <v>0</v>
      </c>
      <c r="C10" s="96">
        <v>1</v>
      </c>
      <c r="D10" s="96">
        <v>53</v>
      </c>
      <c r="E10" s="97"/>
      <c r="F10" s="97">
        <v>7</v>
      </c>
      <c r="G10" s="97">
        <v>88</v>
      </c>
      <c r="H10" s="97">
        <v>-81</v>
      </c>
      <c r="I10" s="97">
        <v>6561</v>
      </c>
      <c r="J10" s="89"/>
      <c r="K10" s="89"/>
      <c r="L10" s="89"/>
      <c r="M10" s="65">
        <v>39960</v>
      </c>
      <c r="N10" s="65">
        <v>4</v>
      </c>
      <c r="O10" s="65">
        <v>4</v>
      </c>
      <c r="P10" s="65">
        <v>4</v>
      </c>
      <c r="Q10" s="65">
        <v>4</v>
      </c>
      <c r="R10" s="65">
        <v>4</v>
      </c>
      <c r="S10" s="65">
        <v>5</v>
      </c>
      <c r="T10" s="65">
        <v>5</v>
      </c>
      <c r="U10" s="65">
        <v>4</v>
      </c>
      <c r="V10" s="65">
        <v>5</v>
      </c>
      <c r="W10" s="65">
        <v>5</v>
      </c>
      <c r="X10" s="65">
        <v>5</v>
      </c>
      <c r="Y10" s="65">
        <v>5</v>
      </c>
      <c r="Z10" s="65">
        <v>54</v>
      </c>
      <c r="AA10" s="65">
        <v>1</v>
      </c>
      <c r="AB10" s="65">
        <v>39960</v>
      </c>
      <c r="AC10" s="65">
        <v>39960</v>
      </c>
      <c r="AD10" s="150">
        <v>0</v>
      </c>
      <c r="AE10" s="150">
        <v>27</v>
      </c>
      <c r="AF10" s="150">
        <v>171.5</v>
      </c>
      <c r="AG10" s="150">
        <v>27</v>
      </c>
      <c r="AH10" s="150">
        <v>137.5</v>
      </c>
      <c r="AI10" s="150">
        <v>7</v>
      </c>
      <c r="AJ10" s="150">
        <v>-164.5</v>
      </c>
      <c r="AK10" s="150">
        <v>-130.5</v>
      </c>
      <c r="AL10" s="150">
        <v>27060.25</v>
      </c>
      <c r="AM10" s="150">
        <v>17030.25</v>
      </c>
      <c r="AN10" s="65"/>
      <c r="AO10" s="65"/>
      <c r="AP10" s="65"/>
      <c r="AQ10" s="65"/>
    </row>
    <row r="11" spans="1:43" x14ac:dyDescent="0.2">
      <c r="A11" s="96">
        <v>39731</v>
      </c>
      <c r="B11" s="97">
        <v>0</v>
      </c>
      <c r="C11" s="96">
        <v>1</v>
      </c>
      <c r="D11" s="96">
        <v>47</v>
      </c>
      <c r="E11" s="97"/>
      <c r="F11" s="97">
        <v>7</v>
      </c>
      <c r="G11" s="97">
        <v>32</v>
      </c>
      <c r="H11" s="97">
        <v>-25</v>
      </c>
      <c r="I11" s="97">
        <v>625</v>
      </c>
      <c r="J11" s="89"/>
      <c r="K11" s="89"/>
      <c r="L11" s="89"/>
      <c r="M11" s="65">
        <v>40465</v>
      </c>
      <c r="N11" s="65">
        <v>5</v>
      </c>
      <c r="O11" s="65">
        <v>5</v>
      </c>
      <c r="P11" s="65">
        <v>5</v>
      </c>
      <c r="Q11" s="65">
        <v>5</v>
      </c>
      <c r="R11" s="65">
        <v>1</v>
      </c>
      <c r="S11" s="65">
        <v>5</v>
      </c>
      <c r="T11" s="65">
        <v>5</v>
      </c>
      <c r="U11" s="65">
        <v>5</v>
      </c>
      <c r="V11" s="65">
        <v>5</v>
      </c>
      <c r="W11" s="65">
        <v>5</v>
      </c>
      <c r="X11" s="65">
        <v>1</v>
      </c>
      <c r="Y11" s="65">
        <v>5</v>
      </c>
      <c r="Z11" s="65">
        <v>52</v>
      </c>
      <c r="AA11" s="65">
        <v>1</v>
      </c>
      <c r="AB11" s="65">
        <v>40465</v>
      </c>
      <c r="AC11" s="65">
        <v>40465</v>
      </c>
      <c r="AD11" s="150">
        <v>0</v>
      </c>
      <c r="AE11" s="150">
        <v>30</v>
      </c>
      <c r="AF11" s="150">
        <v>184</v>
      </c>
      <c r="AG11" s="150">
        <v>22</v>
      </c>
      <c r="AH11" s="150">
        <v>30.5</v>
      </c>
      <c r="AI11" s="150">
        <v>7</v>
      </c>
      <c r="AJ11" s="150">
        <v>-177</v>
      </c>
      <c r="AK11" s="150">
        <v>-23.5</v>
      </c>
      <c r="AL11" s="150">
        <v>31329</v>
      </c>
      <c r="AM11" s="150">
        <v>552.25</v>
      </c>
      <c r="AN11" s="65"/>
      <c r="AO11" s="65"/>
      <c r="AP11" s="65"/>
      <c r="AQ11" s="65"/>
    </row>
    <row r="12" spans="1:43" x14ac:dyDescent="0.2">
      <c r="A12" s="96">
        <v>39960</v>
      </c>
      <c r="B12" s="97">
        <v>0</v>
      </c>
      <c r="C12" s="96">
        <v>1</v>
      </c>
      <c r="D12" s="96">
        <v>63</v>
      </c>
      <c r="E12" s="97"/>
      <c r="F12" s="97">
        <v>7</v>
      </c>
      <c r="G12" s="97">
        <v>167</v>
      </c>
      <c r="H12" s="97">
        <v>-160</v>
      </c>
      <c r="I12" s="97">
        <v>25600</v>
      </c>
      <c r="J12" s="89"/>
      <c r="K12" s="89"/>
      <c r="L12" s="89"/>
      <c r="M12" s="65">
        <v>38804</v>
      </c>
      <c r="N12" s="65">
        <v>4</v>
      </c>
      <c r="O12" s="65">
        <v>4</v>
      </c>
      <c r="P12" s="65">
        <v>4</v>
      </c>
      <c r="Q12" s="65">
        <v>4</v>
      </c>
      <c r="R12" s="65">
        <v>4</v>
      </c>
      <c r="S12" s="65">
        <v>4</v>
      </c>
      <c r="T12" s="65">
        <v>4</v>
      </c>
      <c r="U12" s="65">
        <v>4</v>
      </c>
      <c r="V12" s="65">
        <v>4</v>
      </c>
      <c r="W12" s="65">
        <v>4</v>
      </c>
      <c r="X12" s="65">
        <v>5</v>
      </c>
      <c r="Y12" s="65">
        <v>4</v>
      </c>
      <c r="Z12" s="65">
        <v>49</v>
      </c>
      <c r="AA12" s="65">
        <v>1</v>
      </c>
      <c r="AB12" s="65">
        <v>38804</v>
      </c>
      <c r="AC12" s="65">
        <v>38804</v>
      </c>
      <c r="AD12" s="150">
        <v>0</v>
      </c>
      <c r="AE12" s="150">
        <v>24</v>
      </c>
      <c r="AF12" s="150">
        <v>144.5</v>
      </c>
      <c r="AG12" s="150">
        <v>25</v>
      </c>
      <c r="AH12" s="150">
        <v>98.5</v>
      </c>
      <c r="AI12" s="150">
        <v>7</v>
      </c>
      <c r="AJ12" s="150">
        <v>-137.5</v>
      </c>
      <c r="AK12" s="150">
        <v>-91.5</v>
      </c>
      <c r="AL12" s="150">
        <v>18906.25</v>
      </c>
      <c r="AM12" s="150">
        <v>8372.25</v>
      </c>
      <c r="AN12" s="65"/>
      <c r="AO12" s="65"/>
      <c r="AP12" s="65"/>
      <c r="AQ12" s="65"/>
    </row>
    <row r="13" spans="1:43" x14ac:dyDescent="0.2">
      <c r="A13" s="96">
        <v>40465</v>
      </c>
      <c r="B13" s="97">
        <v>0</v>
      </c>
      <c r="C13" s="96">
        <v>1</v>
      </c>
      <c r="D13" s="96">
        <v>62</v>
      </c>
      <c r="E13" s="97"/>
      <c r="F13" s="97">
        <v>7</v>
      </c>
      <c r="G13" s="97">
        <v>163.5</v>
      </c>
      <c r="H13" s="97">
        <v>-156.5</v>
      </c>
      <c r="I13" s="97">
        <v>24492.25</v>
      </c>
      <c r="J13" s="89"/>
      <c r="K13" s="89"/>
      <c r="L13" s="89"/>
      <c r="M13" s="65">
        <v>39988</v>
      </c>
      <c r="N13" s="65">
        <v>4</v>
      </c>
      <c r="O13" s="65">
        <v>5</v>
      </c>
      <c r="P13" s="65">
        <v>5</v>
      </c>
      <c r="Q13" s="65">
        <v>4</v>
      </c>
      <c r="R13" s="65">
        <v>4</v>
      </c>
      <c r="S13" s="65">
        <v>5</v>
      </c>
      <c r="T13" s="65">
        <v>5</v>
      </c>
      <c r="U13" s="65">
        <v>4</v>
      </c>
      <c r="V13" s="65">
        <v>4</v>
      </c>
      <c r="W13" s="65">
        <v>5</v>
      </c>
      <c r="X13" s="65">
        <v>5</v>
      </c>
      <c r="Y13" s="65">
        <v>4</v>
      </c>
      <c r="Z13" s="65">
        <v>54</v>
      </c>
      <c r="AA13" s="65">
        <v>1</v>
      </c>
      <c r="AB13" s="65">
        <v>39988</v>
      </c>
      <c r="AC13" s="65">
        <v>39988</v>
      </c>
      <c r="AD13" s="150">
        <v>1</v>
      </c>
      <c r="AE13" s="150">
        <v>26</v>
      </c>
      <c r="AF13" s="150">
        <v>165</v>
      </c>
      <c r="AG13" s="150">
        <v>28</v>
      </c>
      <c r="AH13" s="150">
        <v>151.5</v>
      </c>
      <c r="AI13" s="150">
        <v>7</v>
      </c>
      <c r="AJ13" s="150">
        <v>-158</v>
      </c>
      <c r="AK13" s="150">
        <v>-144.5</v>
      </c>
      <c r="AL13" s="150">
        <v>24964</v>
      </c>
      <c r="AM13" s="150">
        <v>20880.25</v>
      </c>
      <c r="AN13" s="65"/>
      <c r="AO13" s="65"/>
      <c r="AP13" s="65"/>
      <c r="AQ13" s="65"/>
    </row>
    <row r="14" spans="1:43" x14ac:dyDescent="0.2">
      <c r="A14" s="96">
        <v>38804</v>
      </c>
      <c r="B14" s="97">
        <v>0</v>
      </c>
      <c r="C14" s="96">
        <v>1</v>
      </c>
      <c r="D14" s="96">
        <v>57</v>
      </c>
      <c r="E14" s="97"/>
      <c r="F14" s="97">
        <v>7</v>
      </c>
      <c r="G14" s="97">
        <v>129</v>
      </c>
      <c r="H14" s="97">
        <v>-122</v>
      </c>
      <c r="I14" s="97">
        <v>14884</v>
      </c>
      <c r="J14" s="89"/>
      <c r="K14" s="89"/>
      <c r="L14" s="89"/>
      <c r="M14" s="65">
        <v>39633</v>
      </c>
      <c r="N14" s="65">
        <v>5</v>
      </c>
      <c r="O14" s="65">
        <v>4</v>
      </c>
      <c r="P14" s="65">
        <v>5</v>
      </c>
      <c r="Q14" s="65">
        <v>4</v>
      </c>
      <c r="R14" s="65">
        <v>4</v>
      </c>
      <c r="S14" s="65">
        <v>4</v>
      </c>
      <c r="T14" s="65">
        <v>3</v>
      </c>
      <c r="U14" s="65">
        <v>4</v>
      </c>
      <c r="V14" s="65">
        <v>4</v>
      </c>
      <c r="W14" s="65">
        <v>5</v>
      </c>
      <c r="X14" s="65">
        <v>4</v>
      </c>
      <c r="Y14" s="65">
        <v>4</v>
      </c>
      <c r="Z14" s="65">
        <v>50</v>
      </c>
      <c r="AA14" s="65">
        <v>1</v>
      </c>
      <c r="AB14" s="65">
        <v>39633</v>
      </c>
      <c r="AC14" s="65">
        <v>39633</v>
      </c>
      <c r="AD14" s="150">
        <v>1</v>
      </c>
      <c r="AE14" s="150">
        <v>23</v>
      </c>
      <c r="AF14" s="150">
        <v>127</v>
      </c>
      <c r="AG14" s="150">
        <v>27</v>
      </c>
      <c r="AH14" s="150">
        <v>137.5</v>
      </c>
      <c r="AI14" s="150">
        <v>7</v>
      </c>
      <c r="AJ14" s="150">
        <v>-120</v>
      </c>
      <c r="AK14" s="150">
        <v>-130.5</v>
      </c>
      <c r="AL14" s="150">
        <v>14400</v>
      </c>
      <c r="AM14" s="150">
        <v>17030.25</v>
      </c>
      <c r="AN14" s="65"/>
      <c r="AO14" s="65"/>
      <c r="AP14" s="65"/>
      <c r="AQ14" s="65"/>
    </row>
    <row r="15" spans="1:43" x14ac:dyDescent="0.2">
      <c r="A15" s="96">
        <v>36464</v>
      </c>
      <c r="B15" s="97">
        <v>0</v>
      </c>
      <c r="C15" s="96">
        <v>1.03</v>
      </c>
      <c r="D15" s="96">
        <v>55</v>
      </c>
      <c r="E15" s="97"/>
      <c r="F15" s="97">
        <v>14.5</v>
      </c>
      <c r="G15" s="97">
        <v>111</v>
      </c>
      <c r="H15" s="97">
        <v>-96.5</v>
      </c>
      <c r="I15" s="97">
        <v>9312.25</v>
      </c>
      <c r="J15" s="89"/>
      <c r="K15" s="89"/>
      <c r="L15" s="89"/>
      <c r="M15" s="65">
        <v>36464</v>
      </c>
      <c r="N15" s="65">
        <v>4</v>
      </c>
      <c r="O15" s="65">
        <v>2</v>
      </c>
      <c r="P15" s="65">
        <v>4</v>
      </c>
      <c r="Q15" s="65">
        <v>4</v>
      </c>
      <c r="R15" s="65">
        <v>4</v>
      </c>
      <c r="S15" s="65">
        <v>4</v>
      </c>
      <c r="T15" s="65">
        <v>4</v>
      </c>
      <c r="U15" s="65">
        <v>4</v>
      </c>
      <c r="V15" s="65">
        <v>3</v>
      </c>
      <c r="W15" s="65">
        <v>4</v>
      </c>
      <c r="X15" s="65">
        <v>5</v>
      </c>
      <c r="Y15" s="65">
        <v>4</v>
      </c>
      <c r="Z15" s="65">
        <v>46</v>
      </c>
      <c r="AA15" s="65">
        <v>1.03</v>
      </c>
      <c r="AB15" s="65">
        <v>36464</v>
      </c>
      <c r="AC15" s="65">
        <v>36464</v>
      </c>
      <c r="AD15" s="150">
        <v>0</v>
      </c>
      <c r="AE15" s="150">
        <v>21</v>
      </c>
      <c r="AF15" s="150">
        <v>97</v>
      </c>
      <c r="AG15" s="150">
        <v>25</v>
      </c>
      <c r="AH15" s="150">
        <v>98.5</v>
      </c>
      <c r="AI15" s="150">
        <v>14.5</v>
      </c>
      <c r="AJ15" s="150">
        <v>-82.5</v>
      </c>
      <c r="AK15" s="150">
        <v>-84</v>
      </c>
      <c r="AL15" s="150">
        <v>6806.25</v>
      </c>
      <c r="AM15" s="150">
        <v>7056</v>
      </c>
      <c r="AN15" s="65"/>
      <c r="AO15" s="65"/>
      <c r="AP15" s="65"/>
      <c r="AQ15" s="65"/>
    </row>
    <row r="16" spans="1:43" x14ac:dyDescent="0.2">
      <c r="A16" s="96">
        <v>39938</v>
      </c>
      <c r="B16" s="97">
        <v>0</v>
      </c>
      <c r="C16" s="96">
        <v>1.03</v>
      </c>
      <c r="D16" s="96">
        <v>67</v>
      </c>
      <c r="E16" s="97"/>
      <c r="F16" s="97">
        <v>14.5</v>
      </c>
      <c r="G16" s="97">
        <v>178</v>
      </c>
      <c r="H16" s="97">
        <v>-163.5</v>
      </c>
      <c r="I16" s="97">
        <v>26732.25</v>
      </c>
      <c r="J16" s="89"/>
      <c r="K16" s="89"/>
      <c r="L16" s="89"/>
      <c r="M16" s="65">
        <v>39938</v>
      </c>
      <c r="N16" s="65">
        <v>5</v>
      </c>
      <c r="O16" s="65">
        <v>3</v>
      </c>
      <c r="P16" s="65">
        <v>5</v>
      </c>
      <c r="Q16" s="65">
        <v>5</v>
      </c>
      <c r="R16" s="65">
        <v>5</v>
      </c>
      <c r="S16" s="65">
        <v>4</v>
      </c>
      <c r="T16" s="65">
        <v>5</v>
      </c>
      <c r="U16" s="65">
        <v>5</v>
      </c>
      <c r="V16" s="65">
        <v>5</v>
      </c>
      <c r="W16" s="65">
        <v>5</v>
      </c>
      <c r="X16" s="65">
        <v>5</v>
      </c>
      <c r="Y16" s="65">
        <v>5</v>
      </c>
      <c r="Z16" s="65">
        <v>57</v>
      </c>
      <c r="AA16" s="65">
        <v>1.03</v>
      </c>
      <c r="AB16" s="65">
        <v>39938</v>
      </c>
      <c r="AC16" s="65">
        <v>39938</v>
      </c>
      <c r="AD16" s="150">
        <v>0</v>
      </c>
      <c r="AE16" s="150">
        <v>28</v>
      </c>
      <c r="AF16" s="150">
        <v>177</v>
      </c>
      <c r="AG16" s="150">
        <v>29</v>
      </c>
      <c r="AH16" s="150">
        <v>167</v>
      </c>
      <c r="AI16" s="150">
        <v>14.5</v>
      </c>
      <c r="AJ16" s="150">
        <v>-162.5</v>
      </c>
      <c r="AK16" s="150">
        <v>-152.5</v>
      </c>
      <c r="AL16" s="150">
        <v>26406.25</v>
      </c>
      <c r="AM16" s="150">
        <v>23256.25</v>
      </c>
      <c r="AN16" s="65"/>
      <c r="AO16" s="65"/>
      <c r="AP16" s="65"/>
      <c r="AQ16" s="65"/>
    </row>
    <row r="17" spans="1:43" x14ac:dyDescent="0.2">
      <c r="A17" s="96">
        <v>36689</v>
      </c>
      <c r="B17" s="97">
        <v>1</v>
      </c>
      <c r="C17" s="96">
        <v>1.0900000000000001</v>
      </c>
      <c r="D17" s="96">
        <v>57</v>
      </c>
      <c r="E17" s="97"/>
      <c r="F17" s="97">
        <v>16</v>
      </c>
      <c r="G17" s="97">
        <v>129</v>
      </c>
      <c r="H17" s="97">
        <v>-113</v>
      </c>
      <c r="I17" s="97">
        <v>12769</v>
      </c>
      <c r="J17" s="89"/>
      <c r="K17" s="89"/>
      <c r="L17" s="89"/>
      <c r="M17" s="65">
        <v>36904</v>
      </c>
      <c r="N17" s="65">
        <v>5</v>
      </c>
      <c r="O17" s="65">
        <v>4</v>
      </c>
      <c r="P17" s="65">
        <v>5</v>
      </c>
      <c r="Q17" s="65">
        <v>4</v>
      </c>
      <c r="R17" s="65">
        <v>5</v>
      </c>
      <c r="S17" s="65">
        <v>4</v>
      </c>
      <c r="T17" s="65">
        <v>3</v>
      </c>
      <c r="U17" s="65">
        <v>4</v>
      </c>
      <c r="V17" s="65">
        <v>5</v>
      </c>
      <c r="W17" s="65">
        <v>5</v>
      </c>
      <c r="X17" s="65">
        <v>5</v>
      </c>
      <c r="Y17" s="65">
        <v>5</v>
      </c>
      <c r="Z17" s="65">
        <v>54</v>
      </c>
      <c r="AA17" s="65">
        <v>1.1000000000000001</v>
      </c>
      <c r="AB17" s="65">
        <v>36904</v>
      </c>
      <c r="AC17" s="65">
        <v>36904</v>
      </c>
      <c r="AD17" s="150">
        <v>0</v>
      </c>
      <c r="AE17" s="150">
        <v>25</v>
      </c>
      <c r="AF17" s="150">
        <v>158</v>
      </c>
      <c r="AG17" s="150">
        <v>29</v>
      </c>
      <c r="AH17" s="150">
        <v>167</v>
      </c>
      <c r="AI17" s="150">
        <v>20</v>
      </c>
      <c r="AJ17" s="150">
        <v>-138</v>
      </c>
      <c r="AK17" s="150">
        <v>-147</v>
      </c>
      <c r="AL17" s="150">
        <v>19044</v>
      </c>
      <c r="AM17" s="150">
        <v>21609</v>
      </c>
      <c r="AN17" s="65"/>
      <c r="AO17" s="65"/>
      <c r="AP17" s="65"/>
      <c r="AQ17" s="65"/>
    </row>
    <row r="18" spans="1:43" x14ac:dyDescent="0.2">
      <c r="A18" s="96">
        <v>36904</v>
      </c>
      <c r="B18" s="97">
        <v>0</v>
      </c>
      <c r="C18" s="96">
        <v>1.1000000000000001</v>
      </c>
      <c r="D18" s="96">
        <v>62</v>
      </c>
      <c r="E18" s="97"/>
      <c r="F18" s="97">
        <v>20</v>
      </c>
      <c r="G18" s="97">
        <v>163.5</v>
      </c>
      <c r="H18" s="97">
        <v>-143.5</v>
      </c>
      <c r="I18" s="97">
        <v>20592.25</v>
      </c>
      <c r="J18" s="89"/>
      <c r="K18" s="89"/>
      <c r="L18" s="89"/>
      <c r="M18" s="65">
        <v>36689</v>
      </c>
      <c r="N18" s="65">
        <v>4</v>
      </c>
      <c r="O18" s="65">
        <v>3</v>
      </c>
      <c r="P18" s="65">
        <v>4</v>
      </c>
      <c r="Q18" s="65">
        <v>4</v>
      </c>
      <c r="R18" s="65">
        <v>5</v>
      </c>
      <c r="S18" s="65">
        <v>5</v>
      </c>
      <c r="T18" s="65">
        <v>4</v>
      </c>
      <c r="U18" s="65">
        <v>4</v>
      </c>
      <c r="V18" s="65">
        <v>4</v>
      </c>
      <c r="W18" s="65">
        <v>4</v>
      </c>
      <c r="X18" s="65">
        <v>4</v>
      </c>
      <c r="Y18" s="65">
        <v>3</v>
      </c>
      <c r="Z18" s="65">
        <v>48</v>
      </c>
      <c r="AA18" s="65">
        <v>1.0900000000000001</v>
      </c>
      <c r="AB18" s="65">
        <v>36689</v>
      </c>
      <c r="AC18" s="65">
        <v>36689</v>
      </c>
      <c r="AD18" s="150">
        <v>1</v>
      </c>
      <c r="AE18" s="150">
        <v>22</v>
      </c>
      <c r="AF18" s="150">
        <v>112</v>
      </c>
      <c r="AG18" s="150">
        <v>26</v>
      </c>
      <c r="AH18" s="150">
        <v>120.5</v>
      </c>
      <c r="AI18" s="150">
        <v>16</v>
      </c>
      <c r="AJ18" s="150">
        <v>-96</v>
      </c>
      <c r="AK18" s="150">
        <v>-104.5</v>
      </c>
      <c r="AL18" s="150">
        <v>9216</v>
      </c>
      <c r="AM18" s="150">
        <v>10920.25</v>
      </c>
      <c r="AN18" s="65"/>
      <c r="AO18" s="65"/>
      <c r="AP18" s="65"/>
      <c r="AQ18" s="65"/>
    </row>
    <row r="19" spans="1:43" x14ac:dyDescent="0.2">
      <c r="A19" s="96">
        <v>37029</v>
      </c>
      <c r="B19" s="97">
        <v>0</v>
      </c>
      <c r="C19" s="96">
        <v>1.1000000000000001</v>
      </c>
      <c r="D19" s="96">
        <v>60</v>
      </c>
      <c r="E19" s="97"/>
      <c r="F19" s="97">
        <v>20</v>
      </c>
      <c r="G19" s="97">
        <v>149.5</v>
      </c>
      <c r="H19" s="97">
        <v>-129.5</v>
      </c>
      <c r="I19" s="97">
        <v>16770.25</v>
      </c>
      <c r="J19" s="89"/>
      <c r="K19" s="89"/>
      <c r="L19" s="89"/>
      <c r="M19" s="65">
        <v>37029</v>
      </c>
      <c r="N19" s="65">
        <v>5</v>
      </c>
      <c r="O19" s="65">
        <v>4</v>
      </c>
      <c r="P19" s="65">
        <v>4</v>
      </c>
      <c r="Q19" s="65">
        <v>4</v>
      </c>
      <c r="R19" s="65">
        <v>4</v>
      </c>
      <c r="S19" s="65">
        <v>4</v>
      </c>
      <c r="T19" s="65">
        <v>5</v>
      </c>
      <c r="U19" s="65">
        <v>4</v>
      </c>
      <c r="V19" s="65">
        <v>3</v>
      </c>
      <c r="W19" s="65">
        <v>5</v>
      </c>
      <c r="X19" s="65">
        <v>5</v>
      </c>
      <c r="Y19" s="65">
        <v>4</v>
      </c>
      <c r="Z19" s="65">
        <v>51</v>
      </c>
      <c r="AA19" s="65">
        <v>1.1000000000000001</v>
      </c>
      <c r="AB19" s="65">
        <v>37029</v>
      </c>
      <c r="AC19" s="65">
        <v>37029</v>
      </c>
      <c r="AD19" s="150">
        <v>0</v>
      </c>
      <c r="AE19" s="150">
        <v>24</v>
      </c>
      <c r="AF19" s="150">
        <v>144.5</v>
      </c>
      <c r="AG19" s="150">
        <v>27</v>
      </c>
      <c r="AH19" s="150">
        <v>137.5</v>
      </c>
      <c r="AI19" s="150">
        <v>20</v>
      </c>
      <c r="AJ19" s="150">
        <v>-124.5</v>
      </c>
      <c r="AK19" s="150">
        <v>-117.5</v>
      </c>
      <c r="AL19" s="150">
        <v>15500.25</v>
      </c>
      <c r="AM19" s="150">
        <v>13806.25</v>
      </c>
      <c r="AN19" s="65"/>
      <c r="AO19" s="65"/>
      <c r="AP19" s="65"/>
      <c r="AQ19" s="65"/>
    </row>
    <row r="20" spans="1:43" x14ac:dyDescent="0.2">
      <c r="A20" s="96">
        <v>37050</v>
      </c>
      <c r="B20" s="97">
        <v>0</v>
      </c>
      <c r="C20" s="96">
        <v>1.1000000000000001</v>
      </c>
      <c r="D20" s="96">
        <v>60</v>
      </c>
      <c r="E20" s="97"/>
      <c r="F20" s="97">
        <v>20</v>
      </c>
      <c r="G20" s="97">
        <v>149.5</v>
      </c>
      <c r="H20" s="97">
        <v>-129.5</v>
      </c>
      <c r="I20" s="97">
        <v>16770.25</v>
      </c>
      <c r="J20" s="89"/>
      <c r="K20" s="89"/>
      <c r="L20" s="89"/>
      <c r="M20" s="65">
        <v>37050</v>
      </c>
      <c r="N20" s="65">
        <v>5</v>
      </c>
      <c r="O20" s="65">
        <v>5</v>
      </c>
      <c r="P20" s="65">
        <v>4</v>
      </c>
      <c r="Q20" s="65">
        <v>4</v>
      </c>
      <c r="R20" s="65">
        <v>5</v>
      </c>
      <c r="S20" s="65">
        <v>3</v>
      </c>
      <c r="T20" s="65">
        <v>4</v>
      </c>
      <c r="U20" s="65">
        <v>4</v>
      </c>
      <c r="V20" s="65">
        <v>4</v>
      </c>
      <c r="W20" s="65">
        <v>5</v>
      </c>
      <c r="X20" s="65">
        <v>4</v>
      </c>
      <c r="Y20" s="65">
        <v>4</v>
      </c>
      <c r="Z20" s="65">
        <v>51</v>
      </c>
      <c r="AA20" s="65">
        <v>1.1000000000000001</v>
      </c>
      <c r="AB20" s="65">
        <v>37050</v>
      </c>
      <c r="AC20" s="65">
        <v>37050</v>
      </c>
      <c r="AD20" s="150">
        <v>0</v>
      </c>
      <c r="AE20" s="150">
        <v>25</v>
      </c>
      <c r="AF20" s="150">
        <v>158</v>
      </c>
      <c r="AG20" s="150">
        <v>26</v>
      </c>
      <c r="AH20" s="150">
        <v>120.5</v>
      </c>
      <c r="AI20" s="150">
        <v>20</v>
      </c>
      <c r="AJ20" s="150">
        <v>-138</v>
      </c>
      <c r="AK20" s="150">
        <v>-100.5</v>
      </c>
      <c r="AL20" s="150">
        <v>19044</v>
      </c>
      <c r="AM20" s="150">
        <v>10100.25</v>
      </c>
      <c r="AN20" s="65"/>
      <c r="AO20" s="65"/>
      <c r="AP20" s="65"/>
      <c r="AQ20" s="65"/>
    </row>
    <row r="21" spans="1:43" x14ac:dyDescent="0.2">
      <c r="A21" s="96">
        <v>35667</v>
      </c>
      <c r="B21" s="97">
        <v>0</v>
      </c>
      <c r="C21" s="96">
        <v>1.1000000000000001</v>
      </c>
      <c r="D21" s="96">
        <v>68</v>
      </c>
      <c r="E21" s="97"/>
      <c r="F21" s="97">
        <v>20</v>
      </c>
      <c r="G21" s="97">
        <v>180.5</v>
      </c>
      <c r="H21" s="97">
        <v>-160.5</v>
      </c>
      <c r="I21" s="97">
        <v>25760.25</v>
      </c>
      <c r="J21" s="89"/>
      <c r="K21" s="89"/>
      <c r="L21" s="89"/>
      <c r="M21" s="65">
        <v>35667</v>
      </c>
      <c r="N21" s="65">
        <v>5</v>
      </c>
      <c r="O21" s="65">
        <v>5</v>
      </c>
      <c r="P21" s="65">
        <v>5</v>
      </c>
      <c r="Q21" s="65">
        <v>4</v>
      </c>
      <c r="R21" s="65">
        <v>5</v>
      </c>
      <c r="S21" s="65">
        <v>5</v>
      </c>
      <c r="T21" s="65">
        <v>5</v>
      </c>
      <c r="U21" s="65">
        <v>5</v>
      </c>
      <c r="V21" s="65">
        <v>4</v>
      </c>
      <c r="W21" s="65">
        <v>5</v>
      </c>
      <c r="X21" s="65">
        <v>5</v>
      </c>
      <c r="Y21" s="65">
        <v>5</v>
      </c>
      <c r="Z21" s="65">
        <v>58</v>
      </c>
      <c r="AA21" s="65">
        <v>1.1000000000000001</v>
      </c>
      <c r="AB21" s="65">
        <v>35667</v>
      </c>
      <c r="AC21" s="65">
        <v>35667</v>
      </c>
      <c r="AD21" s="150">
        <v>0</v>
      </c>
      <c r="AE21" s="150">
        <v>28</v>
      </c>
      <c r="AF21" s="150">
        <v>177</v>
      </c>
      <c r="AG21" s="150">
        <v>30</v>
      </c>
      <c r="AH21" s="150">
        <v>181.5</v>
      </c>
      <c r="AI21" s="150">
        <v>20</v>
      </c>
      <c r="AJ21" s="150">
        <v>-157</v>
      </c>
      <c r="AK21" s="150">
        <v>-161.5</v>
      </c>
      <c r="AL21" s="150">
        <v>24649</v>
      </c>
      <c r="AM21" s="150">
        <v>26082.25</v>
      </c>
      <c r="AN21" s="65"/>
      <c r="AO21" s="65"/>
      <c r="AP21" s="65"/>
      <c r="AQ21" s="65"/>
    </row>
    <row r="22" spans="1:43" x14ac:dyDescent="0.2">
      <c r="A22" s="96">
        <v>40442</v>
      </c>
      <c r="B22" s="97">
        <v>0</v>
      </c>
      <c r="C22" s="96">
        <v>1.1000000000000001</v>
      </c>
      <c r="D22" s="96">
        <v>41</v>
      </c>
      <c r="E22" s="97"/>
      <c r="F22" s="97">
        <v>20</v>
      </c>
      <c r="G22" s="97">
        <v>10</v>
      </c>
      <c r="H22" s="97">
        <v>10</v>
      </c>
      <c r="I22" s="97">
        <v>100</v>
      </c>
      <c r="J22" s="89"/>
      <c r="K22" s="89"/>
      <c r="L22" s="89"/>
      <c r="M22" s="65">
        <v>40442</v>
      </c>
      <c r="N22" s="65">
        <v>3</v>
      </c>
      <c r="O22" s="65">
        <v>1</v>
      </c>
      <c r="P22" s="65">
        <v>4</v>
      </c>
      <c r="Q22" s="65">
        <v>2</v>
      </c>
      <c r="R22" s="65">
        <v>4</v>
      </c>
      <c r="S22" s="65">
        <v>4</v>
      </c>
      <c r="T22" s="65">
        <v>2</v>
      </c>
      <c r="U22" s="65">
        <v>4</v>
      </c>
      <c r="V22" s="65">
        <v>2</v>
      </c>
      <c r="W22" s="65">
        <v>3</v>
      </c>
      <c r="X22" s="65">
        <v>4</v>
      </c>
      <c r="Y22" s="65">
        <v>2</v>
      </c>
      <c r="Z22" s="65">
        <v>35</v>
      </c>
      <c r="AA22" s="65">
        <v>1.1000000000000001</v>
      </c>
      <c r="AB22" s="65">
        <v>40442</v>
      </c>
      <c r="AC22" s="65">
        <v>40442</v>
      </c>
      <c r="AD22" s="150">
        <v>0</v>
      </c>
      <c r="AE22" s="150">
        <v>13</v>
      </c>
      <c r="AF22" s="150">
        <v>6</v>
      </c>
      <c r="AG22" s="150">
        <v>22</v>
      </c>
      <c r="AH22" s="150">
        <v>30.5</v>
      </c>
      <c r="AI22" s="150">
        <v>20</v>
      </c>
      <c r="AJ22" s="150">
        <v>14</v>
      </c>
      <c r="AK22" s="150">
        <v>-10.5</v>
      </c>
      <c r="AL22" s="150">
        <v>196</v>
      </c>
      <c r="AM22" s="150">
        <v>110.25</v>
      </c>
      <c r="AN22" s="65"/>
      <c r="AO22" s="65"/>
      <c r="AP22" s="65"/>
      <c r="AQ22" s="65"/>
    </row>
    <row r="23" spans="1:43" x14ac:dyDescent="0.2">
      <c r="A23" s="96">
        <v>40530</v>
      </c>
      <c r="B23" s="97">
        <v>0</v>
      </c>
      <c r="C23" s="96">
        <v>1.1000000000000001</v>
      </c>
      <c r="D23" s="96">
        <v>46</v>
      </c>
      <c r="E23" s="97"/>
      <c r="F23" s="97">
        <v>20</v>
      </c>
      <c r="G23" s="97">
        <v>27.5</v>
      </c>
      <c r="H23" s="97">
        <v>-7.5</v>
      </c>
      <c r="I23" s="97">
        <v>56.25</v>
      </c>
      <c r="J23" s="89"/>
      <c r="K23" s="89"/>
      <c r="L23" s="89"/>
      <c r="M23" s="65">
        <v>40530</v>
      </c>
      <c r="N23" s="65">
        <v>4</v>
      </c>
      <c r="O23" s="65">
        <v>2</v>
      </c>
      <c r="P23" s="65">
        <v>4</v>
      </c>
      <c r="Q23" s="65">
        <v>4</v>
      </c>
      <c r="R23" s="65">
        <v>4</v>
      </c>
      <c r="S23" s="65">
        <v>4</v>
      </c>
      <c r="T23" s="65">
        <v>2</v>
      </c>
      <c r="U23" s="65">
        <v>4</v>
      </c>
      <c r="V23" s="65">
        <v>2</v>
      </c>
      <c r="W23" s="65">
        <v>4</v>
      </c>
      <c r="X23" s="65">
        <v>4</v>
      </c>
      <c r="Y23" s="65">
        <v>2</v>
      </c>
      <c r="Z23" s="65">
        <v>40</v>
      </c>
      <c r="AA23" s="65">
        <v>1.1000000000000001</v>
      </c>
      <c r="AB23" s="65">
        <v>40530</v>
      </c>
      <c r="AC23" s="65">
        <v>40530</v>
      </c>
      <c r="AD23" s="150">
        <v>0</v>
      </c>
      <c r="AE23" s="150">
        <v>16</v>
      </c>
      <c r="AF23" s="150">
        <v>22.5</v>
      </c>
      <c r="AG23" s="150">
        <v>24</v>
      </c>
      <c r="AH23" s="150">
        <v>69</v>
      </c>
      <c r="AI23" s="150">
        <v>20</v>
      </c>
      <c r="AJ23" s="150">
        <v>-2.5</v>
      </c>
      <c r="AK23" s="150">
        <v>-49</v>
      </c>
      <c r="AL23" s="150">
        <v>6.25</v>
      </c>
      <c r="AM23" s="150">
        <v>2401</v>
      </c>
      <c r="AN23" s="65"/>
      <c r="AO23" s="65"/>
      <c r="AP23" s="65"/>
      <c r="AQ23" s="65"/>
    </row>
    <row r="24" spans="1:43" x14ac:dyDescent="0.2">
      <c r="A24" s="96">
        <v>35707</v>
      </c>
      <c r="B24" s="97">
        <v>0</v>
      </c>
      <c r="C24" s="96">
        <v>1.1000000000000001</v>
      </c>
      <c r="D24" s="96">
        <v>50</v>
      </c>
      <c r="E24" s="97"/>
      <c r="F24" s="97">
        <v>20</v>
      </c>
      <c r="G24" s="97">
        <v>51.5</v>
      </c>
      <c r="H24" s="97">
        <v>-31.5</v>
      </c>
      <c r="I24" s="97">
        <v>992.25</v>
      </c>
      <c r="J24" s="89"/>
      <c r="K24" s="89"/>
      <c r="L24" s="89"/>
      <c r="M24" s="65">
        <v>35707</v>
      </c>
      <c r="N24" s="65">
        <v>4</v>
      </c>
      <c r="O24" s="65">
        <v>2</v>
      </c>
      <c r="P24" s="65">
        <v>4</v>
      </c>
      <c r="Q24" s="65">
        <v>4</v>
      </c>
      <c r="R24" s="65">
        <v>4</v>
      </c>
      <c r="S24" s="65">
        <v>4</v>
      </c>
      <c r="T24" s="65">
        <v>2</v>
      </c>
      <c r="U24" s="65">
        <v>4</v>
      </c>
      <c r="V24" s="65">
        <v>2</v>
      </c>
      <c r="W24" s="65">
        <v>4</v>
      </c>
      <c r="X24" s="65">
        <v>4</v>
      </c>
      <c r="Y24" s="65">
        <v>4</v>
      </c>
      <c r="Z24" s="65">
        <v>42</v>
      </c>
      <c r="AA24" s="65">
        <v>1.1000000000000001</v>
      </c>
      <c r="AB24" s="65">
        <v>35707</v>
      </c>
      <c r="AC24" s="65">
        <v>35707</v>
      </c>
      <c r="AD24" s="150">
        <v>0</v>
      </c>
      <c r="AE24" s="150">
        <v>18</v>
      </c>
      <c r="AF24" s="150">
        <v>48.5</v>
      </c>
      <c r="AG24" s="150">
        <v>24</v>
      </c>
      <c r="AH24" s="150">
        <v>69</v>
      </c>
      <c r="AI24" s="150">
        <v>20</v>
      </c>
      <c r="AJ24" s="150">
        <v>-28.5</v>
      </c>
      <c r="AK24" s="150">
        <v>-49</v>
      </c>
      <c r="AL24" s="150">
        <v>812.25</v>
      </c>
      <c r="AM24" s="150">
        <v>2401</v>
      </c>
      <c r="AN24" s="65"/>
      <c r="AO24" s="65"/>
      <c r="AP24" s="65"/>
      <c r="AQ24" s="65"/>
    </row>
    <row r="25" spans="1:43" x14ac:dyDescent="0.2">
      <c r="A25" s="96">
        <v>37003</v>
      </c>
      <c r="B25" s="97">
        <v>1</v>
      </c>
      <c r="C25" s="96">
        <v>1.1100000000000001</v>
      </c>
      <c r="D25" s="96">
        <v>53</v>
      </c>
      <c r="E25" s="97"/>
      <c r="F25" s="97">
        <v>24</v>
      </c>
      <c r="G25" s="97">
        <v>88</v>
      </c>
      <c r="H25" s="97">
        <v>-64</v>
      </c>
      <c r="I25" s="97">
        <v>4096</v>
      </c>
      <c r="J25" s="89"/>
      <c r="K25" s="89"/>
      <c r="L25" s="89"/>
      <c r="M25" s="65">
        <v>35997</v>
      </c>
      <c r="N25" s="65">
        <v>4</v>
      </c>
      <c r="O25" s="65">
        <v>2</v>
      </c>
      <c r="P25" s="65">
        <v>4</v>
      </c>
      <c r="Q25" s="65">
        <v>2</v>
      </c>
      <c r="R25" s="65">
        <v>4</v>
      </c>
      <c r="S25" s="65">
        <v>4</v>
      </c>
      <c r="T25" s="65">
        <v>4</v>
      </c>
      <c r="U25" s="65">
        <v>4</v>
      </c>
      <c r="V25" s="65">
        <v>3</v>
      </c>
      <c r="W25" s="65">
        <v>4</v>
      </c>
      <c r="X25" s="65">
        <v>4</v>
      </c>
      <c r="Y25" s="65">
        <v>4</v>
      </c>
      <c r="Z25" s="65">
        <v>43</v>
      </c>
      <c r="AA25" s="65">
        <v>1.1299999999999999</v>
      </c>
      <c r="AB25" s="65">
        <v>35997</v>
      </c>
      <c r="AC25" s="65">
        <v>35997</v>
      </c>
      <c r="AD25" s="150">
        <v>0</v>
      </c>
      <c r="AE25" s="150">
        <v>19</v>
      </c>
      <c r="AF25" s="150">
        <v>64.5</v>
      </c>
      <c r="AG25" s="150">
        <v>24</v>
      </c>
      <c r="AH25" s="150">
        <v>69</v>
      </c>
      <c r="AI25" s="150">
        <v>25.5</v>
      </c>
      <c r="AJ25" s="150">
        <v>-39</v>
      </c>
      <c r="AK25" s="150">
        <v>-43.5</v>
      </c>
      <c r="AL25" s="150">
        <v>1521</v>
      </c>
      <c r="AM25" s="150">
        <v>1892.25</v>
      </c>
      <c r="AN25" s="65"/>
      <c r="AO25" s="65"/>
      <c r="AP25" s="65"/>
      <c r="AQ25" s="65"/>
    </row>
    <row r="26" spans="1:43" x14ac:dyDescent="0.2">
      <c r="A26" s="96">
        <v>35997</v>
      </c>
      <c r="B26" s="97">
        <v>0</v>
      </c>
      <c r="C26" s="96">
        <v>1.1299999999999999</v>
      </c>
      <c r="D26" s="96">
        <v>51</v>
      </c>
      <c r="E26" s="97"/>
      <c r="F26" s="97">
        <v>25.5</v>
      </c>
      <c r="G26" s="97">
        <v>64</v>
      </c>
      <c r="H26" s="97">
        <v>-38.5</v>
      </c>
      <c r="I26" s="97">
        <v>1482.25</v>
      </c>
      <c r="J26" s="89"/>
      <c r="K26" s="89"/>
      <c r="L26" s="89"/>
      <c r="M26" s="65">
        <v>37003</v>
      </c>
      <c r="N26" s="65">
        <v>5</v>
      </c>
      <c r="O26" s="65">
        <v>4</v>
      </c>
      <c r="P26" s="65">
        <v>4</v>
      </c>
      <c r="Q26" s="65">
        <v>4</v>
      </c>
      <c r="R26" s="65">
        <v>5</v>
      </c>
      <c r="S26" s="65">
        <v>4</v>
      </c>
      <c r="T26" s="65">
        <v>4</v>
      </c>
      <c r="U26" s="65">
        <v>4</v>
      </c>
      <c r="V26" s="65">
        <v>3</v>
      </c>
      <c r="W26" s="65">
        <v>1</v>
      </c>
      <c r="X26" s="65">
        <v>5</v>
      </c>
      <c r="Y26" s="65">
        <v>4</v>
      </c>
      <c r="Z26" s="65">
        <v>47</v>
      </c>
      <c r="AA26" s="65">
        <v>1.1100000000000001</v>
      </c>
      <c r="AB26" s="65">
        <v>37003</v>
      </c>
      <c r="AC26" s="65">
        <v>37003</v>
      </c>
      <c r="AD26" s="150">
        <v>1</v>
      </c>
      <c r="AE26" s="150">
        <v>23</v>
      </c>
      <c r="AF26" s="150">
        <v>127</v>
      </c>
      <c r="AG26" s="150">
        <v>24</v>
      </c>
      <c r="AH26" s="150">
        <v>69</v>
      </c>
      <c r="AI26" s="150">
        <v>24</v>
      </c>
      <c r="AJ26" s="150">
        <v>-103</v>
      </c>
      <c r="AK26" s="150">
        <v>-45</v>
      </c>
      <c r="AL26" s="150">
        <v>10609</v>
      </c>
      <c r="AM26" s="150">
        <v>2025</v>
      </c>
      <c r="AN26" s="65"/>
      <c r="AO26" s="65"/>
      <c r="AP26" s="65"/>
      <c r="AQ26" s="65"/>
    </row>
    <row r="27" spans="1:43" x14ac:dyDescent="0.2">
      <c r="A27" s="96">
        <v>36714</v>
      </c>
      <c r="B27" s="97">
        <v>0</v>
      </c>
      <c r="C27" s="96">
        <v>1.1299999999999999</v>
      </c>
      <c r="D27" s="96">
        <v>43</v>
      </c>
      <c r="E27" s="97"/>
      <c r="F27" s="97">
        <v>25.5</v>
      </c>
      <c r="G27" s="97">
        <v>17</v>
      </c>
      <c r="H27" s="97">
        <v>8.5</v>
      </c>
      <c r="I27" s="97">
        <v>72.25</v>
      </c>
      <c r="J27" s="89"/>
      <c r="K27" s="89"/>
      <c r="L27" s="89"/>
      <c r="M27" s="65">
        <v>36714</v>
      </c>
      <c r="N27" s="65">
        <v>4</v>
      </c>
      <c r="O27" s="65">
        <v>2</v>
      </c>
      <c r="P27" s="65">
        <v>4</v>
      </c>
      <c r="Q27" s="65">
        <v>2</v>
      </c>
      <c r="R27" s="65">
        <v>4</v>
      </c>
      <c r="S27" s="65">
        <v>4</v>
      </c>
      <c r="T27" s="65">
        <v>2</v>
      </c>
      <c r="U27" s="65">
        <v>2</v>
      </c>
      <c r="V27" s="65">
        <v>2</v>
      </c>
      <c r="W27" s="65">
        <v>4</v>
      </c>
      <c r="X27" s="65">
        <v>5</v>
      </c>
      <c r="Y27" s="65">
        <v>2</v>
      </c>
      <c r="Z27" s="65">
        <v>37</v>
      </c>
      <c r="AA27" s="65">
        <v>1.1299999999999999</v>
      </c>
      <c r="AB27" s="65">
        <v>36714</v>
      </c>
      <c r="AC27" s="65">
        <v>36714</v>
      </c>
      <c r="AD27" s="150">
        <v>0</v>
      </c>
      <c r="AE27" s="150">
        <v>12</v>
      </c>
      <c r="AF27" s="150">
        <v>3</v>
      </c>
      <c r="AG27" s="150">
        <v>25</v>
      </c>
      <c r="AH27" s="150">
        <v>98.5</v>
      </c>
      <c r="AI27" s="150">
        <v>25.5</v>
      </c>
      <c r="AJ27" s="150">
        <v>22.5</v>
      </c>
      <c r="AK27" s="150">
        <v>-73</v>
      </c>
      <c r="AL27" s="150">
        <v>506.25</v>
      </c>
      <c r="AM27" s="150">
        <v>5329</v>
      </c>
      <c r="AN27" s="65"/>
      <c r="AO27" s="65"/>
      <c r="AP27" s="65"/>
      <c r="AQ27" s="65"/>
    </row>
    <row r="28" spans="1:43" x14ac:dyDescent="0.2">
      <c r="A28" s="96">
        <v>35784</v>
      </c>
      <c r="B28" s="97">
        <v>0</v>
      </c>
      <c r="C28" s="96">
        <v>1.1399999999999999</v>
      </c>
      <c r="D28" s="96">
        <v>61</v>
      </c>
      <c r="E28" s="97"/>
      <c r="F28" s="97">
        <v>28.5</v>
      </c>
      <c r="G28" s="97">
        <v>157</v>
      </c>
      <c r="H28" s="97">
        <v>-128.5</v>
      </c>
      <c r="I28" s="97">
        <v>16512.25</v>
      </c>
      <c r="J28" s="89"/>
      <c r="K28" s="89"/>
      <c r="L28" s="89"/>
      <c r="M28" s="65">
        <v>40171</v>
      </c>
      <c r="N28" s="65">
        <v>4</v>
      </c>
      <c r="O28" s="65">
        <v>3</v>
      </c>
      <c r="P28" s="65">
        <v>5</v>
      </c>
      <c r="Q28" s="65">
        <v>3</v>
      </c>
      <c r="R28" s="65">
        <v>5</v>
      </c>
      <c r="S28" s="65">
        <v>5</v>
      </c>
      <c r="T28" s="65">
        <v>2</v>
      </c>
      <c r="U28" s="65">
        <v>3</v>
      </c>
      <c r="V28" s="65">
        <v>3</v>
      </c>
      <c r="W28" s="65">
        <v>5</v>
      </c>
      <c r="X28" s="65">
        <v>5</v>
      </c>
      <c r="Y28" s="65">
        <v>5</v>
      </c>
      <c r="Z28" s="65">
        <v>48</v>
      </c>
      <c r="AA28" s="150">
        <v>1.1499999999999999</v>
      </c>
      <c r="AB28" s="65">
        <v>40171</v>
      </c>
      <c r="AC28" s="65">
        <v>40171</v>
      </c>
      <c r="AD28" s="150">
        <v>1</v>
      </c>
      <c r="AE28" s="150">
        <v>19</v>
      </c>
      <c r="AF28" s="150">
        <v>64.5</v>
      </c>
      <c r="AG28" s="150">
        <v>29</v>
      </c>
      <c r="AH28" s="150">
        <v>167</v>
      </c>
      <c r="AI28" s="150">
        <v>32</v>
      </c>
      <c r="AJ28" s="150">
        <v>-32.5</v>
      </c>
      <c r="AK28" s="150">
        <v>-135</v>
      </c>
      <c r="AL28" s="150">
        <v>1056.25</v>
      </c>
      <c r="AM28" s="150">
        <v>18225</v>
      </c>
      <c r="AN28" s="65"/>
      <c r="AO28" s="65"/>
      <c r="AP28" s="65"/>
      <c r="AQ28" s="65"/>
    </row>
    <row r="29" spans="1:43" x14ac:dyDescent="0.2">
      <c r="A29" s="96">
        <v>27908</v>
      </c>
      <c r="B29" s="97">
        <v>0</v>
      </c>
      <c r="C29" s="96">
        <v>1.1399999999999999</v>
      </c>
      <c r="D29" s="96">
        <v>59</v>
      </c>
      <c r="E29" s="97"/>
      <c r="F29" s="97">
        <v>28.5</v>
      </c>
      <c r="G29" s="97">
        <v>142.5</v>
      </c>
      <c r="H29" s="97">
        <v>-114</v>
      </c>
      <c r="I29" s="97">
        <v>12996</v>
      </c>
      <c r="J29" s="89"/>
      <c r="K29" s="89"/>
      <c r="L29" s="89"/>
      <c r="M29" s="65">
        <v>37217</v>
      </c>
      <c r="N29" s="65">
        <v>4</v>
      </c>
      <c r="O29" s="65">
        <v>3</v>
      </c>
      <c r="P29" s="65">
        <v>5</v>
      </c>
      <c r="Q29" s="65">
        <v>2</v>
      </c>
      <c r="R29" s="65">
        <v>4</v>
      </c>
      <c r="S29" s="65">
        <v>4</v>
      </c>
      <c r="T29" s="65">
        <v>4</v>
      </c>
      <c r="U29" s="65">
        <v>4</v>
      </c>
      <c r="V29" s="65">
        <v>4</v>
      </c>
      <c r="W29" s="65">
        <v>5</v>
      </c>
      <c r="X29" s="65">
        <v>5</v>
      </c>
      <c r="Y29" s="65">
        <v>4</v>
      </c>
      <c r="Z29" s="65">
        <v>48</v>
      </c>
      <c r="AA29" s="65">
        <v>1.18</v>
      </c>
      <c r="AB29" s="65">
        <v>37217</v>
      </c>
      <c r="AC29" s="65">
        <v>37217</v>
      </c>
      <c r="AD29" s="150">
        <v>1</v>
      </c>
      <c r="AE29" s="150">
        <v>21</v>
      </c>
      <c r="AF29" s="150">
        <v>97</v>
      </c>
      <c r="AG29" s="150">
        <v>27</v>
      </c>
      <c r="AH29" s="150">
        <v>137.5</v>
      </c>
      <c r="AI29" s="150">
        <v>37.5</v>
      </c>
      <c r="AJ29" s="150">
        <v>-59.5</v>
      </c>
      <c r="AK29" s="150">
        <v>-100</v>
      </c>
      <c r="AL29" s="150">
        <v>3540.25</v>
      </c>
      <c r="AM29" s="150">
        <v>10000</v>
      </c>
      <c r="AN29" s="65"/>
      <c r="AO29" s="65"/>
      <c r="AP29" s="65"/>
      <c r="AQ29" s="65"/>
    </row>
    <row r="30" spans="1:43" x14ac:dyDescent="0.2">
      <c r="A30" s="96">
        <v>36697</v>
      </c>
      <c r="B30" s="97">
        <v>0</v>
      </c>
      <c r="C30" s="96">
        <v>1.1399999999999999</v>
      </c>
      <c r="D30" s="96">
        <v>58</v>
      </c>
      <c r="E30" s="97"/>
      <c r="F30" s="97">
        <v>28.5</v>
      </c>
      <c r="G30" s="97">
        <v>135</v>
      </c>
      <c r="H30" s="97">
        <v>-106.5</v>
      </c>
      <c r="I30" s="97">
        <v>11342.25</v>
      </c>
      <c r="J30" s="89"/>
      <c r="K30" s="89"/>
      <c r="L30" s="89"/>
      <c r="M30" s="65">
        <v>35916</v>
      </c>
      <c r="N30" s="65">
        <v>5</v>
      </c>
      <c r="O30" s="65">
        <v>3</v>
      </c>
      <c r="P30" s="65">
        <v>4</v>
      </c>
      <c r="Q30" s="65">
        <v>4</v>
      </c>
      <c r="R30" s="65">
        <v>4</v>
      </c>
      <c r="S30" s="65">
        <v>4</v>
      </c>
      <c r="T30" s="65">
        <v>4</v>
      </c>
      <c r="U30" s="65">
        <v>4</v>
      </c>
      <c r="V30" s="65">
        <v>4</v>
      </c>
      <c r="W30" s="65">
        <v>4</v>
      </c>
      <c r="X30" s="65">
        <v>4</v>
      </c>
      <c r="Y30" s="65">
        <v>4</v>
      </c>
      <c r="Z30" s="65">
        <v>48</v>
      </c>
      <c r="AA30" s="65">
        <v>1.2</v>
      </c>
      <c r="AB30" s="65">
        <v>35916</v>
      </c>
      <c r="AC30" s="65">
        <v>35916</v>
      </c>
      <c r="AD30" s="150">
        <v>1</v>
      </c>
      <c r="AE30" s="150">
        <v>23</v>
      </c>
      <c r="AF30" s="150">
        <v>127</v>
      </c>
      <c r="AG30" s="150">
        <v>25</v>
      </c>
      <c r="AH30" s="150">
        <v>98.5</v>
      </c>
      <c r="AI30" s="150">
        <v>47.5</v>
      </c>
      <c r="AJ30" s="150">
        <v>-79.5</v>
      </c>
      <c r="AK30" s="150">
        <v>-51</v>
      </c>
      <c r="AL30" s="150">
        <v>6320.25</v>
      </c>
      <c r="AM30" s="150">
        <v>2601</v>
      </c>
      <c r="AN30" s="65"/>
      <c r="AO30" s="65"/>
      <c r="AP30" s="65"/>
      <c r="AQ30" s="65"/>
    </row>
    <row r="31" spans="1:43" x14ac:dyDescent="0.2">
      <c r="A31" s="96">
        <v>39474</v>
      </c>
      <c r="B31" s="97">
        <v>0</v>
      </c>
      <c r="C31" s="96">
        <v>1.1399999999999999</v>
      </c>
      <c r="D31" s="96">
        <v>60</v>
      </c>
      <c r="E31" s="97"/>
      <c r="F31" s="97">
        <v>28.5</v>
      </c>
      <c r="G31" s="97">
        <v>149.5</v>
      </c>
      <c r="H31" s="97">
        <v>-121</v>
      </c>
      <c r="I31" s="97">
        <v>14641</v>
      </c>
      <c r="J31" s="89"/>
      <c r="K31" s="89"/>
      <c r="L31" s="89"/>
      <c r="M31" s="65">
        <v>39599</v>
      </c>
      <c r="N31" s="65">
        <v>5</v>
      </c>
      <c r="O31" s="65">
        <v>4</v>
      </c>
      <c r="P31" s="65">
        <v>4</v>
      </c>
      <c r="Q31" s="65">
        <v>4</v>
      </c>
      <c r="R31" s="65">
        <v>4</v>
      </c>
      <c r="S31" s="65">
        <v>4</v>
      </c>
      <c r="T31" s="65">
        <v>5</v>
      </c>
      <c r="U31" s="65">
        <v>4</v>
      </c>
      <c r="V31" s="65">
        <v>4</v>
      </c>
      <c r="W31" s="65">
        <v>4</v>
      </c>
      <c r="X31" s="65">
        <v>4</v>
      </c>
      <c r="Y31" s="65">
        <v>4</v>
      </c>
      <c r="Z31" s="65">
        <v>50</v>
      </c>
      <c r="AA31" s="65">
        <v>1.2</v>
      </c>
      <c r="AB31" s="65">
        <v>39599</v>
      </c>
      <c r="AC31" s="65">
        <v>39599</v>
      </c>
      <c r="AD31" s="150">
        <v>1</v>
      </c>
      <c r="AE31" s="150">
        <v>25</v>
      </c>
      <c r="AF31" s="150">
        <v>158</v>
      </c>
      <c r="AG31" s="150">
        <v>25</v>
      </c>
      <c r="AH31" s="150">
        <v>98.5</v>
      </c>
      <c r="AI31" s="150">
        <v>47.5</v>
      </c>
      <c r="AJ31" s="150">
        <v>-110.5</v>
      </c>
      <c r="AK31" s="150">
        <v>-51</v>
      </c>
      <c r="AL31" s="150">
        <v>12210.25</v>
      </c>
      <c r="AM31" s="150">
        <v>2601</v>
      </c>
      <c r="AN31" s="65"/>
      <c r="AO31" s="65"/>
      <c r="AP31" s="65"/>
      <c r="AQ31" s="65"/>
    </row>
    <row r="32" spans="1:43" x14ac:dyDescent="0.2">
      <c r="A32" s="96">
        <v>40171</v>
      </c>
      <c r="B32" s="97">
        <v>1</v>
      </c>
      <c r="C32" s="97">
        <v>1.1499999999999999</v>
      </c>
      <c r="D32" s="96">
        <v>56</v>
      </c>
      <c r="E32" s="97"/>
      <c r="F32" s="97">
        <v>32</v>
      </c>
      <c r="G32" s="97">
        <v>122</v>
      </c>
      <c r="H32" s="97">
        <v>-90</v>
      </c>
      <c r="I32" s="97">
        <v>8100</v>
      </c>
      <c r="J32" s="89"/>
      <c r="K32" s="89"/>
      <c r="L32" s="89"/>
      <c r="M32" s="65">
        <v>35784</v>
      </c>
      <c r="N32" s="65">
        <v>5</v>
      </c>
      <c r="O32" s="65">
        <v>5</v>
      </c>
      <c r="P32" s="65">
        <v>5</v>
      </c>
      <c r="Q32" s="65">
        <v>5</v>
      </c>
      <c r="R32" s="65">
        <v>5</v>
      </c>
      <c r="S32" s="65">
        <v>4</v>
      </c>
      <c r="T32" s="65">
        <v>4</v>
      </c>
      <c r="U32" s="65">
        <v>4</v>
      </c>
      <c r="V32" s="65">
        <v>3</v>
      </c>
      <c r="W32" s="65">
        <v>5</v>
      </c>
      <c r="X32" s="65">
        <v>5</v>
      </c>
      <c r="Y32" s="65">
        <v>5</v>
      </c>
      <c r="Z32" s="65">
        <v>55</v>
      </c>
      <c r="AA32" s="65">
        <v>1.1399999999999999</v>
      </c>
      <c r="AB32" s="65">
        <v>35784</v>
      </c>
      <c r="AC32" s="65">
        <v>35784</v>
      </c>
      <c r="AD32" s="150">
        <v>0</v>
      </c>
      <c r="AE32" s="150">
        <v>26</v>
      </c>
      <c r="AF32" s="150">
        <v>165</v>
      </c>
      <c r="AG32" s="150">
        <v>29</v>
      </c>
      <c r="AH32" s="150">
        <v>167</v>
      </c>
      <c r="AI32" s="150">
        <v>28.5</v>
      </c>
      <c r="AJ32" s="150">
        <v>-136.5</v>
      </c>
      <c r="AK32" s="150">
        <v>-138.5</v>
      </c>
      <c r="AL32" s="150">
        <v>18632.25</v>
      </c>
      <c r="AM32" s="150">
        <v>19182.25</v>
      </c>
      <c r="AN32" s="65"/>
      <c r="AO32" s="65"/>
      <c r="AP32" s="65"/>
      <c r="AQ32" s="65"/>
    </row>
    <row r="33" spans="1:43" x14ac:dyDescent="0.2">
      <c r="A33" s="96">
        <v>36973</v>
      </c>
      <c r="B33" s="97">
        <v>0</v>
      </c>
      <c r="C33" s="96">
        <v>1.1499999999999999</v>
      </c>
      <c r="D33" s="96">
        <v>51</v>
      </c>
      <c r="E33" s="97"/>
      <c r="F33" s="97">
        <v>32</v>
      </c>
      <c r="G33" s="97">
        <v>64</v>
      </c>
      <c r="H33" s="97">
        <v>-32</v>
      </c>
      <c r="I33" s="97">
        <v>1024</v>
      </c>
      <c r="J33" s="89"/>
      <c r="K33" s="89"/>
      <c r="L33" s="89"/>
      <c r="M33" s="65">
        <v>27908</v>
      </c>
      <c r="N33" s="65">
        <v>4</v>
      </c>
      <c r="O33" s="65">
        <v>4</v>
      </c>
      <c r="P33" s="65">
        <v>4</v>
      </c>
      <c r="Q33" s="65">
        <v>4</v>
      </c>
      <c r="R33" s="65">
        <v>5</v>
      </c>
      <c r="S33" s="65">
        <v>5</v>
      </c>
      <c r="T33" s="65">
        <v>3</v>
      </c>
      <c r="U33" s="65">
        <v>4</v>
      </c>
      <c r="V33" s="65">
        <v>4</v>
      </c>
      <c r="W33" s="65">
        <v>5</v>
      </c>
      <c r="X33" s="65">
        <v>5</v>
      </c>
      <c r="Y33" s="65">
        <v>4</v>
      </c>
      <c r="Z33" s="65">
        <v>51</v>
      </c>
      <c r="AA33" s="65">
        <v>1.1399999999999999</v>
      </c>
      <c r="AB33" s="65">
        <v>27908</v>
      </c>
      <c r="AC33" s="65">
        <v>27908</v>
      </c>
      <c r="AD33" s="150">
        <v>0</v>
      </c>
      <c r="AE33" s="150">
        <v>23</v>
      </c>
      <c r="AF33" s="150">
        <v>127</v>
      </c>
      <c r="AG33" s="150">
        <v>28</v>
      </c>
      <c r="AH33" s="150">
        <v>151.5</v>
      </c>
      <c r="AI33" s="150">
        <v>28.5</v>
      </c>
      <c r="AJ33" s="150">
        <v>-98.5</v>
      </c>
      <c r="AK33" s="150">
        <v>-123</v>
      </c>
      <c r="AL33" s="150">
        <v>9702.25</v>
      </c>
      <c r="AM33" s="150">
        <v>15129</v>
      </c>
      <c r="AN33" s="65"/>
      <c r="AO33" s="65"/>
      <c r="AP33" s="65"/>
      <c r="AQ33" s="65"/>
    </row>
    <row r="34" spans="1:43" x14ac:dyDescent="0.2">
      <c r="A34" s="96">
        <v>36695</v>
      </c>
      <c r="B34" s="97">
        <v>0</v>
      </c>
      <c r="C34" s="96">
        <v>1.1499999999999999</v>
      </c>
      <c r="D34" s="96">
        <v>50</v>
      </c>
      <c r="E34" s="97"/>
      <c r="F34" s="97">
        <v>32</v>
      </c>
      <c r="G34" s="97">
        <v>51.5</v>
      </c>
      <c r="H34" s="97">
        <v>-19.5</v>
      </c>
      <c r="I34" s="97">
        <v>380.25</v>
      </c>
      <c r="J34" s="89"/>
      <c r="K34" s="89"/>
      <c r="L34" s="89"/>
      <c r="M34" s="65">
        <v>36697</v>
      </c>
      <c r="N34" s="65">
        <v>5</v>
      </c>
      <c r="O34" s="65">
        <v>5</v>
      </c>
      <c r="P34" s="65">
        <v>5</v>
      </c>
      <c r="Q34" s="65">
        <v>5</v>
      </c>
      <c r="R34" s="65">
        <v>2</v>
      </c>
      <c r="S34" s="65">
        <v>5</v>
      </c>
      <c r="T34" s="65">
        <v>5</v>
      </c>
      <c r="U34" s="65">
        <v>5</v>
      </c>
      <c r="V34" s="65">
        <v>2</v>
      </c>
      <c r="W34" s="65">
        <v>5</v>
      </c>
      <c r="X34" s="65">
        <v>3</v>
      </c>
      <c r="Y34" s="65">
        <v>5</v>
      </c>
      <c r="Z34" s="65">
        <v>52</v>
      </c>
      <c r="AA34" s="65">
        <v>1.1399999999999999</v>
      </c>
      <c r="AB34" s="65">
        <v>36697</v>
      </c>
      <c r="AC34" s="65">
        <v>36697</v>
      </c>
      <c r="AD34" s="150">
        <v>0</v>
      </c>
      <c r="AE34" s="150">
        <v>27</v>
      </c>
      <c r="AF34" s="150">
        <v>171.5</v>
      </c>
      <c r="AG34" s="150">
        <v>25</v>
      </c>
      <c r="AH34" s="150">
        <v>98.5</v>
      </c>
      <c r="AI34" s="150">
        <v>28.5</v>
      </c>
      <c r="AJ34" s="150">
        <v>-143</v>
      </c>
      <c r="AK34" s="150">
        <v>-70</v>
      </c>
      <c r="AL34" s="150">
        <v>20449</v>
      </c>
      <c r="AM34" s="150">
        <v>4900</v>
      </c>
      <c r="AN34" s="65"/>
      <c r="AO34" s="65"/>
      <c r="AP34" s="65"/>
      <c r="AQ34" s="65"/>
    </row>
    <row r="35" spans="1:43" x14ac:dyDescent="0.2">
      <c r="A35" s="96">
        <v>36935</v>
      </c>
      <c r="B35" s="97">
        <v>0</v>
      </c>
      <c r="C35" s="96">
        <v>1.1599999999999999</v>
      </c>
      <c r="D35" s="96">
        <v>59</v>
      </c>
      <c r="E35" s="97"/>
      <c r="F35" s="97">
        <v>34</v>
      </c>
      <c r="G35" s="97">
        <v>142.5</v>
      </c>
      <c r="H35" s="97">
        <v>-108.5</v>
      </c>
      <c r="I35" s="97">
        <v>11772.25</v>
      </c>
      <c r="J35" s="89"/>
      <c r="K35" s="89"/>
      <c r="L35" s="89"/>
      <c r="M35" s="65">
        <v>39474</v>
      </c>
      <c r="N35" s="65">
        <v>4</v>
      </c>
      <c r="O35" s="65">
        <v>5</v>
      </c>
      <c r="P35" s="65">
        <v>4</v>
      </c>
      <c r="Q35" s="65">
        <v>4</v>
      </c>
      <c r="R35" s="65">
        <v>5</v>
      </c>
      <c r="S35" s="65">
        <v>4</v>
      </c>
      <c r="T35" s="65">
        <v>4</v>
      </c>
      <c r="U35" s="65">
        <v>4</v>
      </c>
      <c r="V35" s="65">
        <v>4</v>
      </c>
      <c r="W35" s="65">
        <v>4</v>
      </c>
      <c r="X35" s="65">
        <v>4</v>
      </c>
      <c r="Y35" s="65">
        <v>5</v>
      </c>
      <c r="Z35" s="65">
        <v>51</v>
      </c>
      <c r="AA35" s="65">
        <v>1.1399999999999999</v>
      </c>
      <c r="AB35" s="65">
        <v>39474</v>
      </c>
      <c r="AC35" s="65">
        <v>39474</v>
      </c>
      <c r="AD35" s="150">
        <v>0</v>
      </c>
      <c r="AE35" s="150">
        <v>26</v>
      </c>
      <c r="AF35" s="150">
        <v>165</v>
      </c>
      <c r="AG35" s="150">
        <v>25</v>
      </c>
      <c r="AH35" s="150">
        <v>98.5</v>
      </c>
      <c r="AI35" s="150">
        <v>28.5</v>
      </c>
      <c r="AJ35" s="150">
        <v>-136.5</v>
      </c>
      <c r="AK35" s="150">
        <v>-70</v>
      </c>
      <c r="AL35" s="150">
        <v>18632.25</v>
      </c>
      <c r="AM35" s="150">
        <v>4900</v>
      </c>
      <c r="AN35" s="65"/>
      <c r="AO35" s="65"/>
      <c r="AP35" s="65"/>
      <c r="AQ35" s="65"/>
    </row>
    <row r="36" spans="1:43" x14ac:dyDescent="0.2">
      <c r="A36" s="96">
        <v>40039</v>
      </c>
      <c r="B36" s="97">
        <v>0</v>
      </c>
      <c r="C36" s="96">
        <v>1.17</v>
      </c>
      <c r="D36" s="96">
        <v>51</v>
      </c>
      <c r="E36" s="97"/>
      <c r="F36" s="97">
        <v>35.5</v>
      </c>
      <c r="G36" s="97">
        <v>64</v>
      </c>
      <c r="H36" s="97">
        <v>-28.5</v>
      </c>
      <c r="I36" s="97">
        <v>812.25</v>
      </c>
      <c r="J36" s="89"/>
      <c r="K36" s="89"/>
      <c r="L36" s="89"/>
      <c r="M36" s="65">
        <v>36861</v>
      </c>
      <c r="N36" s="65">
        <v>5</v>
      </c>
      <c r="O36" s="65">
        <v>5</v>
      </c>
      <c r="P36" s="65">
        <v>4</v>
      </c>
      <c r="Q36" s="65">
        <v>4</v>
      </c>
      <c r="R36" s="65">
        <v>5</v>
      </c>
      <c r="S36" s="65">
        <v>5</v>
      </c>
      <c r="T36" s="65">
        <v>4</v>
      </c>
      <c r="U36" s="65">
        <v>1</v>
      </c>
      <c r="V36" s="65">
        <v>5</v>
      </c>
      <c r="W36" s="65">
        <v>5</v>
      </c>
      <c r="X36" s="65">
        <v>5</v>
      </c>
      <c r="Y36" s="65">
        <v>4</v>
      </c>
      <c r="Z36" s="65">
        <v>52</v>
      </c>
      <c r="AA36" s="65">
        <v>1.29</v>
      </c>
      <c r="AB36" s="65">
        <v>36861</v>
      </c>
      <c r="AC36" s="65">
        <v>36861</v>
      </c>
      <c r="AD36" s="150">
        <v>1</v>
      </c>
      <c r="AE36" s="150">
        <v>23</v>
      </c>
      <c r="AF36" s="150">
        <v>127</v>
      </c>
      <c r="AG36" s="150">
        <v>29</v>
      </c>
      <c r="AH36" s="150">
        <v>167</v>
      </c>
      <c r="AI36" s="150">
        <v>60</v>
      </c>
      <c r="AJ36" s="150">
        <v>-67</v>
      </c>
      <c r="AK36" s="150">
        <v>-107</v>
      </c>
      <c r="AL36" s="150">
        <v>4489</v>
      </c>
      <c r="AM36" s="150">
        <v>11449</v>
      </c>
      <c r="AN36" s="65"/>
      <c r="AO36" s="65"/>
      <c r="AP36" s="65"/>
      <c r="AQ36" s="65"/>
    </row>
    <row r="37" spans="1:43" x14ac:dyDescent="0.2">
      <c r="A37" s="96">
        <v>36774</v>
      </c>
      <c r="B37" s="97">
        <v>0</v>
      </c>
      <c r="C37" s="96">
        <v>1.17</v>
      </c>
      <c r="D37" s="96">
        <v>47</v>
      </c>
      <c r="E37" s="97"/>
      <c r="F37" s="97">
        <v>35.5</v>
      </c>
      <c r="G37" s="97">
        <v>32</v>
      </c>
      <c r="H37" s="97">
        <v>3.5</v>
      </c>
      <c r="I37" s="97">
        <v>12.25</v>
      </c>
      <c r="J37" s="89"/>
      <c r="K37" s="89"/>
      <c r="L37" s="89"/>
      <c r="M37" s="65">
        <v>36973</v>
      </c>
      <c r="N37" s="65">
        <v>4</v>
      </c>
      <c r="O37" s="65">
        <v>2</v>
      </c>
      <c r="P37" s="65">
        <v>4</v>
      </c>
      <c r="Q37" s="65">
        <v>4</v>
      </c>
      <c r="R37" s="65">
        <v>2</v>
      </c>
      <c r="S37" s="65">
        <v>4</v>
      </c>
      <c r="T37" s="65">
        <v>4</v>
      </c>
      <c r="U37" s="65">
        <v>4</v>
      </c>
      <c r="V37" s="65">
        <v>5</v>
      </c>
      <c r="W37" s="65">
        <v>2</v>
      </c>
      <c r="X37" s="65">
        <v>4</v>
      </c>
      <c r="Y37" s="65">
        <v>5</v>
      </c>
      <c r="Z37" s="65">
        <v>44</v>
      </c>
      <c r="AA37" s="65">
        <v>1.1499999999999999</v>
      </c>
      <c r="AB37" s="65">
        <v>36973</v>
      </c>
      <c r="AC37" s="65">
        <v>36973</v>
      </c>
      <c r="AD37" s="150">
        <v>0</v>
      </c>
      <c r="AE37" s="150">
        <v>24</v>
      </c>
      <c r="AF37" s="150">
        <v>144.5</v>
      </c>
      <c r="AG37" s="150">
        <v>20</v>
      </c>
      <c r="AH37" s="150">
        <v>11.5</v>
      </c>
      <c r="AI37" s="150">
        <v>32</v>
      </c>
      <c r="AJ37" s="150">
        <v>-112.5</v>
      </c>
      <c r="AK37" s="150">
        <v>20.5</v>
      </c>
      <c r="AL37" s="150">
        <v>12656.25</v>
      </c>
      <c r="AM37" s="150">
        <v>420.25</v>
      </c>
      <c r="AN37" s="65"/>
      <c r="AO37" s="65"/>
      <c r="AP37" s="65"/>
      <c r="AQ37" s="65"/>
    </row>
    <row r="38" spans="1:43" x14ac:dyDescent="0.2">
      <c r="A38" s="96">
        <v>37217</v>
      </c>
      <c r="B38" s="97">
        <v>1</v>
      </c>
      <c r="C38" s="96">
        <v>1.18</v>
      </c>
      <c r="D38" s="96">
        <v>56</v>
      </c>
      <c r="E38" s="97"/>
      <c r="F38" s="97">
        <v>37.5</v>
      </c>
      <c r="G38" s="97">
        <v>122</v>
      </c>
      <c r="H38" s="97">
        <v>-84.5</v>
      </c>
      <c r="I38" s="97">
        <v>7140.25</v>
      </c>
      <c r="J38" s="89"/>
      <c r="K38" s="89"/>
      <c r="L38" s="89"/>
      <c r="M38" s="65">
        <v>36695</v>
      </c>
      <c r="N38" s="65">
        <v>4</v>
      </c>
      <c r="O38" s="65">
        <v>4</v>
      </c>
      <c r="P38" s="65">
        <v>4</v>
      </c>
      <c r="Q38" s="65">
        <v>3</v>
      </c>
      <c r="R38" s="65">
        <v>5</v>
      </c>
      <c r="S38" s="65">
        <v>3</v>
      </c>
      <c r="T38" s="65">
        <v>4</v>
      </c>
      <c r="U38" s="65">
        <v>4</v>
      </c>
      <c r="V38" s="65">
        <v>2</v>
      </c>
      <c r="W38" s="65">
        <v>4</v>
      </c>
      <c r="X38" s="65">
        <v>4</v>
      </c>
      <c r="Y38" s="65">
        <v>2</v>
      </c>
      <c r="Z38" s="65">
        <v>43</v>
      </c>
      <c r="AA38" s="65">
        <v>1.1499999999999999</v>
      </c>
      <c r="AB38" s="65">
        <v>36695</v>
      </c>
      <c r="AC38" s="65">
        <v>36695</v>
      </c>
      <c r="AD38" s="150">
        <v>0</v>
      </c>
      <c r="AE38" s="150">
        <v>19</v>
      </c>
      <c r="AF38" s="150">
        <v>64.5</v>
      </c>
      <c r="AG38" s="150">
        <v>24</v>
      </c>
      <c r="AH38" s="150">
        <v>69</v>
      </c>
      <c r="AI38" s="150">
        <v>32</v>
      </c>
      <c r="AJ38" s="150">
        <v>-32.5</v>
      </c>
      <c r="AK38" s="150">
        <v>-37</v>
      </c>
      <c r="AL38" s="150">
        <v>1056.25</v>
      </c>
      <c r="AM38" s="150">
        <v>1369</v>
      </c>
      <c r="AN38" s="65"/>
      <c r="AO38" s="65"/>
      <c r="AP38" s="65"/>
      <c r="AQ38" s="65"/>
    </row>
    <row r="39" spans="1:43" x14ac:dyDescent="0.2">
      <c r="A39" s="96">
        <v>39668</v>
      </c>
      <c r="B39" s="97">
        <v>0</v>
      </c>
      <c r="C39" s="96">
        <v>1.18</v>
      </c>
      <c r="D39" s="96">
        <v>53</v>
      </c>
      <c r="E39" s="97"/>
      <c r="F39" s="97">
        <v>37.5</v>
      </c>
      <c r="G39" s="97">
        <v>88</v>
      </c>
      <c r="H39" s="97">
        <v>-50.5</v>
      </c>
      <c r="I39" s="97">
        <v>2550.25</v>
      </c>
      <c r="J39" s="89"/>
      <c r="K39" s="89"/>
      <c r="L39" s="89"/>
      <c r="M39" s="65">
        <v>36935</v>
      </c>
      <c r="N39" s="65">
        <v>5</v>
      </c>
      <c r="O39" s="65">
        <v>5</v>
      </c>
      <c r="P39" s="65">
        <v>4</v>
      </c>
      <c r="Q39" s="65">
        <v>4</v>
      </c>
      <c r="R39" s="65">
        <v>4</v>
      </c>
      <c r="S39" s="65">
        <v>4</v>
      </c>
      <c r="T39" s="65">
        <v>4</v>
      </c>
      <c r="U39" s="65">
        <v>4</v>
      </c>
      <c r="V39" s="65">
        <v>4</v>
      </c>
      <c r="W39" s="65">
        <v>4</v>
      </c>
      <c r="X39" s="65">
        <v>5</v>
      </c>
      <c r="Y39" s="65">
        <v>4</v>
      </c>
      <c r="Z39" s="65">
        <v>51</v>
      </c>
      <c r="AA39" s="65">
        <v>1.1599999999999999</v>
      </c>
      <c r="AB39" s="65">
        <v>36935</v>
      </c>
      <c r="AC39" s="65">
        <v>36935</v>
      </c>
      <c r="AD39" s="150">
        <v>0</v>
      </c>
      <c r="AE39" s="150">
        <v>25</v>
      </c>
      <c r="AF39" s="150">
        <v>158</v>
      </c>
      <c r="AG39" s="150">
        <v>26</v>
      </c>
      <c r="AH39" s="150">
        <v>120.5</v>
      </c>
      <c r="AI39" s="150">
        <v>34</v>
      </c>
      <c r="AJ39" s="150">
        <v>-124</v>
      </c>
      <c r="AK39" s="150">
        <v>-86.5</v>
      </c>
      <c r="AL39" s="150">
        <v>15376</v>
      </c>
      <c r="AM39" s="150">
        <v>7482.25</v>
      </c>
      <c r="AN39" s="65"/>
      <c r="AO39" s="65"/>
      <c r="AP39" s="65"/>
      <c r="AQ39" s="65"/>
    </row>
    <row r="40" spans="1:43" x14ac:dyDescent="0.2">
      <c r="A40" s="96">
        <v>36949</v>
      </c>
      <c r="B40" s="97">
        <v>0</v>
      </c>
      <c r="C40" s="96">
        <v>1.19</v>
      </c>
      <c r="D40" s="96">
        <v>43</v>
      </c>
      <c r="E40" s="97"/>
      <c r="F40" s="97">
        <v>39</v>
      </c>
      <c r="G40" s="97">
        <v>17</v>
      </c>
      <c r="H40" s="97">
        <v>22</v>
      </c>
      <c r="I40" s="97">
        <v>484</v>
      </c>
      <c r="J40" s="89"/>
      <c r="K40" s="89"/>
      <c r="L40" s="89"/>
      <c r="M40" s="65">
        <v>37081</v>
      </c>
      <c r="N40" s="65">
        <v>4</v>
      </c>
      <c r="O40" s="65">
        <v>2</v>
      </c>
      <c r="P40" s="65">
        <v>5</v>
      </c>
      <c r="Q40" s="65">
        <v>3</v>
      </c>
      <c r="R40" s="65">
        <v>4</v>
      </c>
      <c r="S40" s="65">
        <v>3</v>
      </c>
      <c r="T40" s="65">
        <v>3</v>
      </c>
      <c r="U40" s="65">
        <v>4</v>
      </c>
      <c r="V40" s="65">
        <v>4</v>
      </c>
      <c r="W40" s="65">
        <v>4</v>
      </c>
      <c r="X40" s="65">
        <v>5</v>
      </c>
      <c r="Y40" s="65">
        <v>4</v>
      </c>
      <c r="Z40" s="65">
        <v>45</v>
      </c>
      <c r="AA40" s="65">
        <v>1.3</v>
      </c>
      <c r="AB40" s="65">
        <v>37081</v>
      </c>
      <c r="AC40" s="65">
        <v>37081</v>
      </c>
      <c r="AD40" s="150">
        <v>1</v>
      </c>
      <c r="AE40" s="150">
        <v>20</v>
      </c>
      <c r="AF40" s="150">
        <v>81.5</v>
      </c>
      <c r="AG40" s="150">
        <v>25</v>
      </c>
      <c r="AH40" s="150">
        <v>98.5</v>
      </c>
      <c r="AI40" s="150">
        <v>64</v>
      </c>
      <c r="AJ40" s="150">
        <v>-17.5</v>
      </c>
      <c r="AK40" s="150">
        <v>-34.5</v>
      </c>
      <c r="AL40" s="150">
        <v>306.25</v>
      </c>
      <c r="AM40" s="150">
        <v>1190.25</v>
      </c>
      <c r="AN40" s="65"/>
      <c r="AO40" s="65"/>
      <c r="AP40" s="65"/>
      <c r="AQ40" s="65"/>
    </row>
    <row r="41" spans="1:43" x14ac:dyDescent="0.2">
      <c r="A41" s="96">
        <v>35916</v>
      </c>
      <c r="B41" s="97">
        <v>1</v>
      </c>
      <c r="C41" s="96">
        <v>1.2</v>
      </c>
      <c r="D41" s="96">
        <v>56</v>
      </c>
      <c r="E41" s="97"/>
      <c r="F41" s="97">
        <v>47.5</v>
      </c>
      <c r="G41" s="97">
        <v>122</v>
      </c>
      <c r="H41" s="97">
        <v>-74.5</v>
      </c>
      <c r="I41" s="97">
        <v>5550.25</v>
      </c>
      <c r="J41" s="89"/>
      <c r="K41" s="89"/>
      <c r="L41" s="89"/>
      <c r="M41" s="65">
        <v>40039</v>
      </c>
      <c r="N41" s="65">
        <v>4</v>
      </c>
      <c r="O41" s="65">
        <v>2</v>
      </c>
      <c r="P41" s="65">
        <v>5</v>
      </c>
      <c r="Q41" s="65">
        <v>3</v>
      </c>
      <c r="R41" s="65">
        <v>3</v>
      </c>
      <c r="S41" s="65">
        <v>4</v>
      </c>
      <c r="T41" s="65">
        <v>3</v>
      </c>
      <c r="U41" s="65">
        <v>4</v>
      </c>
      <c r="V41" s="65">
        <v>3</v>
      </c>
      <c r="W41" s="65">
        <v>5</v>
      </c>
      <c r="X41" s="65">
        <v>5</v>
      </c>
      <c r="Y41" s="65">
        <v>2</v>
      </c>
      <c r="Z41" s="65">
        <v>43</v>
      </c>
      <c r="AA41" s="65">
        <v>1.17</v>
      </c>
      <c r="AB41" s="65">
        <v>40039</v>
      </c>
      <c r="AC41" s="65">
        <v>40039</v>
      </c>
      <c r="AD41" s="150">
        <v>0</v>
      </c>
      <c r="AE41" s="150">
        <v>17</v>
      </c>
      <c r="AF41" s="150">
        <v>35.5</v>
      </c>
      <c r="AG41" s="150">
        <v>26</v>
      </c>
      <c r="AH41" s="150">
        <v>120.5</v>
      </c>
      <c r="AI41" s="150">
        <v>35.5</v>
      </c>
      <c r="AJ41" s="150">
        <v>0</v>
      </c>
      <c r="AK41" s="150">
        <v>-85</v>
      </c>
      <c r="AL41" s="150">
        <v>0</v>
      </c>
      <c r="AM41" s="150">
        <v>7225</v>
      </c>
      <c r="AN41" s="65"/>
      <c r="AO41" s="65"/>
      <c r="AP41" s="65"/>
      <c r="AQ41" s="65"/>
    </row>
    <row r="42" spans="1:43" x14ac:dyDescent="0.2">
      <c r="A42" s="96">
        <v>39599</v>
      </c>
      <c r="B42" s="97">
        <v>1</v>
      </c>
      <c r="C42" s="96">
        <v>1.2</v>
      </c>
      <c r="D42" s="96">
        <v>58</v>
      </c>
      <c r="E42" s="97"/>
      <c r="F42" s="97">
        <v>47.5</v>
      </c>
      <c r="G42" s="97">
        <v>135</v>
      </c>
      <c r="H42" s="97">
        <v>-87.5</v>
      </c>
      <c r="I42" s="97">
        <v>7656.25</v>
      </c>
      <c r="J42" s="89"/>
      <c r="K42" s="89"/>
      <c r="L42" s="89"/>
      <c r="M42" s="65">
        <v>36744</v>
      </c>
      <c r="N42" s="65">
        <v>5</v>
      </c>
      <c r="O42" s="65">
        <v>4</v>
      </c>
      <c r="P42" s="65">
        <v>4</v>
      </c>
      <c r="Q42" s="65">
        <v>4</v>
      </c>
      <c r="R42" s="65">
        <v>5</v>
      </c>
      <c r="S42" s="65">
        <v>5</v>
      </c>
      <c r="T42" s="65">
        <v>3</v>
      </c>
      <c r="U42" s="65">
        <v>3</v>
      </c>
      <c r="V42" s="65">
        <v>4</v>
      </c>
      <c r="W42" s="65">
        <v>4</v>
      </c>
      <c r="X42" s="65">
        <v>5</v>
      </c>
      <c r="Y42" s="65">
        <v>2</v>
      </c>
      <c r="Z42" s="65">
        <v>48</v>
      </c>
      <c r="AA42" s="65">
        <v>1.31</v>
      </c>
      <c r="AB42" s="65">
        <v>36744</v>
      </c>
      <c r="AC42" s="65">
        <v>36744</v>
      </c>
      <c r="AD42" s="150">
        <v>1</v>
      </c>
      <c r="AE42" s="150">
        <v>20</v>
      </c>
      <c r="AF42" s="150">
        <v>81.5</v>
      </c>
      <c r="AG42" s="150">
        <v>28</v>
      </c>
      <c r="AH42" s="150">
        <v>151.5</v>
      </c>
      <c r="AI42" s="150">
        <v>68.5</v>
      </c>
      <c r="AJ42" s="150">
        <v>-13</v>
      </c>
      <c r="AK42" s="150">
        <v>-83</v>
      </c>
      <c r="AL42" s="150">
        <v>169</v>
      </c>
      <c r="AM42" s="150">
        <v>6889</v>
      </c>
      <c r="AN42" s="65"/>
      <c r="AO42" s="65"/>
      <c r="AP42" s="65"/>
      <c r="AQ42" s="65"/>
    </row>
    <row r="43" spans="1:43" x14ac:dyDescent="0.2">
      <c r="A43" s="96">
        <v>36202</v>
      </c>
      <c r="B43" s="97">
        <v>0</v>
      </c>
      <c r="C43" s="96">
        <v>1.2</v>
      </c>
      <c r="D43" s="96">
        <v>70</v>
      </c>
      <c r="E43" s="97"/>
      <c r="F43" s="97">
        <v>47.5</v>
      </c>
      <c r="G43" s="97">
        <v>185</v>
      </c>
      <c r="H43" s="97">
        <v>-137.5</v>
      </c>
      <c r="I43" s="97">
        <v>18906.25</v>
      </c>
      <c r="J43" s="89"/>
      <c r="K43" s="89"/>
      <c r="L43" s="89"/>
      <c r="M43" s="65">
        <v>36774</v>
      </c>
      <c r="N43" s="65">
        <v>4</v>
      </c>
      <c r="O43" s="65">
        <v>1</v>
      </c>
      <c r="P43" s="65">
        <v>4</v>
      </c>
      <c r="Q43" s="65">
        <v>4</v>
      </c>
      <c r="R43" s="65">
        <v>4</v>
      </c>
      <c r="S43" s="65">
        <v>4</v>
      </c>
      <c r="T43" s="65">
        <v>3</v>
      </c>
      <c r="U43" s="65">
        <v>3</v>
      </c>
      <c r="V43" s="65">
        <v>3</v>
      </c>
      <c r="W43" s="65">
        <v>4</v>
      </c>
      <c r="X43" s="65">
        <v>4</v>
      </c>
      <c r="Y43" s="65">
        <v>2</v>
      </c>
      <c r="Z43" s="65">
        <v>40</v>
      </c>
      <c r="AA43" s="65">
        <v>1.17</v>
      </c>
      <c r="AB43" s="65">
        <v>36774</v>
      </c>
      <c r="AC43" s="65">
        <v>36774</v>
      </c>
      <c r="AD43" s="150">
        <v>0</v>
      </c>
      <c r="AE43" s="150">
        <v>16</v>
      </c>
      <c r="AF43" s="150">
        <v>22.5</v>
      </c>
      <c r="AG43" s="150">
        <v>24</v>
      </c>
      <c r="AH43" s="150">
        <v>69</v>
      </c>
      <c r="AI43" s="150">
        <v>35.5</v>
      </c>
      <c r="AJ43" s="150">
        <v>13</v>
      </c>
      <c r="AK43" s="150">
        <v>-33.5</v>
      </c>
      <c r="AL43" s="150">
        <v>169</v>
      </c>
      <c r="AM43" s="150">
        <v>1122.25</v>
      </c>
      <c r="AN43" s="65"/>
      <c r="AO43" s="65"/>
      <c r="AP43" s="65"/>
      <c r="AQ43" s="65"/>
    </row>
    <row r="44" spans="1:43" x14ac:dyDescent="0.2">
      <c r="A44" s="96">
        <v>36886</v>
      </c>
      <c r="B44" s="97">
        <v>0</v>
      </c>
      <c r="C44" s="96">
        <v>1.2</v>
      </c>
      <c r="D44" s="96">
        <v>51</v>
      </c>
      <c r="E44" s="97"/>
      <c r="F44" s="97">
        <v>47.5</v>
      </c>
      <c r="G44" s="97">
        <v>64</v>
      </c>
      <c r="H44" s="97">
        <v>-16.5</v>
      </c>
      <c r="I44" s="97">
        <v>272.25</v>
      </c>
      <c r="J44" s="89"/>
      <c r="K44" s="89"/>
      <c r="L44" s="89"/>
      <c r="M44" s="65">
        <v>39668</v>
      </c>
      <c r="N44" s="65">
        <v>4</v>
      </c>
      <c r="O44" s="65">
        <v>4</v>
      </c>
      <c r="P44" s="65">
        <v>4</v>
      </c>
      <c r="Q44" s="65">
        <v>3</v>
      </c>
      <c r="R44" s="65">
        <v>4</v>
      </c>
      <c r="S44" s="65">
        <v>4</v>
      </c>
      <c r="T44" s="65">
        <v>2</v>
      </c>
      <c r="U44" s="65">
        <v>4</v>
      </c>
      <c r="V44" s="65">
        <v>4</v>
      </c>
      <c r="W44" s="65">
        <v>4</v>
      </c>
      <c r="X44" s="65">
        <v>4</v>
      </c>
      <c r="Y44" s="65">
        <v>4</v>
      </c>
      <c r="Z44" s="65">
        <v>45</v>
      </c>
      <c r="AA44" s="65">
        <v>1.18</v>
      </c>
      <c r="AB44" s="65">
        <v>39668</v>
      </c>
      <c r="AC44" s="65">
        <v>39668</v>
      </c>
      <c r="AD44" s="150">
        <v>0</v>
      </c>
      <c r="AE44" s="150">
        <v>21</v>
      </c>
      <c r="AF44" s="150">
        <v>97</v>
      </c>
      <c r="AG44" s="150">
        <v>24</v>
      </c>
      <c r="AH44" s="150">
        <v>69</v>
      </c>
      <c r="AI44" s="150">
        <v>37.5</v>
      </c>
      <c r="AJ44" s="150">
        <v>-59.5</v>
      </c>
      <c r="AK44" s="150">
        <v>-31.5</v>
      </c>
      <c r="AL44" s="150">
        <v>3540.25</v>
      </c>
      <c r="AM44" s="150">
        <v>992.25</v>
      </c>
      <c r="AN44" s="65"/>
      <c r="AO44" s="65"/>
      <c r="AP44" s="65"/>
      <c r="AQ44" s="65"/>
    </row>
    <row r="45" spans="1:43" x14ac:dyDescent="0.2">
      <c r="A45" s="96">
        <v>36897</v>
      </c>
      <c r="B45" s="97">
        <v>0</v>
      </c>
      <c r="C45" s="96">
        <v>1.2</v>
      </c>
      <c r="D45" s="96">
        <v>52</v>
      </c>
      <c r="E45" s="97"/>
      <c r="F45" s="97">
        <v>47.5</v>
      </c>
      <c r="G45" s="97">
        <v>75.5</v>
      </c>
      <c r="H45" s="97">
        <v>-28</v>
      </c>
      <c r="I45" s="97">
        <v>784</v>
      </c>
      <c r="J45" s="89"/>
      <c r="K45" s="89"/>
      <c r="L45" s="89"/>
      <c r="M45" s="65">
        <v>36949</v>
      </c>
      <c r="N45" s="65">
        <v>3</v>
      </c>
      <c r="O45" s="65">
        <v>2</v>
      </c>
      <c r="P45" s="65">
        <v>4</v>
      </c>
      <c r="Q45" s="65">
        <v>3</v>
      </c>
      <c r="R45" s="65">
        <v>3</v>
      </c>
      <c r="S45" s="65">
        <v>3</v>
      </c>
      <c r="T45" s="65">
        <v>3</v>
      </c>
      <c r="U45" s="65">
        <v>4</v>
      </c>
      <c r="V45" s="65">
        <v>2</v>
      </c>
      <c r="W45" s="65">
        <v>4</v>
      </c>
      <c r="X45" s="65">
        <v>4</v>
      </c>
      <c r="Y45" s="65">
        <v>2</v>
      </c>
      <c r="Z45" s="65">
        <v>37</v>
      </c>
      <c r="AA45" s="65">
        <v>1.19</v>
      </c>
      <c r="AB45" s="65">
        <v>36949</v>
      </c>
      <c r="AC45" s="65">
        <v>36949</v>
      </c>
      <c r="AD45" s="150">
        <v>0</v>
      </c>
      <c r="AE45" s="150">
        <v>16</v>
      </c>
      <c r="AF45" s="150">
        <v>22.5</v>
      </c>
      <c r="AG45" s="150">
        <v>21</v>
      </c>
      <c r="AH45" s="150">
        <v>18.5</v>
      </c>
      <c r="AI45" s="150">
        <v>39</v>
      </c>
      <c r="AJ45" s="150">
        <v>16.5</v>
      </c>
      <c r="AK45" s="150">
        <v>20.5</v>
      </c>
      <c r="AL45" s="150">
        <v>272.25</v>
      </c>
      <c r="AM45" s="150">
        <v>420.25</v>
      </c>
      <c r="AN45" s="65"/>
      <c r="AO45" s="65"/>
      <c r="AP45" s="65"/>
      <c r="AQ45" s="65"/>
    </row>
    <row r="46" spans="1:43" x14ac:dyDescent="0.2">
      <c r="A46" s="96">
        <v>36945</v>
      </c>
      <c r="B46" s="97">
        <v>0</v>
      </c>
      <c r="C46" s="96">
        <v>1.2</v>
      </c>
      <c r="D46" s="96">
        <v>54</v>
      </c>
      <c r="E46" s="97"/>
      <c r="F46" s="97">
        <v>47.5</v>
      </c>
      <c r="G46" s="97">
        <v>100</v>
      </c>
      <c r="H46" s="97">
        <v>-52.5</v>
      </c>
      <c r="I46" s="97">
        <v>2756.25</v>
      </c>
      <c r="J46" s="89"/>
      <c r="K46" s="89"/>
      <c r="L46" s="89"/>
      <c r="M46" s="65">
        <v>36468</v>
      </c>
      <c r="N46" s="65">
        <v>5</v>
      </c>
      <c r="O46" s="65">
        <v>5</v>
      </c>
      <c r="P46" s="65">
        <v>5</v>
      </c>
      <c r="Q46" s="65">
        <v>4</v>
      </c>
      <c r="R46" s="65">
        <v>5</v>
      </c>
      <c r="S46" s="65">
        <v>5</v>
      </c>
      <c r="T46" s="65">
        <v>5</v>
      </c>
      <c r="U46" s="65">
        <v>5</v>
      </c>
      <c r="V46" s="65">
        <v>5</v>
      </c>
      <c r="W46" s="65">
        <v>5</v>
      </c>
      <c r="X46" s="65">
        <v>5</v>
      </c>
      <c r="Y46" s="65">
        <v>5</v>
      </c>
      <c r="Z46" s="65">
        <v>59</v>
      </c>
      <c r="AA46" s="65">
        <v>1.35</v>
      </c>
      <c r="AB46" s="65">
        <v>36468</v>
      </c>
      <c r="AC46" s="65">
        <v>36468</v>
      </c>
      <c r="AD46" s="150">
        <v>1</v>
      </c>
      <c r="AE46" s="150">
        <v>29</v>
      </c>
      <c r="AF46" s="150">
        <v>179.5</v>
      </c>
      <c r="AG46" s="150">
        <v>30</v>
      </c>
      <c r="AH46" s="150">
        <v>181.5</v>
      </c>
      <c r="AI46" s="150">
        <v>73</v>
      </c>
      <c r="AJ46" s="150">
        <v>-106.5</v>
      </c>
      <c r="AK46" s="150">
        <v>-108.5</v>
      </c>
      <c r="AL46" s="150">
        <v>11342.25</v>
      </c>
      <c r="AM46" s="150">
        <v>11772.25</v>
      </c>
      <c r="AN46" s="65"/>
      <c r="AO46" s="65"/>
      <c r="AP46" s="65"/>
      <c r="AQ46" s="65"/>
    </row>
    <row r="47" spans="1:43" x14ac:dyDescent="0.2">
      <c r="A47" s="96">
        <v>36989</v>
      </c>
      <c r="B47" s="97">
        <v>0</v>
      </c>
      <c r="C47" s="96">
        <v>1.2</v>
      </c>
      <c r="D47" s="96">
        <v>56</v>
      </c>
      <c r="E47" s="97"/>
      <c r="F47" s="97">
        <v>47.5</v>
      </c>
      <c r="G47" s="97">
        <v>122</v>
      </c>
      <c r="H47" s="97">
        <v>-74.5</v>
      </c>
      <c r="I47" s="97">
        <v>5550.25</v>
      </c>
      <c r="J47" s="89"/>
      <c r="K47" s="89"/>
      <c r="L47" s="89"/>
      <c r="M47" s="65">
        <v>36920</v>
      </c>
      <c r="N47" s="65">
        <v>4</v>
      </c>
      <c r="O47" s="65">
        <v>3</v>
      </c>
      <c r="P47" s="65">
        <v>5</v>
      </c>
      <c r="Q47" s="65">
        <v>5</v>
      </c>
      <c r="R47" s="65">
        <v>5</v>
      </c>
      <c r="S47" s="65">
        <v>5</v>
      </c>
      <c r="T47" s="65">
        <v>4</v>
      </c>
      <c r="U47" s="65">
        <v>4</v>
      </c>
      <c r="V47" s="65">
        <v>5</v>
      </c>
      <c r="W47" s="65">
        <v>5</v>
      </c>
      <c r="X47" s="65">
        <v>5</v>
      </c>
      <c r="Y47" s="65">
        <v>5</v>
      </c>
      <c r="Z47" s="65">
        <v>55</v>
      </c>
      <c r="AA47" s="65">
        <v>1.5</v>
      </c>
      <c r="AB47" s="65">
        <v>36920</v>
      </c>
      <c r="AC47" s="65">
        <v>36920</v>
      </c>
      <c r="AD47" s="150">
        <v>1</v>
      </c>
      <c r="AE47" s="150">
        <v>26</v>
      </c>
      <c r="AF47" s="150">
        <v>165</v>
      </c>
      <c r="AG47" s="150">
        <v>29</v>
      </c>
      <c r="AH47" s="150">
        <v>167</v>
      </c>
      <c r="AI47" s="150">
        <v>94</v>
      </c>
      <c r="AJ47" s="150">
        <v>-71</v>
      </c>
      <c r="AK47" s="150">
        <v>-73</v>
      </c>
      <c r="AL47" s="150">
        <v>5041</v>
      </c>
      <c r="AM47" s="150">
        <v>5329</v>
      </c>
      <c r="AN47" s="65"/>
      <c r="AO47" s="65"/>
      <c r="AP47" s="65"/>
      <c r="AQ47" s="65"/>
    </row>
    <row r="48" spans="1:43" x14ac:dyDescent="0.2">
      <c r="A48" s="96">
        <v>37075</v>
      </c>
      <c r="B48" s="97">
        <v>0</v>
      </c>
      <c r="C48" s="96">
        <v>1.2</v>
      </c>
      <c r="D48" s="96">
        <v>66</v>
      </c>
      <c r="E48" s="97"/>
      <c r="F48" s="97">
        <v>47.5</v>
      </c>
      <c r="G48" s="97">
        <v>174.5</v>
      </c>
      <c r="H48" s="97">
        <v>-127</v>
      </c>
      <c r="I48" s="97">
        <v>16129</v>
      </c>
      <c r="J48" s="89"/>
      <c r="K48" s="89"/>
      <c r="L48" s="89"/>
      <c r="M48" s="65">
        <v>36202</v>
      </c>
      <c r="N48" s="65">
        <v>5</v>
      </c>
      <c r="O48" s="65">
        <v>5</v>
      </c>
      <c r="P48" s="65">
        <v>5</v>
      </c>
      <c r="Q48" s="65">
        <v>5</v>
      </c>
      <c r="R48" s="65">
        <v>5</v>
      </c>
      <c r="S48" s="65">
        <v>5</v>
      </c>
      <c r="T48" s="65">
        <v>5</v>
      </c>
      <c r="U48" s="65">
        <v>5</v>
      </c>
      <c r="V48" s="65">
        <v>5</v>
      </c>
      <c r="W48" s="65">
        <v>5</v>
      </c>
      <c r="X48" s="65">
        <v>5</v>
      </c>
      <c r="Y48" s="65">
        <v>5</v>
      </c>
      <c r="Z48" s="65">
        <v>60</v>
      </c>
      <c r="AA48" s="65">
        <v>1.2</v>
      </c>
      <c r="AB48" s="65">
        <v>36202</v>
      </c>
      <c r="AC48" s="65">
        <v>36202</v>
      </c>
      <c r="AD48" s="150">
        <v>0</v>
      </c>
      <c r="AE48" s="150">
        <v>30</v>
      </c>
      <c r="AF48" s="150">
        <v>184</v>
      </c>
      <c r="AG48" s="150">
        <v>30</v>
      </c>
      <c r="AH48" s="150">
        <v>181.5</v>
      </c>
      <c r="AI48" s="150">
        <v>47.5</v>
      </c>
      <c r="AJ48" s="150">
        <v>-136.5</v>
      </c>
      <c r="AK48" s="150">
        <v>-134</v>
      </c>
      <c r="AL48" s="150">
        <v>18632.25</v>
      </c>
      <c r="AM48" s="150">
        <v>17956</v>
      </c>
      <c r="AN48" s="65"/>
      <c r="AO48" s="65"/>
      <c r="AP48" s="65"/>
      <c r="AQ48" s="65"/>
    </row>
    <row r="49" spans="1:43" x14ac:dyDescent="0.2">
      <c r="A49" s="96">
        <v>35875</v>
      </c>
      <c r="B49" s="97">
        <v>0</v>
      </c>
      <c r="C49" s="96">
        <v>1.2</v>
      </c>
      <c r="D49" s="96">
        <v>56</v>
      </c>
      <c r="E49" s="97"/>
      <c r="F49" s="97">
        <v>47.5</v>
      </c>
      <c r="G49" s="97">
        <v>122</v>
      </c>
      <c r="H49" s="97">
        <v>-74.5</v>
      </c>
      <c r="I49" s="97">
        <v>5550.25</v>
      </c>
      <c r="J49" s="89"/>
      <c r="K49" s="89"/>
      <c r="L49" s="89"/>
      <c r="M49" s="65">
        <v>36886</v>
      </c>
      <c r="N49" s="65">
        <v>3</v>
      </c>
      <c r="O49" s="65">
        <v>3</v>
      </c>
      <c r="P49" s="65">
        <v>4</v>
      </c>
      <c r="Q49" s="65">
        <v>3</v>
      </c>
      <c r="R49" s="65">
        <v>2</v>
      </c>
      <c r="S49" s="65">
        <v>3</v>
      </c>
      <c r="T49" s="65">
        <v>3</v>
      </c>
      <c r="U49" s="65">
        <v>4</v>
      </c>
      <c r="V49" s="65">
        <v>4</v>
      </c>
      <c r="W49" s="65">
        <v>5</v>
      </c>
      <c r="X49" s="65">
        <v>4</v>
      </c>
      <c r="Y49" s="65">
        <v>4</v>
      </c>
      <c r="Z49" s="65">
        <v>42</v>
      </c>
      <c r="AA49" s="65">
        <v>1.2</v>
      </c>
      <c r="AB49" s="65">
        <v>36886</v>
      </c>
      <c r="AC49" s="65">
        <v>36886</v>
      </c>
      <c r="AD49" s="150">
        <v>0</v>
      </c>
      <c r="AE49" s="150">
        <v>21</v>
      </c>
      <c r="AF49" s="150">
        <v>97</v>
      </c>
      <c r="AG49" s="150">
        <v>21</v>
      </c>
      <c r="AH49" s="150">
        <v>18.5</v>
      </c>
      <c r="AI49" s="150">
        <v>47.5</v>
      </c>
      <c r="AJ49" s="150">
        <v>-49.5</v>
      </c>
      <c r="AK49" s="150">
        <v>29</v>
      </c>
      <c r="AL49" s="150">
        <v>2450.25</v>
      </c>
      <c r="AM49" s="150">
        <v>841</v>
      </c>
      <c r="AN49" s="65"/>
      <c r="AO49" s="65"/>
      <c r="AP49" s="65"/>
      <c r="AQ49" s="65"/>
    </row>
    <row r="50" spans="1:43" x14ac:dyDescent="0.2">
      <c r="A50" s="96">
        <v>37119</v>
      </c>
      <c r="B50" s="97">
        <v>0</v>
      </c>
      <c r="C50" s="96">
        <v>1.2</v>
      </c>
      <c r="D50" s="96">
        <v>55</v>
      </c>
      <c r="E50" s="97"/>
      <c r="F50" s="97">
        <v>47.5</v>
      </c>
      <c r="G50" s="97">
        <v>111</v>
      </c>
      <c r="H50" s="97">
        <v>-63.5</v>
      </c>
      <c r="I50" s="97">
        <v>4032.25</v>
      </c>
      <c r="J50" s="89"/>
      <c r="K50" s="89"/>
      <c r="L50" s="89"/>
      <c r="M50" s="65">
        <v>36897</v>
      </c>
      <c r="N50" s="65">
        <v>4</v>
      </c>
      <c r="O50" s="65">
        <v>2</v>
      </c>
      <c r="P50" s="65">
        <v>4</v>
      </c>
      <c r="Q50" s="65">
        <v>4</v>
      </c>
      <c r="R50" s="65">
        <v>4</v>
      </c>
      <c r="S50" s="65">
        <v>4</v>
      </c>
      <c r="T50" s="65">
        <v>4</v>
      </c>
      <c r="U50" s="65">
        <v>4</v>
      </c>
      <c r="V50" s="65">
        <v>3</v>
      </c>
      <c r="W50" s="65">
        <v>4</v>
      </c>
      <c r="X50" s="65">
        <v>4</v>
      </c>
      <c r="Y50" s="65">
        <v>3</v>
      </c>
      <c r="Z50" s="65">
        <v>44</v>
      </c>
      <c r="AA50" s="65">
        <v>1.2</v>
      </c>
      <c r="AB50" s="65">
        <v>36897</v>
      </c>
      <c r="AC50" s="65">
        <v>36897</v>
      </c>
      <c r="AD50" s="150">
        <v>0</v>
      </c>
      <c r="AE50" s="150">
        <v>20</v>
      </c>
      <c r="AF50" s="150">
        <v>81.5</v>
      </c>
      <c r="AG50" s="150">
        <v>24</v>
      </c>
      <c r="AH50" s="150">
        <v>69</v>
      </c>
      <c r="AI50" s="150">
        <v>47.5</v>
      </c>
      <c r="AJ50" s="150">
        <v>-34</v>
      </c>
      <c r="AK50" s="150">
        <v>-21.5</v>
      </c>
      <c r="AL50" s="150">
        <v>1156</v>
      </c>
      <c r="AM50" s="150">
        <v>462.25</v>
      </c>
      <c r="AN50" s="65"/>
      <c r="AO50" s="65"/>
      <c r="AP50" s="65"/>
      <c r="AQ50" s="65"/>
    </row>
    <row r="51" spans="1:43" x14ac:dyDescent="0.2">
      <c r="A51" s="96">
        <v>35596</v>
      </c>
      <c r="B51" s="97">
        <v>0</v>
      </c>
      <c r="C51" s="96">
        <v>1.2</v>
      </c>
      <c r="D51" s="96">
        <v>51</v>
      </c>
      <c r="E51" s="97"/>
      <c r="F51" s="97">
        <v>47.5</v>
      </c>
      <c r="G51" s="97">
        <v>64</v>
      </c>
      <c r="H51" s="97">
        <v>-16.5</v>
      </c>
      <c r="I51" s="97">
        <v>272.25</v>
      </c>
      <c r="J51" s="89"/>
      <c r="K51" s="89"/>
      <c r="L51" s="89"/>
      <c r="M51" s="65">
        <v>37347</v>
      </c>
      <c r="N51" s="65">
        <v>5</v>
      </c>
      <c r="O51" s="65">
        <v>5</v>
      </c>
      <c r="P51" s="65">
        <v>5</v>
      </c>
      <c r="Q51" s="65">
        <v>5</v>
      </c>
      <c r="R51" s="65">
        <v>5</v>
      </c>
      <c r="S51" s="65">
        <v>5</v>
      </c>
      <c r="T51" s="65">
        <v>5</v>
      </c>
      <c r="U51" s="65">
        <v>5</v>
      </c>
      <c r="V51" s="65">
        <v>5</v>
      </c>
      <c r="W51" s="65">
        <v>5</v>
      </c>
      <c r="X51" s="65">
        <v>5</v>
      </c>
      <c r="Y51" s="65">
        <v>5</v>
      </c>
      <c r="Z51" s="65">
        <v>60</v>
      </c>
      <c r="AA51" s="65">
        <v>1.5</v>
      </c>
      <c r="AB51" s="65">
        <v>37347</v>
      </c>
      <c r="AC51" s="65">
        <v>37347</v>
      </c>
      <c r="AD51" s="150">
        <v>1</v>
      </c>
      <c r="AE51" s="150">
        <v>30</v>
      </c>
      <c r="AF51" s="150">
        <v>184</v>
      </c>
      <c r="AG51" s="150">
        <v>30</v>
      </c>
      <c r="AH51" s="150">
        <v>181.5</v>
      </c>
      <c r="AI51" s="150">
        <v>94</v>
      </c>
      <c r="AJ51" s="150">
        <v>-90</v>
      </c>
      <c r="AK51" s="150">
        <v>-87.5</v>
      </c>
      <c r="AL51" s="150">
        <v>8100</v>
      </c>
      <c r="AM51" s="150">
        <v>7656.25</v>
      </c>
      <c r="AN51" s="65"/>
      <c r="AO51" s="65"/>
      <c r="AP51" s="65"/>
      <c r="AQ51" s="65"/>
    </row>
    <row r="52" spans="1:43" x14ac:dyDescent="0.2">
      <c r="A52" s="96">
        <v>38065</v>
      </c>
      <c r="B52" s="97">
        <v>0</v>
      </c>
      <c r="C52" s="96">
        <v>1.2</v>
      </c>
      <c r="D52" s="96">
        <v>49</v>
      </c>
      <c r="E52" s="97"/>
      <c r="F52" s="97">
        <v>47.5</v>
      </c>
      <c r="G52" s="97">
        <v>43.5</v>
      </c>
      <c r="H52" s="97">
        <v>4</v>
      </c>
      <c r="I52" s="97">
        <v>16</v>
      </c>
      <c r="J52" s="89"/>
      <c r="K52" s="89"/>
      <c r="L52" s="89"/>
      <c r="M52" s="65">
        <v>39405</v>
      </c>
      <c r="N52" s="65">
        <v>5</v>
      </c>
      <c r="O52" s="65">
        <v>5</v>
      </c>
      <c r="P52" s="65">
        <v>5</v>
      </c>
      <c r="Q52" s="65">
        <v>5</v>
      </c>
      <c r="R52" s="65">
        <v>5</v>
      </c>
      <c r="S52" s="65">
        <v>5</v>
      </c>
      <c r="T52" s="65">
        <v>5</v>
      </c>
      <c r="U52" s="65">
        <v>5</v>
      </c>
      <c r="V52" s="65">
        <v>4</v>
      </c>
      <c r="W52" s="65">
        <v>5</v>
      </c>
      <c r="X52" s="65">
        <v>5</v>
      </c>
      <c r="Y52" s="65">
        <v>5</v>
      </c>
      <c r="Z52" s="65">
        <v>59</v>
      </c>
      <c r="AA52" s="65">
        <v>1.5</v>
      </c>
      <c r="AB52" s="65">
        <v>39405</v>
      </c>
      <c r="AC52" s="65">
        <v>39405</v>
      </c>
      <c r="AD52" s="150">
        <v>1</v>
      </c>
      <c r="AE52" s="150">
        <v>29</v>
      </c>
      <c r="AF52" s="150">
        <v>179.5</v>
      </c>
      <c r="AG52" s="150">
        <v>30</v>
      </c>
      <c r="AH52" s="150">
        <v>181.5</v>
      </c>
      <c r="AI52" s="150">
        <v>94</v>
      </c>
      <c r="AJ52" s="150">
        <v>-85.5</v>
      </c>
      <c r="AK52" s="150">
        <v>-87.5</v>
      </c>
      <c r="AL52" s="150">
        <v>7310.25</v>
      </c>
      <c r="AM52" s="150">
        <v>7656.25</v>
      </c>
      <c r="AN52" s="65"/>
      <c r="AO52" s="65"/>
      <c r="AP52" s="65"/>
      <c r="AQ52" s="65"/>
    </row>
    <row r="53" spans="1:43" x14ac:dyDescent="0.2">
      <c r="A53" s="96">
        <v>39091</v>
      </c>
      <c r="B53" s="97">
        <v>0</v>
      </c>
      <c r="C53" s="96">
        <v>1.2</v>
      </c>
      <c r="D53" s="96">
        <v>50</v>
      </c>
      <c r="E53" s="97"/>
      <c r="F53" s="97">
        <v>47.5</v>
      </c>
      <c r="G53" s="97">
        <v>51.5</v>
      </c>
      <c r="H53" s="97">
        <v>-4</v>
      </c>
      <c r="I53" s="97">
        <v>16</v>
      </c>
      <c r="J53" s="89"/>
      <c r="K53" s="89"/>
      <c r="L53" s="89"/>
      <c r="M53" s="65">
        <v>39786</v>
      </c>
      <c r="N53" s="65">
        <v>4</v>
      </c>
      <c r="O53" s="65">
        <v>3</v>
      </c>
      <c r="P53" s="65">
        <v>4</v>
      </c>
      <c r="Q53" s="65">
        <v>3</v>
      </c>
      <c r="R53" s="65">
        <v>3</v>
      </c>
      <c r="S53" s="65">
        <v>4</v>
      </c>
      <c r="T53" s="65">
        <v>4</v>
      </c>
      <c r="U53" s="65">
        <v>4</v>
      </c>
      <c r="V53" s="65">
        <v>4</v>
      </c>
      <c r="W53" s="65">
        <v>5</v>
      </c>
      <c r="X53" s="65">
        <v>5</v>
      </c>
      <c r="Y53" s="65">
        <v>4</v>
      </c>
      <c r="Z53" s="65">
        <v>47</v>
      </c>
      <c r="AA53" s="65">
        <v>1.5</v>
      </c>
      <c r="AB53" s="65">
        <v>39786</v>
      </c>
      <c r="AC53" s="65">
        <v>39786</v>
      </c>
      <c r="AD53" s="150">
        <v>1</v>
      </c>
      <c r="AE53" s="150">
        <v>22</v>
      </c>
      <c r="AF53" s="150">
        <v>112</v>
      </c>
      <c r="AG53" s="150">
        <v>25</v>
      </c>
      <c r="AH53" s="150">
        <v>98.5</v>
      </c>
      <c r="AI53" s="150">
        <v>94</v>
      </c>
      <c r="AJ53" s="150">
        <v>-18</v>
      </c>
      <c r="AK53" s="150">
        <v>-4.5</v>
      </c>
      <c r="AL53" s="150">
        <v>324</v>
      </c>
      <c r="AM53" s="150">
        <v>20.25</v>
      </c>
      <c r="AN53" s="65"/>
      <c r="AO53" s="65"/>
      <c r="AP53" s="65"/>
      <c r="AQ53" s="65"/>
    </row>
    <row r="54" spans="1:43" x14ac:dyDescent="0.2">
      <c r="A54" s="96">
        <v>36145</v>
      </c>
      <c r="B54" s="97">
        <v>0</v>
      </c>
      <c r="C54" s="96">
        <v>1.2</v>
      </c>
      <c r="D54" s="96">
        <v>70</v>
      </c>
      <c r="E54" s="97"/>
      <c r="F54" s="97">
        <v>47.5</v>
      </c>
      <c r="G54" s="97">
        <v>185</v>
      </c>
      <c r="H54" s="97">
        <v>-137.5</v>
      </c>
      <c r="I54" s="97">
        <v>18906.25</v>
      </c>
      <c r="J54" s="89"/>
      <c r="K54" s="89"/>
      <c r="L54" s="89"/>
      <c r="M54" s="65">
        <v>36945</v>
      </c>
      <c r="N54" s="65">
        <v>4</v>
      </c>
      <c r="O54" s="65">
        <v>2</v>
      </c>
      <c r="P54" s="65">
        <v>4</v>
      </c>
      <c r="Q54" s="65">
        <v>4</v>
      </c>
      <c r="R54" s="65">
        <v>4</v>
      </c>
      <c r="S54" s="65">
        <v>4</v>
      </c>
      <c r="T54" s="65">
        <v>4</v>
      </c>
      <c r="U54" s="65">
        <v>4</v>
      </c>
      <c r="V54" s="65">
        <v>2</v>
      </c>
      <c r="W54" s="65">
        <v>5</v>
      </c>
      <c r="X54" s="65">
        <v>4</v>
      </c>
      <c r="Y54" s="65">
        <v>4</v>
      </c>
      <c r="Z54" s="65">
        <v>45</v>
      </c>
      <c r="AA54" s="65">
        <v>1.2</v>
      </c>
      <c r="AB54" s="65">
        <v>36945</v>
      </c>
      <c r="AC54" s="65">
        <v>36945</v>
      </c>
      <c r="AD54" s="150">
        <v>0</v>
      </c>
      <c r="AE54" s="150">
        <v>20</v>
      </c>
      <c r="AF54" s="150">
        <v>81.5</v>
      </c>
      <c r="AG54" s="150">
        <v>25</v>
      </c>
      <c r="AH54" s="150">
        <v>98.5</v>
      </c>
      <c r="AI54" s="150">
        <v>47.5</v>
      </c>
      <c r="AJ54" s="150">
        <v>-34</v>
      </c>
      <c r="AK54" s="150">
        <v>-51</v>
      </c>
      <c r="AL54" s="150">
        <v>1156</v>
      </c>
      <c r="AM54" s="150">
        <v>2601</v>
      </c>
      <c r="AN54" s="65"/>
      <c r="AO54" s="65"/>
      <c r="AP54" s="65"/>
      <c r="AQ54" s="65"/>
    </row>
    <row r="55" spans="1:43" x14ac:dyDescent="0.2">
      <c r="A55" s="96">
        <v>39136</v>
      </c>
      <c r="B55" s="97">
        <v>0</v>
      </c>
      <c r="C55" s="96">
        <v>1.2</v>
      </c>
      <c r="D55" s="96">
        <v>53</v>
      </c>
      <c r="E55" s="97"/>
      <c r="F55" s="97">
        <v>47.5</v>
      </c>
      <c r="G55" s="97">
        <v>88</v>
      </c>
      <c r="H55" s="97">
        <v>-40.5</v>
      </c>
      <c r="I55" s="97">
        <v>1640.25</v>
      </c>
      <c r="J55" s="89"/>
      <c r="K55" s="89"/>
      <c r="L55" s="89"/>
      <c r="M55" s="65">
        <v>36989</v>
      </c>
      <c r="N55" s="65">
        <v>4</v>
      </c>
      <c r="O55" s="65">
        <v>3</v>
      </c>
      <c r="P55" s="65">
        <v>4</v>
      </c>
      <c r="Q55" s="65">
        <v>4</v>
      </c>
      <c r="R55" s="65">
        <v>4</v>
      </c>
      <c r="S55" s="65">
        <v>4</v>
      </c>
      <c r="T55" s="65">
        <v>4</v>
      </c>
      <c r="U55" s="65">
        <v>4</v>
      </c>
      <c r="V55" s="65">
        <v>3</v>
      </c>
      <c r="W55" s="65">
        <v>5</v>
      </c>
      <c r="X55" s="65">
        <v>4</v>
      </c>
      <c r="Y55" s="65">
        <v>5</v>
      </c>
      <c r="Z55" s="65">
        <v>48</v>
      </c>
      <c r="AA55" s="65">
        <v>1.2</v>
      </c>
      <c r="AB55" s="65">
        <v>36989</v>
      </c>
      <c r="AC55" s="65">
        <v>36989</v>
      </c>
      <c r="AD55" s="150">
        <v>0</v>
      </c>
      <c r="AE55" s="150">
        <v>23</v>
      </c>
      <c r="AF55" s="150">
        <v>127</v>
      </c>
      <c r="AG55" s="150">
        <v>25</v>
      </c>
      <c r="AH55" s="150">
        <v>98.5</v>
      </c>
      <c r="AI55" s="150">
        <v>47.5</v>
      </c>
      <c r="AJ55" s="150">
        <v>-79.5</v>
      </c>
      <c r="AK55" s="150">
        <v>-51</v>
      </c>
      <c r="AL55" s="150">
        <v>6320.25</v>
      </c>
      <c r="AM55" s="150">
        <v>2601</v>
      </c>
      <c r="AN55" s="65"/>
      <c r="AO55" s="65"/>
      <c r="AP55" s="65"/>
      <c r="AQ55" s="65"/>
    </row>
    <row r="56" spans="1:43" x14ac:dyDescent="0.2">
      <c r="A56" s="96">
        <v>40002</v>
      </c>
      <c r="B56" s="97">
        <v>0</v>
      </c>
      <c r="C56" s="97">
        <v>1.2</v>
      </c>
      <c r="D56" s="96">
        <v>46</v>
      </c>
      <c r="E56" s="97"/>
      <c r="F56" s="97">
        <v>47.5</v>
      </c>
      <c r="G56" s="97">
        <v>27.5</v>
      </c>
      <c r="H56" s="97">
        <v>20</v>
      </c>
      <c r="I56" s="97">
        <v>400</v>
      </c>
      <c r="J56" s="89"/>
      <c r="K56" s="89"/>
      <c r="L56" s="89"/>
      <c r="M56" s="65">
        <v>37075</v>
      </c>
      <c r="N56" s="65">
        <v>5</v>
      </c>
      <c r="O56" s="65">
        <v>5</v>
      </c>
      <c r="P56" s="65">
        <v>5</v>
      </c>
      <c r="Q56" s="65">
        <v>5</v>
      </c>
      <c r="R56" s="65">
        <v>2</v>
      </c>
      <c r="S56" s="65">
        <v>5</v>
      </c>
      <c r="T56" s="65">
        <v>5</v>
      </c>
      <c r="U56" s="65">
        <v>5</v>
      </c>
      <c r="V56" s="65">
        <v>5</v>
      </c>
      <c r="W56" s="65">
        <v>5</v>
      </c>
      <c r="X56" s="65">
        <v>5</v>
      </c>
      <c r="Y56" s="65">
        <v>5</v>
      </c>
      <c r="Z56" s="65">
        <v>57</v>
      </c>
      <c r="AA56" s="65">
        <v>1.2</v>
      </c>
      <c r="AB56" s="65">
        <v>37075</v>
      </c>
      <c r="AC56" s="65">
        <v>37075</v>
      </c>
      <c r="AD56" s="150">
        <v>0</v>
      </c>
      <c r="AE56" s="150">
        <v>30</v>
      </c>
      <c r="AF56" s="150">
        <v>184</v>
      </c>
      <c r="AG56" s="150">
        <v>27</v>
      </c>
      <c r="AH56" s="150">
        <v>137.5</v>
      </c>
      <c r="AI56" s="150">
        <v>47.5</v>
      </c>
      <c r="AJ56" s="150">
        <v>-136.5</v>
      </c>
      <c r="AK56" s="150">
        <v>-90</v>
      </c>
      <c r="AL56" s="150">
        <v>18632.25</v>
      </c>
      <c r="AM56" s="150">
        <v>8100</v>
      </c>
      <c r="AN56" s="65"/>
      <c r="AO56" s="65"/>
      <c r="AP56" s="65"/>
      <c r="AQ56" s="65"/>
    </row>
    <row r="57" spans="1:43" x14ac:dyDescent="0.2">
      <c r="A57" s="96">
        <v>37523</v>
      </c>
      <c r="B57" s="97">
        <v>0</v>
      </c>
      <c r="C57" s="96">
        <v>1.21</v>
      </c>
      <c r="D57" s="96">
        <v>52</v>
      </c>
      <c r="E57" s="97"/>
      <c r="F57" s="97">
        <v>56</v>
      </c>
      <c r="G57" s="97">
        <v>75.5</v>
      </c>
      <c r="H57" s="97">
        <v>-19.5</v>
      </c>
      <c r="I57" s="97">
        <v>380.25</v>
      </c>
      <c r="J57" s="89"/>
      <c r="K57" s="89"/>
      <c r="L57" s="89"/>
      <c r="M57" s="65">
        <v>35875</v>
      </c>
      <c r="N57" s="65">
        <v>4</v>
      </c>
      <c r="O57" s="65">
        <v>4</v>
      </c>
      <c r="P57" s="65">
        <v>4</v>
      </c>
      <c r="Q57" s="65">
        <v>4</v>
      </c>
      <c r="R57" s="65">
        <v>4</v>
      </c>
      <c r="S57" s="65">
        <v>4</v>
      </c>
      <c r="T57" s="65">
        <v>4</v>
      </c>
      <c r="U57" s="65">
        <v>4</v>
      </c>
      <c r="V57" s="65">
        <v>4</v>
      </c>
      <c r="W57" s="65">
        <v>4</v>
      </c>
      <c r="X57" s="65">
        <v>4</v>
      </c>
      <c r="Y57" s="65">
        <v>4</v>
      </c>
      <c r="Z57" s="65">
        <v>48</v>
      </c>
      <c r="AA57" s="65">
        <v>1.2</v>
      </c>
      <c r="AB57" s="65">
        <v>35875</v>
      </c>
      <c r="AC57" s="65">
        <v>35875</v>
      </c>
      <c r="AD57" s="150">
        <v>0</v>
      </c>
      <c r="AE57" s="150">
        <v>24</v>
      </c>
      <c r="AF57" s="150">
        <v>144.5</v>
      </c>
      <c r="AG57" s="150">
        <v>24</v>
      </c>
      <c r="AH57" s="150">
        <v>69</v>
      </c>
      <c r="AI57" s="150">
        <v>47.5</v>
      </c>
      <c r="AJ57" s="150">
        <v>-97</v>
      </c>
      <c r="AK57" s="150">
        <v>-21.5</v>
      </c>
      <c r="AL57" s="150">
        <v>9409</v>
      </c>
      <c r="AM57" s="150">
        <v>462.25</v>
      </c>
      <c r="AN57" s="65"/>
      <c r="AO57" s="65"/>
      <c r="AP57" s="65"/>
      <c r="AQ57" s="65"/>
    </row>
    <row r="58" spans="1:43" x14ac:dyDescent="0.2">
      <c r="A58" s="96">
        <v>36473</v>
      </c>
      <c r="B58" s="97">
        <v>0</v>
      </c>
      <c r="C58" s="97">
        <v>1.24</v>
      </c>
      <c r="D58" s="96">
        <v>61</v>
      </c>
      <c r="E58" s="97"/>
      <c r="F58" s="97">
        <v>57.5</v>
      </c>
      <c r="G58" s="97">
        <v>157</v>
      </c>
      <c r="H58" s="97">
        <v>-99.5</v>
      </c>
      <c r="I58" s="97">
        <v>9900.25</v>
      </c>
      <c r="J58" s="89"/>
      <c r="K58" s="89"/>
      <c r="L58" s="89"/>
      <c r="M58" s="65">
        <v>38464</v>
      </c>
      <c r="N58" s="65">
        <v>5</v>
      </c>
      <c r="O58" s="65">
        <v>3</v>
      </c>
      <c r="P58" s="65">
        <v>4</v>
      </c>
      <c r="Q58" s="65">
        <v>3</v>
      </c>
      <c r="R58" s="65">
        <v>4</v>
      </c>
      <c r="S58" s="65">
        <v>4</v>
      </c>
      <c r="T58" s="65">
        <v>3</v>
      </c>
      <c r="U58" s="65">
        <v>5</v>
      </c>
      <c r="V58" s="65">
        <v>4</v>
      </c>
      <c r="W58" s="65">
        <v>5</v>
      </c>
      <c r="X58" s="65">
        <v>4</v>
      </c>
      <c r="Y58" s="65">
        <v>4</v>
      </c>
      <c r="Z58" s="65">
        <v>48</v>
      </c>
      <c r="AA58" s="65">
        <v>1.52</v>
      </c>
      <c r="AB58" s="65">
        <v>38464</v>
      </c>
      <c r="AC58" s="65">
        <v>38464</v>
      </c>
      <c r="AD58" s="150">
        <v>1</v>
      </c>
      <c r="AE58" s="150">
        <v>22</v>
      </c>
      <c r="AF58" s="150">
        <v>112</v>
      </c>
      <c r="AG58" s="150">
        <v>26</v>
      </c>
      <c r="AH58" s="150">
        <v>120.5</v>
      </c>
      <c r="AI58" s="150">
        <v>103.5</v>
      </c>
      <c r="AJ58" s="150">
        <v>-8.5</v>
      </c>
      <c r="AK58" s="150">
        <v>-17</v>
      </c>
      <c r="AL58" s="150">
        <v>72.25</v>
      </c>
      <c r="AM58" s="150">
        <v>289</v>
      </c>
      <c r="AN58" s="65"/>
      <c r="AO58" s="65"/>
      <c r="AP58" s="65"/>
      <c r="AQ58" s="65"/>
    </row>
    <row r="59" spans="1:43" x14ac:dyDescent="0.2">
      <c r="A59" s="96">
        <v>37072</v>
      </c>
      <c r="B59" s="97">
        <v>0</v>
      </c>
      <c r="C59" s="96">
        <v>1.24</v>
      </c>
      <c r="D59" s="96">
        <v>53</v>
      </c>
      <c r="E59" s="97"/>
      <c r="F59" s="97">
        <v>57.5</v>
      </c>
      <c r="G59" s="97">
        <v>88</v>
      </c>
      <c r="H59" s="97">
        <v>-30.5</v>
      </c>
      <c r="I59" s="97">
        <v>930.25</v>
      </c>
      <c r="J59" s="89"/>
      <c r="K59" s="89"/>
      <c r="L59" s="89"/>
      <c r="M59" s="65">
        <v>37119</v>
      </c>
      <c r="N59" s="65">
        <v>4</v>
      </c>
      <c r="O59" s="65">
        <v>4</v>
      </c>
      <c r="P59" s="65">
        <v>4</v>
      </c>
      <c r="Q59" s="65">
        <v>4</v>
      </c>
      <c r="R59" s="65">
        <v>4</v>
      </c>
      <c r="S59" s="65">
        <v>4</v>
      </c>
      <c r="T59" s="65">
        <v>4</v>
      </c>
      <c r="U59" s="65">
        <v>4</v>
      </c>
      <c r="V59" s="65">
        <v>3</v>
      </c>
      <c r="W59" s="65">
        <v>4</v>
      </c>
      <c r="X59" s="65">
        <v>4</v>
      </c>
      <c r="Y59" s="65">
        <v>4</v>
      </c>
      <c r="Z59" s="65">
        <v>47</v>
      </c>
      <c r="AA59" s="65">
        <v>1.2</v>
      </c>
      <c r="AB59" s="65">
        <v>37119</v>
      </c>
      <c r="AC59" s="65">
        <v>37119</v>
      </c>
      <c r="AD59" s="150">
        <v>0</v>
      </c>
      <c r="AE59" s="150">
        <v>23</v>
      </c>
      <c r="AF59" s="150">
        <v>127</v>
      </c>
      <c r="AG59" s="150">
        <v>24</v>
      </c>
      <c r="AH59" s="150">
        <v>69</v>
      </c>
      <c r="AI59" s="150">
        <v>47.5</v>
      </c>
      <c r="AJ59" s="150">
        <v>-79.5</v>
      </c>
      <c r="AK59" s="150">
        <v>-21.5</v>
      </c>
      <c r="AL59" s="150">
        <v>6320.25</v>
      </c>
      <c r="AM59" s="150">
        <v>462.25</v>
      </c>
      <c r="AN59" s="65"/>
      <c r="AO59" s="65"/>
      <c r="AP59" s="65"/>
      <c r="AQ59" s="65"/>
    </row>
    <row r="60" spans="1:43" x14ac:dyDescent="0.2">
      <c r="A60" s="96">
        <v>36597</v>
      </c>
      <c r="B60" s="97">
        <v>0</v>
      </c>
      <c r="C60" s="97">
        <v>1.25</v>
      </c>
      <c r="D60" s="96">
        <v>63</v>
      </c>
      <c r="E60" s="97"/>
      <c r="F60" s="97">
        <v>59</v>
      </c>
      <c r="G60" s="97">
        <v>167</v>
      </c>
      <c r="H60" s="97">
        <v>-108</v>
      </c>
      <c r="I60" s="97">
        <v>11664</v>
      </c>
      <c r="J60" s="89"/>
      <c r="K60" s="89"/>
      <c r="L60" s="89"/>
      <c r="M60" s="65">
        <v>35596</v>
      </c>
      <c r="N60" s="65">
        <v>3</v>
      </c>
      <c r="O60" s="65">
        <v>4</v>
      </c>
      <c r="P60" s="65">
        <v>4</v>
      </c>
      <c r="Q60" s="65">
        <v>2</v>
      </c>
      <c r="R60" s="65">
        <v>4</v>
      </c>
      <c r="S60" s="65">
        <v>2</v>
      </c>
      <c r="T60" s="65">
        <v>4</v>
      </c>
      <c r="U60" s="65">
        <v>4</v>
      </c>
      <c r="V60" s="65">
        <v>3</v>
      </c>
      <c r="W60" s="65">
        <v>4</v>
      </c>
      <c r="X60" s="65">
        <v>5</v>
      </c>
      <c r="Y60" s="65">
        <v>4</v>
      </c>
      <c r="Z60" s="65">
        <v>43</v>
      </c>
      <c r="AA60" s="65">
        <v>1.2</v>
      </c>
      <c r="AB60" s="65">
        <v>35596</v>
      </c>
      <c r="AC60" s="65">
        <v>35596</v>
      </c>
      <c r="AD60" s="150">
        <v>0</v>
      </c>
      <c r="AE60" s="150">
        <v>21</v>
      </c>
      <c r="AF60" s="150">
        <v>97</v>
      </c>
      <c r="AG60" s="150">
        <v>22</v>
      </c>
      <c r="AH60" s="150">
        <v>30.5</v>
      </c>
      <c r="AI60" s="150">
        <v>47.5</v>
      </c>
      <c r="AJ60" s="150">
        <v>-49.5</v>
      </c>
      <c r="AK60" s="150">
        <v>17</v>
      </c>
      <c r="AL60" s="150">
        <v>2450.25</v>
      </c>
      <c r="AM60" s="150">
        <v>289</v>
      </c>
      <c r="AN60" s="65"/>
      <c r="AO60" s="65"/>
      <c r="AP60" s="65"/>
      <c r="AQ60" s="65"/>
    </row>
    <row r="61" spans="1:43" x14ac:dyDescent="0.2">
      <c r="A61" s="96">
        <v>36861</v>
      </c>
      <c r="B61" s="97">
        <v>1</v>
      </c>
      <c r="C61" s="96">
        <v>1.29</v>
      </c>
      <c r="D61" s="96">
        <v>61</v>
      </c>
      <c r="E61" s="97"/>
      <c r="F61" s="97">
        <v>60</v>
      </c>
      <c r="G61" s="97">
        <v>157</v>
      </c>
      <c r="H61" s="97">
        <v>-97</v>
      </c>
      <c r="I61" s="97">
        <v>9409</v>
      </c>
      <c r="J61" s="89"/>
      <c r="K61" s="89"/>
      <c r="L61" s="89"/>
      <c r="M61" s="65">
        <v>38065</v>
      </c>
      <c r="N61" s="65">
        <v>4</v>
      </c>
      <c r="O61" s="65">
        <v>3</v>
      </c>
      <c r="P61" s="65">
        <v>4</v>
      </c>
      <c r="Q61" s="65">
        <v>2</v>
      </c>
      <c r="R61" s="65">
        <v>4</v>
      </c>
      <c r="S61" s="65">
        <v>3</v>
      </c>
      <c r="T61" s="65">
        <v>3</v>
      </c>
      <c r="U61" s="65">
        <v>4</v>
      </c>
      <c r="V61" s="65">
        <v>2</v>
      </c>
      <c r="W61" s="65">
        <v>4</v>
      </c>
      <c r="X61" s="65">
        <v>5</v>
      </c>
      <c r="Y61" s="65">
        <v>3</v>
      </c>
      <c r="Z61" s="65">
        <v>41</v>
      </c>
      <c r="AA61" s="65">
        <v>1.2</v>
      </c>
      <c r="AB61" s="65">
        <v>38065</v>
      </c>
      <c r="AC61" s="65">
        <v>38065</v>
      </c>
      <c r="AD61" s="150">
        <v>0</v>
      </c>
      <c r="AE61" s="150">
        <v>17</v>
      </c>
      <c r="AF61" s="150">
        <v>35.5</v>
      </c>
      <c r="AG61" s="150">
        <v>24</v>
      </c>
      <c r="AH61" s="150">
        <v>69</v>
      </c>
      <c r="AI61" s="150">
        <v>47.5</v>
      </c>
      <c r="AJ61" s="150">
        <v>12</v>
      </c>
      <c r="AK61" s="150">
        <v>-21.5</v>
      </c>
      <c r="AL61" s="150">
        <v>144</v>
      </c>
      <c r="AM61" s="150">
        <v>462.25</v>
      </c>
      <c r="AN61" s="65"/>
      <c r="AO61" s="65"/>
      <c r="AP61" s="65"/>
      <c r="AQ61" s="65"/>
    </row>
    <row r="62" spans="1:43" x14ac:dyDescent="0.2">
      <c r="A62" s="96">
        <v>37081</v>
      </c>
      <c r="B62" s="97">
        <v>1</v>
      </c>
      <c r="C62" s="96">
        <v>1.3</v>
      </c>
      <c r="D62" s="96">
        <v>53</v>
      </c>
      <c r="E62" s="97"/>
      <c r="F62" s="97">
        <v>64</v>
      </c>
      <c r="G62" s="97">
        <v>88</v>
      </c>
      <c r="H62" s="97">
        <v>-24</v>
      </c>
      <c r="I62" s="97">
        <v>576</v>
      </c>
      <c r="J62" s="89"/>
      <c r="K62" s="89"/>
      <c r="L62" s="89"/>
      <c r="M62" s="65">
        <v>39091</v>
      </c>
      <c r="N62" s="65">
        <v>5</v>
      </c>
      <c r="O62" s="65">
        <v>3</v>
      </c>
      <c r="P62" s="65">
        <v>4</v>
      </c>
      <c r="Q62" s="65">
        <v>3</v>
      </c>
      <c r="R62" s="65">
        <v>4</v>
      </c>
      <c r="S62" s="65">
        <v>4</v>
      </c>
      <c r="T62" s="65">
        <v>4</v>
      </c>
      <c r="U62" s="65">
        <v>4</v>
      </c>
      <c r="V62" s="65">
        <v>2</v>
      </c>
      <c r="W62" s="65">
        <v>4</v>
      </c>
      <c r="X62" s="65">
        <v>4</v>
      </c>
      <c r="Y62" s="65">
        <v>3</v>
      </c>
      <c r="Z62" s="65">
        <v>44</v>
      </c>
      <c r="AA62" s="65">
        <v>1.2</v>
      </c>
      <c r="AB62" s="65">
        <v>39091</v>
      </c>
      <c r="AC62" s="65">
        <v>39091</v>
      </c>
      <c r="AD62" s="150">
        <v>0</v>
      </c>
      <c r="AE62" s="150">
        <v>19</v>
      </c>
      <c r="AF62" s="150">
        <v>64.5</v>
      </c>
      <c r="AG62" s="150">
        <v>25</v>
      </c>
      <c r="AH62" s="150">
        <v>98.5</v>
      </c>
      <c r="AI62" s="150">
        <v>47.5</v>
      </c>
      <c r="AJ62" s="150">
        <v>-17</v>
      </c>
      <c r="AK62" s="150">
        <v>-51</v>
      </c>
      <c r="AL62" s="150">
        <v>289</v>
      </c>
      <c r="AM62" s="150">
        <v>2601</v>
      </c>
      <c r="AN62" s="65"/>
      <c r="AO62" s="65"/>
      <c r="AP62" s="65"/>
      <c r="AQ62" s="65"/>
    </row>
    <row r="63" spans="1:43" x14ac:dyDescent="0.2">
      <c r="A63" s="96">
        <v>36687</v>
      </c>
      <c r="B63" s="97">
        <v>0</v>
      </c>
      <c r="C63" s="96">
        <v>1.3</v>
      </c>
      <c r="D63" s="96">
        <v>70</v>
      </c>
      <c r="E63" s="97"/>
      <c r="F63" s="97">
        <v>64</v>
      </c>
      <c r="G63" s="97">
        <v>185</v>
      </c>
      <c r="H63" s="97">
        <v>-121</v>
      </c>
      <c r="I63" s="97">
        <v>14641</v>
      </c>
      <c r="J63" s="89"/>
      <c r="K63" s="89"/>
      <c r="L63" s="89"/>
      <c r="M63" s="65">
        <v>36145</v>
      </c>
      <c r="N63" s="65">
        <v>5</v>
      </c>
      <c r="O63" s="65">
        <v>5</v>
      </c>
      <c r="P63" s="65">
        <v>5</v>
      </c>
      <c r="Q63" s="65">
        <v>5</v>
      </c>
      <c r="R63" s="65">
        <v>5</v>
      </c>
      <c r="S63" s="65">
        <v>5</v>
      </c>
      <c r="T63" s="65">
        <v>5</v>
      </c>
      <c r="U63" s="65">
        <v>5</v>
      </c>
      <c r="V63" s="65">
        <v>5</v>
      </c>
      <c r="W63" s="65">
        <v>5</v>
      </c>
      <c r="X63" s="65">
        <v>5</v>
      </c>
      <c r="Y63" s="65">
        <v>5</v>
      </c>
      <c r="Z63" s="65">
        <v>60</v>
      </c>
      <c r="AA63" s="65">
        <v>1.2</v>
      </c>
      <c r="AB63" s="65">
        <v>36145</v>
      </c>
      <c r="AC63" s="65">
        <v>36145</v>
      </c>
      <c r="AD63" s="150">
        <v>0</v>
      </c>
      <c r="AE63" s="150">
        <v>30</v>
      </c>
      <c r="AF63" s="150">
        <v>184</v>
      </c>
      <c r="AG63" s="150">
        <v>30</v>
      </c>
      <c r="AH63" s="150">
        <v>181.5</v>
      </c>
      <c r="AI63" s="150">
        <v>47.5</v>
      </c>
      <c r="AJ63" s="150">
        <v>-136.5</v>
      </c>
      <c r="AK63" s="150">
        <v>-134</v>
      </c>
      <c r="AL63" s="150">
        <v>18632.25</v>
      </c>
      <c r="AM63" s="150">
        <v>17956</v>
      </c>
      <c r="AN63" s="65"/>
      <c r="AO63" s="65"/>
      <c r="AP63" s="65"/>
      <c r="AQ63" s="65"/>
    </row>
    <row r="64" spans="1:43" x14ac:dyDescent="0.2">
      <c r="A64" s="96">
        <v>36950</v>
      </c>
      <c r="B64" s="97">
        <v>0</v>
      </c>
      <c r="C64" s="96">
        <v>1.3</v>
      </c>
      <c r="D64" s="96">
        <v>66</v>
      </c>
      <c r="E64" s="97"/>
      <c r="F64" s="97">
        <v>64</v>
      </c>
      <c r="G64" s="97">
        <v>174.5</v>
      </c>
      <c r="H64" s="97">
        <v>-110.5</v>
      </c>
      <c r="I64" s="97">
        <v>12210.25</v>
      </c>
      <c r="J64" s="89"/>
      <c r="K64" s="89"/>
      <c r="L64" s="89"/>
      <c r="M64" s="65">
        <v>36847</v>
      </c>
      <c r="N64" s="65">
        <v>4</v>
      </c>
      <c r="O64" s="65">
        <v>4</v>
      </c>
      <c r="P64" s="65">
        <v>3</v>
      </c>
      <c r="Q64" s="65">
        <v>4</v>
      </c>
      <c r="R64" s="65">
        <v>4</v>
      </c>
      <c r="S64" s="65">
        <v>4</v>
      </c>
      <c r="T64" s="65">
        <v>3</v>
      </c>
      <c r="U64" s="65">
        <v>4</v>
      </c>
      <c r="V64" s="65">
        <v>3</v>
      </c>
      <c r="W64" s="65">
        <v>3</v>
      </c>
      <c r="X64" s="65">
        <v>3</v>
      </c>
      <c r="Y64" s="65">
        <v>3</v>
      </c>
      <c r="Z64" s="65">
        <v>42</v>
      </c>
      <c r="AA64" s="65">
        <v>1.55</v>
      </c>
      <c r="AB64" s="65">
        <v>36847</v>
      </c>
      <c r="AC64" s="65">
        <v>36847</v>
      </c>
      <c r="AD64" s="150">
        <v>1</v>
      </c>
      <c r="AE64" s="150">
        <v>21</v>
      </c>
      <c r="AF64" s="150">
        <v>97</v>
      </c>
      <c r="AG64" s="150">
        <v>21</v>
      </c>
      <c r="AH64" s="150">
        <v>18.5</v>
      </c>
      <c r="AI64" s="150">
        <v>106.5</v>
      </c>
      <c r="AJ64" s="150">
        <v>9.5</v>
      </c>
      <c r="AK64" s="150">
        <v>88</v>
      </c>
      <c r="AL64" s="150">
        <v>90.25</v>
      </c>
      <c r="AM64" s="150">
        <v>7744</v>
      </c>
      <c r="AN64" s="65"/>
      <c r="AO64" s="65"/>
      <c r="AP64" s="65"/>
      <c r="AQ64" s="65"/>
    </row>
    <row r="65" spans="1:43" x14ac:dyDescent="0.2">
      <c r="A65" s="96">
        <v>37358</v>
      </c>
      <c r="B65" s="97">
        <v>0</v>
      </c>
      <c r="C65" s="96">
        <v>1.3</v>
      </c>
      <c r="D65" s="96">
        <v>53</v>
      </c>
      <c r="E65" s="97"/>
      <c r="F65" s="97">
        <v>64</v>
      </c>
      <c r="G65" s="97">
        <v>88</v>
      </c>
      <c r="H65" s="97">
        <v>-24</v>
      </c>
      <c r="I65" s="97">
        <v>576</v>
      </c>
      <c r="J65" s="89"/>
      <c r="K65" s="89"/>
      <c r="L65" s="89"/>
      <c r="M65" s="65">
        <v>40142</v>
      </c>
      <c r="N65" s="65">
        <v>5</v>
      </c>
      <c r="O65" s="65">
        <v>5</v>
      </c>
      <c r="P65" s="65">
        <v>5</v>
      </c>
      <c r="Q65" s="65">
        <v>4</v>
      </c>
      <c r="R65" s="65">
        <v>4</v>
      </c>
      <c r="S65" s="65">
        <v>5</v>
      </c>
      <c r="T65" s="65">
        <v>3</v>
      </c>
      <c r="U65" s="65">
        <v>5</v>
      </c>
      <c r="V65" s="65">
        <v>5</v>
      </c>
      <c r="W65" s="65">
        <v>5</v>
      </c>
      <c r="X65" s="65">
        <v>5</v>
      </c>
      <c r="Y65" s="65">
        <v>5</v>
      </c>
      <c r="Z65" s="65">
        <v>56</v>
      </c>
      <c r="AA65" s="65">
        <v>1.55</v>
      </c>
      <c r="AB65" s="65">
        <v>40142</v>
      </c>
      <c r="AC65" s="65">
        <v>40142</v>
      </c>
      <c r="AD65" s="150">
        <v>1</v>
      </c>
      <c r="AE65" s="150">
        <v>27</v>
      </c>
      <c r="AF65" s="150">
        <v>171.5</v>
      </c>
      <c r="AG65" s="150">
        <v>29</v>
      </c>
      <c r="AH65" s="150">
        <v>167</v>
      </c>
      <c r="AI65" s="150">
        <v>106.5</v>
      </c>
      <c r="AJ65" s="150">
        <v>-65</v>
      </c>
      <c r="AK65" s="150">
        <v>-60.5</v>
      </c>
      <c r="AL65" s="150">
        <v>4225</v>
      </c>
      <c r="AM65" s="150">
        <v>3660.25</v>
      </c>
      <c r="AN65" s="65"/>
      <c r="AO65" s="65"/>
      <c r="AP65" s="65"/>
      <c r="AQ65" s="65"/>
    </row>
    <row r="66" spans="1:43" x14ac:dyDescent="0.2">
      <c r="A66" s="96">
        <v>37436</v>
      </c>
      <c r="B66" s="97">
        <v>0</v>
      </c>
      <c r="C66" s="96">
        <v>1.3</v>
      </c>
      <c r="D66" s="96">
        <v>40</v>
      </c>
      <c r="E66" s="97"/>
      <c r="F66" s="97">
        <v>64</v>
      </c>
      <c r="G66" s="97">
        <v>7</v>
      </c>
      <c r="H66" s="97">
        <v>57</v>
      </c>
      <c r="I66" s="97">
        <v>3249</v>
      </c>
      <c r="J66" s="89"/>
      <c r="K66" s="89"/>
      <c r="L66" s="89"/>
      <c r="M66" s="65">
        <v>39136</v>
      </c>
      <c r="N66" s="65">
        <v>4</v>
      </c>
      <c r="O66" s="65">
        <v>4</v>
      </c>
      <c r="P66" s="65">
        <v>4</v>
      </c>
      <c r="Q66" s="65">
        <v>3</v>
      </c>
      <c r="R66" s="65">
        <v>2</v>
      </c>
      <c r="S66" s="65">
        <v>4</v>
      </c>
      <c r="T66" s="65">
        <v>4</v>
      </c>
      <c r="U66" s="65">
        <v>4</v>
      </c>
      <c r="V66" s="65">
        <v>4</v>
      </c>
      <c r="W66" s="65">
        <v>4</v>
      </c>
      <c r="X66" s="65">
        <v>4</v>
      </c>
      <c r="Y66" s="65">
        <v>4</v>
      </c>
      <c r="Z66" s="65">
        <v>45</v>
      </c>
      <c r="AA66" s="65">
        <v>1.2</v>
      </c>
      <c r="AB66" s="65">
        <v>39136</v>
      </c>
      <c r="AC66" s="65">
        <v>39136</v>
      </c>
      <c r="AD66" s="150">
        <v>0</v>
      </c>
      <c r="AE66" s="150">
        <v>23</v>
      </c>
      <c r="AF66" s="150">
        <v>127</v>
      </c>
      <c r="AG66" s="150">
        <v>22</v>
      </c>
      <c r="AH66" s="150">
        <v>30.5</v>
      </c>
      <c r="AI66" s="150">
        <v>47.5</v>
      </c>
      <c r="AJ66" s="150">
        <v>-79.5</v>
      </c>
      <c r="AK66" s="150">
        <v>17</v>
      </c>
      <c r="AL66" s="150">
        <v>6320.25</v>
      </c>
      <c r="AM66" s="150">
        <v>289</v>
      </c>
      <c r="AN66" s="65"/>
      <c r="AO66" s="65"/>
      <c r="AP66" s="65"/>
      <c r="AQ66" s="65"/>
    </row>
    <row r="67" spans="1:43" x14ac:dyDescent="0.2">
      <c r="A67" s="96">
        <v>39239</v>
      </c>
      <c r="B67" s="97">
        <v>0</v>
      </c>
      <c r="C67" s="96">
        <v>1.3</v>
      </c>
      <c r="D67" s="96">
        <v>47</v>
      </c>
      <c r="E67" s="97"/>
      <c r="F67" s="97">
        <v>64</v>
      </c>
      <c r="G67" s="97">
        <v>32</v>
      </c>
      <c r="H67" s="97">
        <v>32</v>
      </c>
      <c r="I67" s="97">
        <v>1024</v>
      </c>
      <c r="J67" s="89"/>
      <c r="K67" s="89"/>
      <c r="L67" s="89"/>
      <c r="M67" s="65">
        <v>40002</v>
      </c>
      <c r="N67" s="65">
        <v>4</v>
      </c>
      <c r="O67" s="65">
        <v>4</v>
      </c>
      <c r="P67" s="65">
        <v>4</v>
      </c>
      <c r="Q67" s="65">
        <v>3</v>
      </c>
      <c r="R67" s="65">
        <v>4</v>
      </c>
      <c r="S67" s="65">
        <v>4</v>
      </c>
      <c r="T67" s="65">
        <v>2</v>
      </c>
      <c r="U67" s="65">
        <v>3</v>
      </c>
      <c r="V67" s="65">
        <v>2</v>
      </c>
      <c r="W67" s="65">
        <v>4</v>
      </c>
      <c r="X67" s="65">
        <v>4</v>
      </c>
      <c r="Y67" s="65">
        <v>2</v>
      </c>
      <c r="Z67" s="65">
        <v>40</v>
      </c>
      <c r="AA67" s="150">
        <v>1.2</v>
      </c>
      <c r="AB67" s="65">
        <v>40002</v>
      </c>
      <c r="AC67" s="65">
        <v>40002</v>
      </c>
      <c r="AD67" s="150">
        <v>0</v>
      </c>
      <c r="AE67" s="150">
        <v>16</v>
      </c>
      <c r="AF67" s="150">
        <v>22.5</v>
      </c>
      <c r="AG67" s="150">
        <v>24</v>
      </c>
      <c r="AH67" s="150">
        <v>69</v>
      </c>
      <c r="AI67" s="150">
        <v>47.5</v>
      </c>
      <c r="AJ67" s="150">
        <v>25</v>
      </c>
      <c r="AK67" s="150">
        <v>-21.5</v>
      </c>
      <c r="AL67" s="150">
        <v>625</v>
      </c>
      <c r="AM67" s="150">
        <v>462.25</v>
      </c>
      <c r="AN67" s="65"/>
      <c r="AO67" s="65"/>
      <c r="AP67" s="65"/>
      <c r="AQ67" s="65"/>
    </row>
    <row r="68" spans="1:43" x14ac:dyDescent="0.2">
      <c r="A68" s="96">
        <v>39634</v>
      </c>
      <c r="B68" s="97">
        <v>0</v>
      </c>
      <c r="C68" s="96">
        <v>1.3</v>
      </c>
      <c r="D68" s="96">
        <v>54</v>
      </c>
      <c r="E68" s="97"/>
      <c r="F68" s="97">
        <v>64</v>
      </c>
      <c r="G68" s="97">
        <v>100</v>
      </c>
      <c r="H68" s="97">
        <v>-36</v>
      </c>
      <c r="I68" s="97">
        <v>1296</v>
      </c>
      <c r="J68" s="89"/>
      <c r="K68" s="89"/>
      <c r="L68" s="89"/>
      <c r="M68" s="65">
        <v>37523</v>
      </c>
      <c r="N68" s="65">
        <v>4</v>
      </c>
      <c r="O68" s="65">
        <v>2</v>
      </c>
      <c r="P68" s="65">
        <v>4</v>
      </c>
      <c r="Q68" s="65">
        <v>4</v>
      </c>
      <c r="R68" s="65">
        <v>4</v>
      </c>
      <c r="S68" s="65">
        <v>5</v>
      </c>
      <c r="T68" s="65">
        <v>4</v>
      </c>
      <c r="U68" s="65">
        <v>4</v>
      </c>
      <c r="V68" s="65">
        <v>4</v>
      </c>
      <c r="W68" s="65">
        <v>4</v>
      </c>
      <c r="X68" s="65">
        <v>5</v>
      </c>
      <c r="Y68" s="65">
        <v>1</v>
      </c>
      <c r="Z68" s="65">
        <v>45</v>
      </c>
      <c r="AA68" s="65">
        <v>1.21</v>
      </c>
      <c r="AB68" s="65">
        <v>37523</v>
      </c>
      <c r="AC68" s="65">
        <v>37523</v>
      </c>
      <c r="AD68" s="150">
        <v>0</v>
      </c>
      <c r="AE68" s="150">
        <v>19</v>
      </c>
      <c r="AF68" s="150">
        <v>64.5</v>
      </c>
      <c r="AG68" s="150">
        <v>26</v>
      </c>
      <c r="AH68" s="150">
        <v>120.5</v>
      </c>
      <c r="AI68" s="150">
        <v>56</v>
      </c>
      <c r="AJ68" s="150">
        <v>-8.5</v>
      </c>
      <c r="AK68" s="150">
        <v>-64.5</v>
      </c>
      <c r="AL68" s="150">
        <v>72.25</v>
      </c>
      <c r="AM68" s="150">
        <v>4160.25</v>
      </c>
      <c r="AN68" s="65"/>
      <c r="AO68" s="65"/>
      <c r="AP68" s="65"/>
      <c r="AQ68" s="65"/>
    </row>
    <row r="69" spans="1:43" x14ac:dyDescent="0.2">
      <c r="A69" s="96">
        <v>36744</v>
      </c>
      <c r="B69" s="97">
        <v>1</v>
      </c>
      <c r="C69" s="96">
        <v>1.31</v>
      </c>
      <c r="D69" s="96">
        <v>56</v>
      </c>
      <c r="E69" s="97"/>
      <c r="F69" s="97">
        <v>68.5</v>
      </c>
      <c r="G69" s="97">
        <v>122</v>
      </c>
      <c r="H69" s="97">
        <v>-53.5</v>
      </c>
      <c r="I69" s="97">
        <v>2862.25</v>
      </c>
      <c r="J69" s="89"/>
      <c r="K69" s="89"/>
      <c r="L69" s="89"/>
      <c r="M69" s="65">
        <v>37105</v>
      </c>
      <c r="N69" s="65">
        <v>4</v>
      </c>
      <c r="O69" s="65">
        <v>2</v>
      </c>
      <c r="P69" s="65">
        <v>4</v>
      </c>
      <c r="Q69" s="65">
        <v>3</v>
      </c>
      <c r="R69" s="65">
        <v>4</v>
      </c>
      <c r="S69" s="65">
        <v>4</v>
      </c>
      <c r="T69" s="65">
        <v>4</v>
      </c>
      <c r="U69" s="65">
        <v>5</v>
      </c>
      <c r="V69" s="65">
        <v>1</v>
      </c>
      <c r="W69" s="65">
        <v>5</v>
      </c>
      <c r="X69" s="65">
        <v>5</v>
      </c>
      <c r="Y69" s="65">
        <v>4</v>
      </c>
      <c r="Z69" s="65">
        <v>45</v>
      </c>
      <c r="AA69" s="65">
        <v>1.6</v>
      </c>
      <c r="AB69" s="65">
        <v>37105</v>
      </c>
      <c r="AC69" s="65">
        <v>37105</v>
      </c>
      <c r="AD69" s="150">
        <v>1</v>
      </c>
      <c r="AE69" s="150">
        <v>19</v>
      </c>
      <c r="AF69" s="150">
        <v>64.5</v>
      </c>
      <c r="AG69" s="150">
        <v>26</v>
      </c>
      <c r="AH69" s="150">
        <v>120.5</v>
      </c>
      <c r="AI69" s="150">
        <v>114.5</v>
      </c>
      <c r="AJ69" s="150">
        <v>50</v>
      </c>
      <c r="AK69" s="150">
        <v>-6</v>
      </c>
      <c r="AL69" s="150">
        <v>2500</v>
      </c>
      <c r="AM69" s="150">
        <v>36</v>
      </c>
      <c r="AN69" s="65"/>
      <c r="AO69" s="65"/>
      <c r="AP69" s="65"/>
      <c r="AQ69" s="65"/>
    </row>
    <row r="70" spans="1:43" x14ac:dyDescent="0.2">
      <c r="A70" s="96">
        <v>37213</v>
      </c>
      <c r="B70" s="97">
        <v>0</v>
      </c>
      <c r="C70" s="96">
        <v>1.31</v>
      </c>
      <c r="D70" s="96">
        <v>43</v>
      </c>
      <c r="E70" s="97"/>
      <c r="F70" s="97">
        <v>68.5</v>
      </c>
      <c r="G70" s="97">
        <v>17</v>
      </c>
      <c r="H70" s="97">
        <v>51.5</v>
      </c>
      <c r="I70" s="97">
        <v>2652.25</v>
      </c>
      <c r="J70" s="89"/>
      <c r="K70" s="89"/>
      <c r="L70" s="89"/>
      <c r="M70" s="65">
        <v>36473</v>
      </c>
      <c r="N70" s="65">
        <v>5</v>
      </c>
      <c r="O70" s="65">
        <v>3</v>
      </c>
      <c r="P70" s="65">
        <v>4</v>
      </c>
      <c r="Q70" s="65">
        <v>3</v>
      </c>
      <c r="R70" s="65">
        <v>5</v>
      </c>
      <c r="S70" s="65">
        <v>5</v>
      </c>
      <c r="T70" s="65">
        <v>4</v>
      </c>
      <c r="U70" s="65">
        <v>5</v>
      </c>
      <c r="V70" s="65">
        <v>4</v>
      </c>
      <c r="W70" s="65">
        <v>5</v>
      </c>
      <c r="X70" s="65">
        <v>5</v>
      </c>
      <c r="Y70" s="65">
        <v>5</v>
      </c>
      <c r="Z70" s="65">
        <v>53</v>
      </c>
      <c r="AA70" s="150">
        <v>1.24</v>
      </c>
      <c r="AB70" s="65">
        <v>36473</v>
      </c>
      <c r="AC70" s="65">
        <v>36473</v>
      </c>
      <c r="AD70" s="150">
        <v>0</v>
      </c>
      <c r="AE70" s="150">
        <v>24</v>
      </c>
      <c r="AF70" s="150">
        <v>144.5</v>
      </c>
      <c r="AG70" s="150">
        <v>29</v>
      </c>
      <c r="AH70" s="150">
        <v>167</v>
      </c>
      <c r="AI70" s="150">
        <v>57.5</v>
      </c>
      <c r="AJ70" s="150">
        <v>-87</v>
      </c>
      <c r="AK70" s="150">
        <v>-109.5</v>
      </c>
      <c r="AL70" s="150">
        <v>7569</v>
      </c>
      <c r="AM70" s="150">
        <v>11990.25</v>
      </c>
      <c r="AN70" s="65"/>
      <c r="AO70" s="65"/>
      <c r="AP70" s="65"/>
      <c r="AQ70" s="65"/>
    </row>
    <row r="71" spans="1:43" x14ac:dyDescent="0.2">
      <c r="A71" s="96">
        <v>37250</v>
      </c>
      <c r="B71" s="97">
        <v>0</v>
      </c>
      <c r="C71" s="96">
        <v>1.33</v>
      </c>
      <c r="D71" s="96">
        <v>66</v>
      </c>
      <c r="E71" s="97"/>
      <c r="F71" s="97">
        <v>70.5</v>
      </c>
      <c r="G71" s="97">
        <v>174.5</v>
      </c>
      <c r="H71" s="97">
        <v>-104</v>
      </c>
      <c r="I71" s="97">
        <v>10816</v>
      </c>
      <c r="J71" s="89"/>
      <c r="K71" s="89"/>
      <c r="L71" s="89"/>
      <c r="M71" s="65">
        <v>37072</v>
      </c>
      <c r="N71" s="65">
        <v>3</v>
      </c>
      <c r="O71" s="65">
        <v>4</v>
      </c>
      <c r="P71" s="65">
        <v>4</v>
      </c>
      <c r="Q71" s="65">
        <v>4</v>
      </c>
      <c r="R71" s="65">
        <v>4</v>
      </c>
      <c r="S71" s="65">
        <v>4</v>
      </c>
      <c r="T71" s="65">
        <v>3</v>
      </c>
      <c r="U71" s="65">
        <v>4</v>
      </c>
      <c r="V71" s="65">
        <v>4</v>
      </c>
      <c r="W71" s="65">
        <v>4</v>
      </c>
      <c r="X71" s="65">
        <v>3</v>
      </c>
      <c r="Y71" s="65">
        <v>4</v>
      </c>
      <c r="Z71" s="65">
        <v>45</v>
      </c>
      <c r="AA71" s="65">
        <v>1.24</v>
      </c>
      <c r="AB71" s="65">
        <v>37072</v>
      </c>
      <c r="AC71" s="65">
        <v>37072</v>
      </c>
      <c r="AD71" s="150">
        <v>0</v>
      </c>
      <c r="AE71" s="150">
        <v>23</v>
      </c>
      <c r="AF71" s="150">
        <v>127</v>
      </c>
      <c r="AG71" s="150">
        <v>22</v>
      </c>
      <c r="AH71" s="150">
        <v>30.5</v>
      </c>
      <c r="AI71" s="150">
        <v>57.5</v>
      </c>
      <c r="AJ71" s="150">
        <v>-69.5</v>
      </c>
      <c r="AK71" s="150">
        <v>27</v>
      </c>
      <c r="AL71" s="150">
        <v>4830.25</v>
      </c>
      <c r="AM71" s="150">
        <v>729</v>
      </c>
      <c r="AN71" s="65"/>
      <c r="AO71" s="65"/>
      <c r="AP71" s="65"/>
      <c r="AQ71" s="65"/>
    </row>
    <row r="72" spans="1:43" x14ac:dyDescent="0.2">
      <c r="A72" s="96">
        <v>39206</v>
      </c>
      <c r="B72" s="97">
        <v>0</v>
      </c>
      <c r="C72" s="97">
        <v>1.33</v>
      </c>
      <c r="D72" s="96">
        <v>53</v>
      </c>
      <c r="E72" s="97"/>
      <c r="F72" s="97">
        <v>70.5</v>
      </c>
      <c r="G72" s="97">
        <v>88</v>
      </c>
      <c r="H72" s="97">
        <v>-17.5</v>
      </c>
      <c r="I72" s="97">
        <v>306.25</v>
      </c>
      <c r="J72" s="89"/>
      <c r="K72" s="89"/>
      <c r="L72" s="89"/>
      <c r="M72" s="65">
        <v>36597</v>
      </c>
      <c r="N72" s="65">
        <v>5</v>
      </c>
      <c r="O72" s="65">
        <v>3</v>
      </c>
      <c r="P72" s="65">
        <v>5</v>
      </c>
      <c r="Q72" s="65">
        <v>4</v>
      </c>
      <c r="R72" s="65">
        <v>5</v>
      </c>
      <c r="S72" s="65">
        <v>4</v>
      </c>
      <c r="T72" s="65">
        <v>4</v>
      </c>
      <c r="U72" s="65">
        <v>5</v>
      </c>
      <c r="V72" s="65">
        <v>5</v>
      </c>
      <c r="W72" s="65">
        <v>4</v>
      </c>
      <c r="X72" s="65">
        <v>4</v>
      </c>
      <c r="Y72" s="65">
        <v>5</v>
      </c>
      <c r="Z72" s="65">
        <v>53</v>
      </c>
      <c r="AA72" s="150">
        <v>1.25</v>
      </c>
      <c r="AB72" s="65">
        <v>36597</v>
      </c>
      <c r="AC72" s="65">
        <v>36597</v>
      </c>
      <c r="AD72" s="150">
        <v>0</v>
      </c>
      <c r="AE72" s="150">
        <v>26</v>
      </c>
      <c r="AF72" s="150">
        <v>165</v>
      </c>
      <c r="AG72" s="150">
        <v>27</v>
      </c>
      <c r="AH72" s="150">
        <v>137.5</v>
      </c>
      <c r="AI72" s="150">
        <v>59</v>
      </c>
      <c r="AJ72" s="150">
        <v>-106</v>
      </c>
      <c r="AK72" s="150">
        <v>-78.5</v>
      </c>
      <c r="AL72" s="150">
        <v>11236</v>
      </c>
      <c r="AM72" s="150">
        <v>6162.25</v>
      </c>
      <c r="AN72" s="65"/>
      <c r="AO72" s="65"/>
      <c r="AP72" s="65"/>
      <c r="AQ72" s="65"/>
    </row>
    <row r="73" spans="1:43" x14ac:dyDescent="0.2">
      <c r="A73" s="96">
        <v>36468</v>
      </c>
      <c r="B73" s="97">
        <v>1</v>
      </c>
      <c r="C73" s="96">
        <v>1.35</v>
      </c>
      <c r="D73" s="96">
        <v>69</v>
      </c>
      <c r="E73" s="97"/>
      <c r="F73" s="97">
        <v>73</v>
      </c>
      <c r="G73" s="97">
        <v>182</v>
      </c>
      <c r="H73" s="97">
        <v>-109</v>
      </c>
      <c r="I73" s="97">
        <v>11881</v>
      </c>
      <c r="J73" s="89"/>
      <c r="K73" s="89"/>
      <c r="L73" s="89"/>
      <c r="M73" s="65">
        <v>36687</v>
      </c>
      <c r="N73" s="65">
        <v>5</v>
      </c>
      <c r="O73" s="65">
        <v>5</v>
      </c>
      <c r="P73" s="65">
        <v>5</v>
      </c>
      <c r="Q73" s="65">
        <v>5</v>
      </c>
      <c r="R73" s="65">
        <v>5</v>
      </c>
      <c r="S73" s="65">
        <v>5</v>
      </c>
      <c r="T73" s="65">
        <v>5</v>
      </c>
      <c r="U73" s="65">
        <v>5</v>
      </c>
      <c r="V73" s="65">
        <v>5</v>
      </c>
      <c r="W73" s="65">
        <v>5</v>
      </c>
      <c r="X73" s="65">
        <v>5</v>
      </c>
      <c r="Y73" s="65">
        <v>5</v>
      </c>
      <c r="Z73" s="65">
        <v>60</v>
      </c>
      <c r="AA73" s="65">
        <v>1.3</v>
      </c>
      <c r="AB73" s="65">
        <v>36687</v>
      </c>
      <c r="AC73" s="65">
        <v>36687</v>
      </c>
      <c r="AD73" s="150">
        <v>0</v>
      </c>
      <c r="AE73" s="150">
        <v>30</v>
      </c>
      <c r="AF73" s="150">
        <v>184</v>
      </c>
      <c r="AG73" s="150">
        <v>30</v>
      </c>
      <c r="AH73" s="150">
        <v>181.5</v>
      </c>
      <c r="AI73" s="150">
        <v>64</v>
      </c>
      <c r="AJ73" s="150">
        <v>-120</v>
      </c>
      <c r="AK73" s="150">
        <v>-117.5</v>
      </c>
      <c r="AL73" s="150">
        <v>14400</v>
      </c>
      <c r="AM73" s="150">
        <v>13806.25</v>
      </c>
      <c r="AN73" s="65"/>
      <c r="AO73" s="65"/>
      <c r="AP73" s="65"/>
      <c r="AQ73" s="65"/>
    </row>
    <row r="74" spans="1:43" x14ac:dyDescent="0.2">
      <c r="A74" s="96">
        <v>36709</v>
      </c>
      <c r="B74" s="97">
        <v>0</v>
      </c>
      <c r="C74" s="96">
        <v>1.35</v>
      </c>
      <c r="D74" s="96">
        <v>51</v>
      </c>
      <c r="E74" s="97"/>
      <c r="F74" s="97">
        <v>73</v>
      </c>
      <c r="G74" s="97">
        <v>64</v>
      </c>
      <c r="H74" s="97">
        <v>9</v>
      </c>
      <c r="I74" s="97">
        <v>81</v>
      </c>
      <c r="J74" s="89"/>
      <c r="K74" s="89"/>
      <c r="L74" s="89"/>
      <c r="M74" s="65">
        <v>36950</v>
      </c>
      <c r="N74" s="65">
        <v>5</v>
      </c>
      <c r="O74" s="65">
        <v>4</v>
      </c>
      <c r="P74" s="65">
        <v>5</v>
      </c>
      <c r="Q74" s="65">
        <v>5</v>
      </c>
      <c r="R74" s="65">
        <v>5</v>
      </c>
      <c r="S74" s="65">
        <v>4</v>
      </c>
      <c r="T74" s="65">
        <v>5</v>
      </c>
      <c r="U74" s="65">
        <v>5</v>
      </c>
      <c r="V74" s="65">
        <v>4</v>
      </c>
      <c r="W74" s="65">
        <v>5</v>
      </c>
      <c r="X74" s="65">
        <v>5</v>
      </c>
      <c r="Y74" s="65">
        <v>4</v>
      </c>
      <c r="Z74" s="65">
        <v>56</v>
      </c>
      <c r="AA74" s="65">
        <v>1.3</v>
      </c>
      <c r="AB74" s="65">
        <v>36950</v>
      </c>
      <c r="AC74" s="65">
        <v>36950</v>
      </c>
      <c r="AD74" s="150">
        <v>0</v>
      </c>
      <c r="AE74" s="150">
        <v>27</v>
      </c>
      <c r="AF74" s="150">
        <v>171.5</v>
      </c>
      <c r="AG74" s="150">
        <v>29</v>
      </c>
      <c r="AH74" s="150">
        <v>167</v>
      </c>
      <c r="AI74" s="150">
        <v>64</v>
      </c>
      <c r="AJ74" s="150">
        <v>-107.5</v>
      </c>
      <c r="AK74" s="150">
        <v>-103</v>
      </c>
      <c r="AL74" s="150">
        <v>11556.25</v>
      </c>
      <c r="AM74" s="150">
        <v>10609</v>
      </c>
      <c r="AN74" s="65"/>
      <c r="AO74" s="65"/>
      <c r="AP74" s="65"/>
      <c r="AQ74" s="65"/>
    </row>
    <row r="75" spans="1:43" x14ac:dyDescent="0.2">
      <c r="A75" s="96">
        <v>37129</v>
      </c>
      <c r="B75" s="97">
        <v>0</v>
      </c>
      <c r="C75" s="96">
        <v>1.35</v>
      </c>
      <c r="D75" s="96">
        <v>55</v>
      </c>
      <c r="E75" s="97"/>
      <c r="F75" s="97">
        <v>73</v>
      </c>
      <c r="G75" s="97">
        <v>111</v>
      </c>
      <c r="H75" s="97">
        <v>-38</v>
      </c>
      <c r="I75" s="97">
        <v>1444</v>
      </c>
      <c r="J75" s="89"/>
      <c r="K75" s="89"/>
      <c r="L75" s="89"/>
      <c r="M75" s="65">
        <v>37358</v>
      </c>
      <c r="N75" s="65">
        <v>4</v>
      </c>
      <c r="O75" s="65">
        <v>1</v>
      </c>
      <c r="P75" s="65">
        <v>4</v>
      </c>
      <c r="Q75" s="65">
        <v>3</v>
      </c>
      <c r="R75" s="65">
        <v>4</v>
      </c>
      <c r="S75" s="65">
        <v>5</v>
      </c>
      <c r="T75" s="65">
        <v>4</v>
      </c>
      <c r="U75" s="65">
        <v>4</v>
      </c>
      <c r="V75" s="65">
        <v>4</v>
      </c>
      <c r="W75" s="65">
        <v>4</v>
      </c>
      <c r="X75" s="65">
        <v>5</v>
      </c>
      <c r="Y75" s="65">
        <v>3</v>
      </c>
      <c r="Z75" s="65">
        <v>45</v>
      </c>
      <c r="AA75" s="65">
        <v>1.3</v>
      </c>
      <c r="AB75" s="65">
        <v>37358</v>
      </c>
      <c r="AC75" s="65">
        <v>37358</v>
      </c>
      <c r="AD75" s="150">
        <v>0</v>
      </c>
      <c r="AE75" s="150">
        <v>19</v>
      </c>
      <c r="AF75" s="150">
        <v>64.5</v>
      </c>
      <c r="AG75" s="150">
        <v>26</v>
      </c>
      <c r="AH75" s="150">
        <v>120.5</v>
      </c>
      <c r="AI75" s="150">
        <v>64</v>
      </c>
      <c r="AJ75" s="150">
        <v>-0.5</v>
      </c>
      <c r="AK75" s="150">
        <v>-56.5</v>
      </c>
      <c r="AL75" s="150">
        <v>0.25</v>
      </c>
      <c r="AM75" s="150">
        <v>3192.25</v>
      </c>
      <c r="AN75" s="65"/>
      <c r="AO75" s="65"/>
      <c r="AP75" s="65"/>
      <c r="AQ75" s="65"/>
    </row>
    <row r="76" spans="1:43" x14ac:dyDescent="0.2">
      <c r="A76" s="96">
        <v>37477</v>
      </c>
      <c r="B76" s="97">
        <v>0</v>
      </c>
      <c r="C76" s="96">
        <v>1.36</v>
      </c>
      <c r="D76" s="96">
        <v>54</v>
      </c>
      <c r="E76" s="97"/>
      <c r="F76" s="97">
        <v>75</v>
      </c>
      <c r="G76" s="97">
        <v>100</v>
      </c>
      <c r="H76" s="97">
        <v>-25</v>
      </c>
      <c r="I76" s="97">
        <v>625</v>
      </c>
      <c r="J76" s="89"/>
      <c r="K76" s="89"/>
      <c r="L76" s="89"/>
      <c r="M76" s="65">
        <v>37436</v>
      </c>
      <c r="N76" s="65">
        <v>4</v>
      </c>
      <c r="O76" s="65">
        <v>1</v>
      </c>
      <c r="P76" s="65">
        <v>4</v>
      </c>
      <c r="Q76" s="65">
        <v>2</v>
      </c>
      <c r="R76" s="65">
        <v>2</v>
      </c>
      <c r="S76" s="65">
        <v>4</v>
      </c>
      <c r="T76" s="65">
        <v>2</v>
      </c>
      <c r="U76" s="65">
        <v>4</v>
      </c>
      <c r="V76" s="65">
        <v>1</v>
      </c>
      <c r="W76" s="65">
        <v>4</v>
      </c>
      <c r="X76" s="65">
        <v>4</v>
      </c>
      <c r="Y76" s="65">
        <v>2</v>
      </c>
      <c r="Z76" s="65">
        <v>34</v>
      </c>
      <c r="AA76" s="65">
        <v>1.3</v>
      </c>
      <c r="AB76" s="65">
        <v>37436</v>
      </c>
      <c r="AC76" s="65">
        <v>37436</v>
      </c>
      <c r="AD76" s="150">
        <v>0</v>
      </c>
      <c r="AE76" s="150">
        <v>12</v>
      </c>
      <c r="AF76" s="150">
        <v>3</v>
      </c>
      <c r="AG76" s="150">
        <v>22</v>
      </c>
      <c r="AH76" s="150">
        <v>30.5</v>
      </c>
      <c r="AI76" s="150">
        <v>64</v>
      </c>
      <c r="AJ76" s="150">
        <v>61</v>
      </c>
      <c r="AK76" s="150">
        <v>33.5</v>
      </c>
      <c r="AL76" s="150">
        <v>3721</v>
      </c>
      <c r="AM76" s="150">
        <v>1122.25</v>
      </c>
      <c r="AN76" s="65"/>
      <c r="AO76" s="65"/>
      <c r="AP76" s="65"/>
      <c r="AQ76" s="65"/>
    </row>
    <row r="77" spans="1:43" x14ac:dyDescent="0.2">
      <c r="A77" s="96">
        <v>37520</v>
      </c>
      <c r="B77" s="97">
        <v>0</v>
      </c>
      <c r="C77" s="96">
        <v>1.39</v>
      </c>
      <c r="D77" s="96">
        <v>67</v>
      </c>
      <c r="E77" s="97"/>
      <c r="F77" s="97">
        <v>76</v>
      </c>
      <c r="G77" s="97">
        <v>178</v>
      </c>
      <c r="H77" s="97">
        <v>-102</v>
      </c>
      <c r="I77" s="97">
        <v>10404</v>
      </c>
      <c r="J77" s="89"/>
      <c r="K77" s="89"/>
      <c r="L77" s="89"/>
      <c r="M77" s="65">
        <v>39239</v>
      </c>
      <c r="N77" s="65">
        <v>4</v>
      </c>
      <c r="O77" s="65">
        <v>2</v>
      </c>
      <c r="P77" s="65">
        <v>4</v>
      </c>
      <c r="Q77" s="65">
        <v>3</v>
      </c>
      <c r="R77" s="65">
        <v>2</v>
      </c>
      <c r="S77" s="65">
        <v>4</v>
      </c>
      <c r="T77" s="65">
        <v>3</v>
      </c>
      <c r="U77" s="65">
        <v>4</v>
      </c>
      <c r="V77" s="65">
        <v>2</v>
      </c>
      <c r="W77" s="65">
        <v>4</v>
      </c>
      <c r="X77" s="65">
        <v>5</v>
      </c>
      <c r="Y77" s="65">
        <v>3</v>
      </c>
      <c r="Z77" s="65">
        <v>40</v>
      </c>
      <c r="AA77" s="65">
        <v>1.3</v>
      </c>
      <c r="AB77" s="65">
        <v>39239</v>
      </c>
      <c r="AC77" s="65">
        <v>39239</v>
      </c>
      <c r="AD77" s="150">
        <v>0</v>
      </c>
      <c r="AE77" s="150">
        <v>17</v>
      </c>
      <c r="AF77" s="150">
        <v>35.5</v>
      </c>
      <c r="AG77" s="150">
        <v>23</v>
      </c>
      <c r="AH77" s="150">
        <v>45</v>
      </c>
      <c r="AI77" s="150">
        <v>64</v>
      </c>
      <c r="AJ77" s="150">
        <v>28.5</v>
      </c>
      <c r="AK77" s="150">
        <v>19</v>
      </c>
      <c r="AL77" s="150">
        <v>812.25</v>
      </c>
      <c r="AM77" s="150">
        <v>361</v>
      </c>
      <c r="AN77" s="65"/>
      <c r="AO77" s="65"/>
      <c r="AP77" s="65"/>
      <c r="AQ77" s="65"/>
    </row>
    <row r="78" spans="1:43" x14ac:dyDescent="0.2">
      <c r="A78" s="96">
        <v>35799</v>
      </c>
      <c r="B78" s="97">
        <v>0</v>
      </c>
      <c r="C78" s="96">
        <v>1.4</v>
      </c>
      <c r="D78" s="96">
        <v>46</v>
      </c>
      <c r="E78" s="97"/>
      <c r="F78" s="97">
        <v>80</v>
      </c>
      <c r="G78" s="97">
        <v>27.5</v>
      </c>
      <c r="H78" s="97">
        <v>52.5</v>
      </c>
      <c r="I78" s="97">
        <v>2756.25</v>
      </c>
      <c r="J78" s="89"/>
      <c r="K78" s="89"/>
      <c r="L78" s="89"/>
      <c r="M78" s="65">
        <v>39634</v>
      </c>
      <c r="N78" s="65">
        <v>5</v>
      </c>
      <c r="O78" s="65">
        <v>3</v>
      </c>
      <c r="P78" s="65">
        <v>5</v>
      </c>
      <c r="Q78" s="65">
        <v>2</v>
      </c>
      <c r="R78" s="65">
        <v>4</v>
      </c>
      <c r="S78" s="65">
        <v>4</v>
      </c>
      <c r="T78" s="65">
        <v>4</v>
      </c>
      <c r="U78" s="65">
        <v>4</v>
      </c>
      <c r="V78" s="65">
        <v>2</v>
      </c>
      <c r="W78" s="65">
        <v>4</v>
      </c>
      <c r="X78" s="65">
        <v>4</v>
      </c>
      <c r="Y78" s="65">
        <v>4</v>
      </c>
      <c r="Z78" s="65">
        <v>45</v>
      </c>
      <c r="AA78" s="65">
        <v>1.3</v>
      </c>
      <c r="AB78" s="65">
        <v>39634</v>
      </c>
      <c r="AC78" s="65">
        <v>39634</v>
      </c>
      <c r="AD78" s="150">
        <v>0</v>
      </c>
      <c r="AE78" s="150">
        <v>19</v>
      </c>
      <c r="AF78" s="150">
        <v>64.5</v>
      </c>
      <c r="AG78" s="150">
        <v>26</v>
      </c>
      <c r="AH78" s="150">
        <v>120.5</v>
      </c>
      <c r="AI78" s="150">
        <v>64</v>
      </c>
      <c r="AJ78" s="150">
        <v>-0.5</v>
      </c>
      <c r="AK78" s="150">
        <v>-56.5</v>
      </c>
      <c r="AL78" s="150">
        <v>0.25</v>
      </c>
      <c r="AM78" s="150">
        <v>3192.25</v>
      </c>
      <c r="AN78" s="65"/>
      <c r="AO78" s="65"/>
      <c r="AP78" s="65"/>
      <c r="AQ78" s="65"/>
    </row>
    <row r="79" spans="1:43" x14ac:dyDescent="0.2">
      <c r="A79" s="96">
        <v>35885</v>
      </c>
      <c r="B79" s="97">
        <v>0</v>
      </c>
      <c r="C79" s="96">
        <v>1.4</v>
      </c>
      <c r="D79" s="96">
        <v>51</v>
      </c>
      <c r="E79" s="97"/>
      <c r="F79" s="97">
        <v>80</v>
      </c>
      <c r="G79" s="97">
        <v>64</v>
      </c>
      <c r="H79" s="97">
        <v>16</v>
      </c>
      <c r="I79" s="97">
        <v>256</v>
      </c>
      <c r="J79" s="89"/>
      <c r="K79" s="89"/>
      <c r="L79" s="89"/>
      <c r="M79" s="65">
        <v>37213</v>
      </c>
      <c r="N79" s="65">
        <v>4</v>
      </c>
      <c r="O79" s="65">
        <v>2</v>
      </c>
      <c r="P79" s="65">
        <v>4</v>
      </c>
      <c r="Q79" s="65">
        <v>2</v>
      </c>
      <c r="R79" s="65">
        <v>4</v>
      </c>
      <c r="S79" s="65">
        <v>4</v>
      </c>
      <c r="T79" s="65">
        <v>2</v>
      </c>
      <c r="U79" s="65">
        <v>3</v>
      </c>
      <c r="V79" s="65">
        <v>2</v>
      </c>
      <c r="W79" s="65">
        <v>4</v>
      </c>
      <c r="X79" s="65">
        <v>4</v>
      </c>
      <c r="Y79" s="65">
        <v>2</v>
      </c>
      <c r="Z79" s="65">
        <v>37</v>
      </c>
      <c r="AA79" s="65">
        <v>1.31</v>
      </c>
      <c r="AB79" s="65">
        <v>37213</v>
      </c>
      <c r="AC79" s="65">
        <v>37213</v>
      </c>
      <c r="AD79" s="150">
        <v>0</v>
      </c>
      <c r="AE79" s="150">
        <v>13</v>
      </c>
      <c r="AF79" s="150">
        <v>6</v>
      </c>
      <c r="AG79" s="150">
        <v>24</v>
      </c>
      <c r="AH79" s="150">
        <v>69</v>
      </c>
      <c r="AI79" s="150">
        <v>68.5</v>
      </c>
      <c r="AJ79" s="150">
        <v>62.5</v>
      </c>
      <c r="AK79" s="150">
        <v>-0.5</v>
      </c>
      <c r="AL79" s="150">
        <v>3906.25</v>
      </c>
      <c r="AM79" s="150">
        <v>0.25</v>
      </c>
      <c r="AN79" s="65"/>
      <c r="AO79" s="65"/>
      <c r="AP79" s="65"/>
      <c r="AQ79" s="65"/>
    </row>
    <row r="80" spans="1:43" x14ac:dyDescent="0.2">
      <c r="A80" s="96">
        <v>36543</v>
      </c>
      <c r="B80" s="97">
        <v>0</v>
      </c>
      <c r="C80" s="96">
        <v>1.4</v>
      </c>
      <c r="D80" s="96">
        <v>48</v>
      </c>
      <c r="E80" s="97"/>
      <c r="F80" s="97">
        <v>80</v>
      </c>
      <c r="G80" s="97">
        <v>38</v>
      </c>
      <c r="H80" s="97">
        <v>42</v>
      </c>
      <c r="I80" s="97">
        <v>1764</v>
      </c>
      <c r="J80" s="89"/>
      <c r="K80" s="89"/>
      <c r="L80" s="89"/>
      <c r="M80" s="65">
        <v>37152</v>
      </c>
      <c r="N80" s="65">
        <v>5</v>
      </c>
      <c r="O80" s="65">
        <v>2</v>
      </c>
      <c r="P80" s="65">
        <v>4</v>
      </c>
      <c r="Q80" s="65">
        <v>3</v>
      </c>
      <c r="R80" s="65">
        <v>4</v>
      </c>
      <c r="S80" s="65">
        <v>4</v>
      </c>
      <c r="T80" s="65">
        <v>2</v>
      </c>
      <c r="U80" s="65">
        <v>3</v>
      </c>
      <c r="V80" s="65">
        <v>4</v>
      </c>
      <c r="W80" s="65">
        <v>4</v>
      </c>
      <c r="X80" s="65">
        <v>5</v>
      </c>
      <c r="Y80" s="65">
        <v>3</v>
      </c>
      <c r="Z80" s="65">
        <v>43</v>
      </c>
      <c r="AA80" s="65">
        <v>1.65</v>
      </c>
      <c r="AB80" s="65">
        <v>37152</v>
      </c>
      <c r="AC80" s="65">
        <v>37152</v>
      </c>
      <c r="AD80" s="150">
        <v>1</v>
      </c>
      <c r="AE80" s="150">
        <v>17</v>
      </c>
      <c r="AF80" s="150">
        <v>35.5</v>
      </c>
      <c r="AG80" s="150">
        <v>26</v>
      </c>
      <c r="AH80" s="150">
        <v>120.5</v>
      </c>
      <c r="AI80" s="150">
        <v>120</v>
      </c>
      <c r="AJ80" s="150">
        <v>84.5</v>
      </c>
      <c r="AK80" s="150">
        <v>-0.5</v>
      </c>
      <c r="AL80" s="150">
        <v>7140.25</v>
      </c>
      <c r="AM80" s="150">
        <v>0.25</v>
      </c>
      <c r="AN80" s="65"/>
      <c r="AO80" s="65"/>
      <c r="AP80" s="65"/>
      <c r="AQ80" s="65"/>
    </row>
    <row r="81" spans="1:43" x14ac:dyDescent="0.2">
      <c r="A81" s="96">
        <v>37068</v>
      </c>
      <c r="B81" s="97">
        <v>0</v>
      </c>
      <c r="C81" s="96">
        <v>1.4</v>
      </c>
      <c r="D81" s="96">
        <v>52</v>
      </c>
      <c r="E81" s="97"/>
      <c r="F81" s="97">
        <v>80</v>
      </c>
      <c r="G81" s="97">
        <v>75.5</v>
      </c>
      <c r="H81" s="97">
        <v>4.5</v>
      </c>
      <c r="I81" s="97">
        <v>20.25</v>
      </c>
      <c r="J81" s="89"/>
      <c r="K81" s="89"/>
      <c r="L81" s="89"/>
      <c r="M81" s="65">
        <v>37250</v>
      </c>
      <c r="N81" s="65">
        <v>5</v>
      </c>
      <c r="O81" s="65">
        <v>4</v>
      </c>
      <c r="P81" s="65">
        <v>5</v>
      </c>
      <c r="Q81" s="65">
        <v>4</v>
      </c>
      <c r="R81" s="65">
        <v>4</v>
      </c>
      <c r="S81" s="65">
        <v>5</v>
      </c>
      <c r="T81" s="65">
        <v>4</v>
      </c>
      <c r="U81" s="65">
        <v>5</v>
      </c>
      <c r="V81" s="65">
        <v>5</v>
      </c>
      <c r="W81" s="65">
        <v>5</v>
      </c>
      <c r="X81" s="65">
        <v>5</v>
      </c>
      <c r="Y81" s="65">
        <v>5</v>
      </c>
      <c r="Z81" s="65">
        <v>56</v>
      </c>
      <c r="AA81" s="65">
        <v>1.33</v>
      </c>
      <c r="AB81" s="65">
        <v>37250</v>
      </c>
      <c r="AC81" s="65">
        <v>37250</v>
      </c>
      <c r="AD81" s="150">
        <v>0</v>
      </c>
      <c r="AE81" s="150">
        <v>27</v>
      </c>
      <c r="AF81" s="150">
        <v>171.5</v>
      </c>
      <c r="AG81" s="150">
        <v>29</v>
      </c>
      <c r="AH81" s="150">
        <v>167</v>
      </c>
      <c r="AI81" s="150">
        <v>70.5</v>
      </c>
      <c r="AJ81" s="150">
        <v>-101</v>
      </c>
      <c r="AK81" s="150">
        <v>-96.5</v>
      </c>
      <c r="AL81" s="150">
        <v>10201</v>
      </c>
      <c r="AM81" s="150">
        <v>9312.25</v>
      </c>
      <c r="AN81" s="65"/>
      <c r="AO81" s="65"/>
      <c r="AP81" s="65"/>
      <c r="AQ81" s="65"/>
    </row>
    <row r="82" spans="1:43" x14ac:dyDescent="0.2">
      <c r="A82" s="96">
        <v>39160</v>
      </c>
      <c r="B82" s="97">
        <v>0</v>
      </c>
      <c r="C82" s="96">
        <v>1.4</v>
      </c>
      <c r="D82" s="96">
        <v>55</v>
      </c>
      <c r="E82" s="97"/>
      <c r="F82" s="97">
        <v>80</v>
      </c>
      <c r="G82" s="97">
        <v>111</v>
      </c>
      <c r="H82" s="97">
        <v>-31</v>
      </c>
      <c r="I82" s="97">
        <v>961</v>
      </c>
      <c r="J82" s="89"/>
      <c r="K82" s="89"/>
      <c r="L82" s="89"/>
      <c r="M82" s="65">
        <v>39206</v>
      </c>
      <c r="N82" s="65">
        <v>5</v>
      </c>
      <c r="O82" s="65">
        <v>2</v>
      </c>
      <c r="P82" s="65">
        <v>4</v>
      </c>
      <c r="Q82" s="65">
        <v>4</v>
      </c>
      <c r="R82" s="65">
        <v>4</v>
      </c>
      <c r="S82" s="65">
        <v>5</v>
      </c>
      <c r="T82" s="65">
        <v>4</v>
      </c>
      <c r="U82" s="65">
        <v>5</v>
      </c>
      <c r="V82" s="65">
        <v>1</v>
      </c>
      <c r="W82" s="65">
        <v>4</v>
      </c>
      <c r="X82" s="65">
        <v>4</v>
      </c>
      <c r="Y82" s="65">
        <v>4</v>
      </c>
      <c r="Z82" s="65">
        <v>46</v>
      </c>
      <c r="AA82" s="150">
        <v>1.33</v>
      </c>
      <c r="AB82" s="65">
        <v>39206</v>
      </c>
      <c r="AC82" s="65">
        <v>39206</v>
      </c>
      <c r="AD82" s="150">
        <v>0</v>
      </c>
      <c r="AE82" s="150">
        <v>20</v>
      </c>
      <c r="AF82" s="150">
        <v>81.5</v>
      </c>
      <c r="AG82" s="150">
        <v>26</v>
      </c>
      <c r="AH82" s="150">
        <v>120.5</v>
      </c>
      <c r="AI82" s="150">
        <v>70.5</v>
      </c>
      <c r="AJ82" s="150">
        <v>-11</v>
      </c>
      <c r="AK82" s="150">
        <v>-50</v>
      </c>
      <c r="AL82" s="150">
        <v>121</v>
      </c>
      <c r="AM82" s="150">
        <v>2500</v>
      </c>
      <c r="AN82" s="65"/>
      <c r="AO82" s="65"/>
      <c r="AP82" s="65"/>
      <c r="AQ82" s="65"/>
    </row>
    <row r="83" spans="1:43" x14ac:dyDescent="0.2">
      <c r="A83" s="96">
        <v>36351</v>
      </c>
      <c r="B83" s="97">
        <v>0</v>
      </c>
      <c r="C83" s="96">
        <v>1.4</v>
      </c>
      <c r="D83" s="96">
        <v>61</v>
      </c>
      <c r="E83" s="97"/>
      <c r="F83" s="97">
        <v>80</v>
      </c>
      <c r="G83" s="97">
        <v>157</v>
      </c>
      <c r="H83" s="97">
        <v>-77</v>
      </c>
      <c r="I83" s="97">
        <v>5929</v>
      </c>
      <c r="J83" s="89"/>
      <c r="K83" s="89"/>
      <c r="L83" s="89"/>
      <c r="M83" s="65">
        <v>36709</v>
      </c>
      <c r="N83" s="65">
        <v>4</v>
      </c>
      <c r="O83" s="65">
        <v>1</v>
      </c>
      <c r="P83" s="65">
        <v>4</v>
      </c>
      <c r="Q83" s="65">
        <v>4</v>
      </c>
      <c r="R83" s="65">
        <v>4</v>
      </c>
      <c r="S83" s="65">
        <v>4</v>
      </c>
      <c r="T83" s="65">
        <v>3</v>
      </c>
      <c r="U83" s="65">
        <v>3</v>
      </c>
      <c r="V83" s="65">
        <v>3</v>
      </c>
      <c r="W83" s="65">
        <v>4</v>
      </c>
      <c r="X83" s="65">
        <v>5</v>
      </c>
      <c r="Y83" s="65">
        <v>4</v>
      </c>
      <c r="Z83" s="65">
        <v>43</v>
      </c>
      <c r="AA83" s="65">
        <v>1.35</v>
      </c>
      <c r="AB83" s="65">
        <v>36709</v>
      </c>
      <c r="AC83" s="65">
        <v>36709</v>
      </c>
      <c r="AD83" s="150">
        <v>0</v>
      </c>
      <c r="AE83" s="150">
        <v>18</v>
      </c>
      <c r="AF83" s="150">
        <v>48.5</v>
      </c>
      <c r="AG83" s="150">
        <v>25</v>
      </c>
      <c r="AH83" s="150">
        <v>98.5</v>
      </c>
      <c r="AI83" s="150">
        <v>73</v>
      </c>
      <c r="AJ83" s="150">
        <v>24.5</v>
      </c>
      <c r="AK83" s="150">
        <v>-25.5</v>
      </c>
      <c r="AL83" s="150">
        <v>600.25</v>
      </c>
      <c r="AM83" s="150">
        <v>650.25</v>
      </c>
      <c r="AN83" s="65"/>
      <c r="AO83" s="65"/>
      <c r="AP83" s="65"/>
      <c r="AQ83" s="65"/>
    </row>
    <row r="84" spans="1:43" x14ac:dyDescent="0.2">
      <c r="A84" s="96">
        <v>40193</v>
      </c>
      <c r="B84" s="97">
        <v>0</v>
      </c>
      <c r="C84" s="97">
        <v>1.4</v>
      </c>
      <c r="D84" s="96">
        <v>47</v>
      </c>
      <c r="E84" s="97"/>
      <c r="F84" s="97">
        <v>80</v>
      </c>
      <c r="G84" s="97">
        <v>32</v>
      </c>
      <c r="H84" s="97">
        <v>48</v>
      </c>
      <c r="I84" s="97">
        <v>2304</v>
      </c>
      <c r="J84" s="89"/>
      <c r="K84" s="89"/>
      <c r="L84" s="89"/>
      <c r="M84" s="65">
        <v>37129</v>
      </c>
      <c r="N84" s="65">
        <v>4</v>
      </c>
      <c r="O84" s="65">
        <v>3</v>
      </c>
      <c r="P84" s="65">
        <v>4</v>
      </c>
      <c r="Q84" s="65">
        <v>4</v>
      </c>
      <c r="R84" s="65">
        <v>4</v>
      </c>
      <c r="S84" s="65">
        <v>4</v>
      </c>
      <c r="T84" s="65">
        <v>4</v>
      </c>
      <c r="U84" s="65">
        <v>4</v>
      </c>
      <c r="V84" s="65">
        <v>4</v>
      </c>
      <c r="W84" s="65">
        <v>4</v>
      </c>
      <c r="X84" s="65">
        <v>4</v>
      </c>
      <c r="Y84" s="65">
        <v>4</v>
      </c>
      <c r="Z84" s="65">
        <v>47</v>
      </c>
      <c r="AA84" s="65">
        <v>1.35</v>
      </c>
      <c r="AB84" s="65">
        <v>37129</v>
      </c>
      <c r="AC84" s="65">
        <v>37129</v>
      </c>
      <c r="AD84" s="150">
        <v>0</v>
      </c>
      <c r="AE84" s="150">
        <v>23</v>
      </c>
      <c r="AF84" s="150">
        <v>127</v>
      </c>
      <c r="AG84" s="150">
        <v>24</v>
      </c>
      <c r="AH84" s="150">
        <v>69</v>
      </c>
      <c r="AI84" s="150">
        <v>73</v>
      </c>
      <c r="AJ84" s="150">
        <v>-54</v>
      </c>
      <c r="AK84" s="150">
        <v>4</v>
      </c>
      <c r="AL84" s="150">
        <v>2916</v>
      </c>
      <c r="AM84" s="150">
        <v>16</v>
      </c>
      <c r="AN84" s="65"/>
      <c r="AO84" s="65"/>
      <c r="AP84" s="65"/>
      <c r="AQ84" s="65"/>
    </row>
    <row r="85" spans="1:43" x14ac:dyDescent="0.2">
      <c r="A85" s="96">
        <v>36548</v>
      </c>
      <c r="B85" s="97">
        <v>0</v>
      </c>
      <c r="C85" s="96">
        <v>1.41</v>
      </c>
      <c r="D85" s="96">
        <v>62</v>
      </c>
      <c r="E85" s="97"/>
      <c r="F85" s="97">
        <v>84</v>
      </c>
      <c r="G85" s="97">
        <v>163.5</v>
      </c>
      <c r="H85" s="97">
        <v>-79.5</v>
      </c>
      <c r="I85" s="97">
        <v>6320.25</v>
      </c>
      <c r="J85" s="89"/>
      <c r="K85" s="89"/>
      <c r="L85" s="89"/>
      <c r="M85" s="65">
        <v>36583</v>
      </c>
      <c r="N85" s="65">
        <v>5</v>
      </c>
      <c r="O85" s="65">
        <v>4</v>
      </c>
      <c r="P85" s="65">
        <v>4</v>
      </c>
      <c r="Q85" s="65">
        <v>4</v>
      </c>
      <c r="R85" s="65">
        <v>5</v>
      </c>
      <c r="S85" s="65">
        <v>4</v>
      </c>
      <c r="T85" s="65">
        <v>4</v>
      </c>
      <c r="U85" s="65">
        <v>4</v>
      </c>
      <c r="V85" s="65">
        <v>4</v>
      </c>
      <c r="W85" s="65">
        <v>5</v>
      </c>
      <c r="X85" s="65">
        <v>5</v>
      </c>
      <c r="Y85" s="65">
        <v>4</v>
      </c>
      <c r="Z85" s="65">
        <v>52</v>
      </c>
      <c r="AA85" s="150">
        <v>1.7</v>
      </c>
      <c r="AB85" s="65">
        <v>36583</v>
      </c>
      <c r="AC85" s="65">
        <v>36583</v>
      </c>
      <c r="AD85" s="150">
        <v>1</v>
      </c>
      <c r="AE85" s="150">
        <v>24</v>
      </c>
      <c r="AF85" s="150">
        <v>144.5</v>
      </c>
      <c r="AG85" s="150">
        <v>28</v>
      </c>
      <c r="AH85" s="150">
        <v>151.5</v>
      </c>
      <c r="AI85" s="150">
        <v>127.5</v>
      </c>
      <c r="AJ85" s="150">
        <v>-17</v>
      </c>
      <c r="AK85" s="150">
        <v>-24</v>
      </c>
      <c r="AL85" s="150">
        <v>289</v>
      </c>
      <c r="AM85" s="150">
        <v>576</v>
      </c>
      <c r="AN85" s="65"/>
      <c r="AO85" s="65"/>
      <c r="AP85" s="65"/>
      <c r="AQ85" s="65"/>
    </row>
    <row r="86" spans="1:43" x14ac:dyDescent="0.2">
      <c r="A86" s="96">
        <v>37184</v>
      </c>
      <c r="B86" s="97">
        <v>0</v>
      </c>
      <c r="C86" s="96">
        <v>1.42</v>
      </c>
      <c r="D86" s="96">
        <v>55</v>
      </c>
      <c r="E86" s="97"/>
      <c r="F86" s="97">
        <v>85</v>
      </c>
      <c r="G86" s="97">
        <v>111</v>
      </c>
      <c r="H86" s="97">
        <v>-26</v>
      </c>
      <c r="I86" s="97">
        <v>676</v>
      </c>
      <c r="J86" s="89"/>
      <c r="K86" s="89"/>
      <c r="L86" s="89"/>
      <c r="M86" s="65">
        <v>37477</v>
      </c>
      <c r="N86" s="65">
        <v>5</v>
      </c>
      <c r="O86" s="65">
        <v>2</v>
      </c>
      <c r="P86" s="65">
        <v>5</v>
      </c>
      <c r="Q86" s="65">
        <v>3</v>
      </c>
      <c r="R86" s="65">
        <v>2</v>
      </c>
      <c r="S86" s="65">
        <v>3</v>
      </c>
      <c r="T86" s="65">
        <v>4</v>
      </c>
      <c r="U86" s="65">
        <v>5</v>
      </c>
      <c r="V86" s="65">
        <v>4</v>
      </c>
      <c r="W86" s="65">
        <v>4</v>
      </c>
      <c r="X86" s="65">
        <v>5</v>
      </c>
      <c r="Y86" s="65">
        <v>4</v>
      </c>
      <c r="Z86" s="65">
        <v>46</v>
      </c>
      <c r="AA86" s="65">
        <v>1.36</v>
      </c>
      <c r="AB86" s="65">
        <v>37477</v>
      </c>
      <c r="AC86" s="65">
        <v>37477</v>
      </c>
      <c r="AD86" s="150">
        <v>0</v>
      </c>
      <c r="AE86" s="150">
        <v>22</v>
      </c>
      <c r="AF86" s="150">
        <v>112</v>
      </c>
      <c r="AG86" s="150">
        <v>24</v>
      </c>
      <c r="AH86" s="150">
        <v>69</v>
      </c>
      <c r="AI86" s="150">
        <v>75</v>
      </c>
      <c r="AJ86" s="150">
        <v>-37</v>
      </c>
      <c r="AK86" s="150">
        <v>6</v>
      </c>
      <c r="AL86" s="150">
        <v>1369</v>
      </c>
      <c r="AM86" s="150">
        <v>36</v>
      </c>
      <c r="AN86" s="65"/>
      <c r="AO86" s="65"/>
      <c r="AP86" s="65"/>
      <c r="AQ86" s="65"/>
    </row>
    <row r="87" spans="1:43" x14ac:dyDescent="0.2">
      <c r="A87" s="96">
        <v>37104</v>
      </c>
      <c r="B87" s="97">
        <v>0</v>
      </c>
      <c r="C87" s="96">
        <v>1.45</v>
      </c>
      <c r="D87" s="96">
        <v>43</v>
      </c>
      <c r="E87" s="97"/>
      <c r="F87" s="97">
        <v>86</v>
      </c>
      <c r="G87" s="97">
        <v>17</v>
      </c>
      <c r="H87" s="97">
        <v>69</v>
      </c>
      <c r="I87" s="97">
        <v>4761</v>
      </c>
      <c r="J87" s="89"/>
      <c r="K87" s="89"/>
      <c r="L87" s="89"/>
      <c r="M87" s="65">
        <v>37520</v>
      </c>
      <c r="N87" s="65">
        <v>5</v>
      </c>
      <c r="O87" s="65">
        <v>4</v>
      </c>
      <c r="P87" s="65">
        <v>5</v>
      </c>
      <c r="Q87" s="65">
        <v>4</v>
      </c>
      <c r="R87" s="65">
        <v>5</v>
      </c>
      <c r="S87" s="65">
        <v>5</v>
      </c>
      <c r="T87" s="65">
        <v>5</v>
      </c>
      <c r="U87" s="65">
        <v>5</v>
      </c>
      <c r="V87" s="65">
        <v>4</v>
      </c>
      <c r="W87" s="65">
        <v>5</v>
      </c>
      <c r="X87" s="65">
        <v>5</v>
      </c>
      <c r="Y87" s="65">
        <v>5</v>
      </c>
      <c r="Z87" s="65">
        <v>57</v>
      </c>
      <c r="AA87" s="65">
        <v>1.39</v>
      </c>
      <c r="AB87" s="65">
        <v>37520</v>
      </c>
      <c r="AC87" s="65">
        <v>37520</v>
      </c>
      <c r="AD87" s="150">
        <v>0</v>
      </c>
      <c r="AE87" s="150">
        <v>27</v>
      </c>
      <c r="AF87" s="150">
        <v>171.5</v>
      </c>
      <c r="AG87" s="150">
        <v>30</v>
      </c>
      <c r="AH87" s="150">
        <v>181.5</v>
      </c>
      <c r="AI87" s="150">
        <v>76</v>
      </c>
      <c r="AJ87" s="150">
        <v>-95.5</v>
      </c>
      <c r="AK87" s="150">
        <v>-105.5</v>
      </c>
      <c r="AL87" s="150">
        <v>9120.25</v>
      </c>
      <c r="AM87" s="150">
        <v>11130.25</v>
      </c>
      <c r="AN87" s="65"/>
      <c r="AO87" s="65"/>
      <c r="AP87" s="65"/>
      <c r="AQ87" s="65"/>
    </row>
    <row r="88" spans="1:43" x14ac:dyDescent="0.2">
      <c r="A88" s="96">
        <v>36920</v>
      </c>
      <c r="B88" s="97">
        <v>1</v>
      </c>
      <c r="C88" s="96">
        <v>1.5</v>
      </c>
      <c r="D88" s="96">
        <v>64</v>
      </c>
      <c r="E88" s="97"/>
      <c r="F88" s="97">
        <v>94</v>
      </c>
      <c r="G88" s="97">
        <v>169.5</v>
      </c>
      <c r="H88" s="97">
        <v>-75.5</v>
      </c>
      <c r="I88" s="97">
        <v>5700.25</v>
      </c>
      <c r="J88" s="89"/>
      <c r="K88" s="89"/>
      <c r="L88" s="89"/>
      <c r="M88" s="65">
        <v>35799</v>
      </c>
      <c r="N88" s="65">
        <v>3</v>
      </c>
      <c r="O88" s="65">
        <v>1</v>
      </c>
      <c r="P88" s="65">
        <v>4</v>
      </c>
      <c r="Q88" s="65">
        <v>2</v>
      </c>
      <c r="R88" s="65">
        <v>2</v>
      </c>
      <c r="S88" s="65">
        <v>4</v>
      </c>
      <c r="T88" s="65">
        <v>4</v>
      </c>
      <c r="U88" s="65">
        <v>4</v>
      </c>
      <c r="V88" s="65">
        <v>2</v>
      </c>
      <c r="W88" s="65">
        <v>4</v>
      </c>
      <c r="X88" s="65">
        <v>4</v>
      </c>
      <c r="Y88" s="65">
        <v>4</v>
      </c>
      <c r="Z88" s="65">
        <v>38</v>
      </c>
      <c r="AA88" s="65">
        <v>1.4</v>
      </c>
      <c r="AB88" s="65">
        <v>35799</v>
      </c>
      <c r="AC88" s="65">
        <v>35799</v>
      </c>
      <c r="AD88" s="150">
        <v>0</v>
      </c>
      <c r="AE88" s="150">
        <v>17</v>
      </c>
      <c r="AF88" s="150">
        <v>35.5</v>
      </c>
      <c r="AG88" s="150">
        <v>21</v>
      </c>
      <c r="AH88" s="150">
        <v>18.5</v>
      </c>
      <c r="AI88" s="150">
        <v>80</v>
      </c>
      <c r="AJ88" s="150">
        <v>44.5</v>
      </c>
      <c r="AK88" s="150">
        <v>61.5</v>
      </c>
      <c r="AL88" s="150">
        <v>1980.25</v>
      </c>
      <c r="AM88" s="150">
        <v>3782.25</v>
      </c>
      <c r="AN88" s="65"/>
      <c r="AO88" s="65"/>
      <c r="AP88" s="65"/>
      <c r="AQ88" s="65"/>
    </row>
    <row r="89" spans="1:43" x14ac:dyDescent="0.2">
      <c r="A89" s="96">
        <v>37347</v>
      </c>
      <c r="B89" s="97">
        <v>1</v>
      </c>
      <c r="C89" s="96">
        <v>1.5</v>
      </c>
      <c r="D89" s="96">
        <v>70</v>
      </c>
      <c r="E89" s="97"/>
      <c r="F89" s="97">
        <v>94</v>
      </c>
      <c r="G89" s="97">
        <v>185</v>
      </c>
      <c r="H89" s="97">
        <v>-91</v>
      </c>
      <c r="I89" s="97">
        <v>8281</v>
      </c>
      <c r="J89" s="89"/>
      <c r="K89" s="89"/>
      <c r="L89" s="89"/>
      <c r="M89" s="65">
        <v>35885</v>
      </c>
      <c r="N89" s="65">
        <v>4</v>
      </c>
      <c r="O89" s="65">
        <v>3</v>
      </c>
      <c r="P89" s="65">
        <v>4</v>
      </c>
      <c r="Q89" s="65">
        <v>4</v>
      </c>
      <c r="R89" s="65">
        <v>4</v>
      </c>
      <c r="S89" s="65">
        <v>4</v>
      </c>
      <c r="T89" s="65">
        <v>3</v>
      </c>
      <c r="U89" s="65">
        <v>3</v>
      </c>
      <c r="V89" s="65">
        <v>3</v>
      </c>
      <c r="W89" s="65">
        <v>4</v>
      </c>
      <c r="X89" s="65">
        <v>4</v>
      </c>
      <c r="Y89" s="65">
        <v>3</v>
      </c>
      <c r="Z89" s="65">
        <v>43</v>
      </c>
      <c r="AA89" s="65">
        <v>1.4</v>
      </c>
      <c r="AB89" s="65">
        <v>35885</v>
      </c>
      <c r="AC89" s="65">
        <v>35885</v>
      </c>
      <c r="AD89" s="150">
        <v>0</v>
      </c>
      <c r="AE89" s="150">
        <v>19</v>
      </c>
      <c r="AF89" s="150">
        <v>64.5</v>
      </c>
      <c r="AG89" s="150">
        <v>24</v>
      </c>
      <c r="AH89" s="150">
        <v>69</v>
      </c>
      <c r="AI89" s="150">
        <v>80</v>
      </c>
      <c r="AJ89" s="150">
        <v>15.5</v>
      </c>
      <c r="AK89" s="150">
        <v>11</v>
      </c>
      <c r="AL89" s="150">
        <v>240.25</v>
      </c>
      <c r="AM89" s="150">
        <v>121</v>
      </c>
      <c r="AN89" s="65"/>
      <c r="AO89" s="65"/>
      <c r="AP89" s="65"/>
      <c r="AQ89" s="65"/>
    </row>
    <row r="90" spans="1:43" x14ac:dyDescent="0.2">
      <c r="A90" s="96">
        <v>39405</v>
      </c>
      <c r="B90" s="97">
        <v>1</v>
      </c>
      <c r="C90" s="96">
        <v>1.5</v>
      </c>
      <c r="D90" s="96">
        <v>68</v>
      </c>
      <c r="E90" s="97"/>
      <c r="F90" s="97">
        <v>94</v>
      </c>
      <c r="G90" s="97">
        <v>180.5</v>
      </c>
      <c r="H90" s="97">
        <v>-86.5</v>
      </c>
      <c r="I90" s="97">
        <v>7482.25</v>
      </c>
      <c r="J90" s="89"/>
      <c r="K90" s="89"/>
      <c r="L90" s="89"/>
      <c r="M90" s="65">
        <v>36543</v>
      </c>
      <c r="N90" s="65">
        <v>3</v>
      </c>
      <c r="O90" s="65">
        <v>2</v>
      </c>
      <c r="P90" s="65">
        <v>4</v>
      </c>
      <c r="Q90" s="65">
        <v>2</v>
      </c>
      <c r="R90" s="65">
        <v>4</v>
      </c>
      <c r="S90" s="65">
        <v>4</v>
      </c>
      <c r="T90" s="65">
        <v>3</v>
      </c>
      <c r="U90" s="65">
        <v>4</v>
      </c>
      <c r="V90" s="65">
        <v>3</v>
      </c>
      <c r="W90" s="65">
        <v>4</v>
      </c>
      <c r="X90" s="65">
        <v>4</v>
      </c>
      <c r="Y90" s="65">
        <v>3</v>
      </c>
      <c r="Z90" s="65">
        <v>40</v>
      </c>
      <c r="AA90" s="65">
        <v>1.4</v>
      </c>
      <c r="AB90" s="65">
        <v>36543</v>
      </c>
      <c r="AC90" s="65">
        <v>36543</v>
      </c>
      <c r="AD90" s="150">
        <v>0</v>
      </c>
      <c r="AE90" s="150">
        <v>17</v>
      </c>
      <c r="AF90" s="150">
        <v>35.5</v>
      </c>
      <c r="AG90" s="150">
        <v>23</v>
      </c>
      <c r="AH90" s="150">
        <v>45</v>
      </c>
      <c r="AI90" s="150">
        <v>80</v>
      </c>
      <c r="AJ90" s="150">
        <v>44.5</v>
      </c>
      <c r="AK90" s="150">
        <v>35</v>
      </c>
      <c r="AL90" s="150">
        <v>1980.25</v>
      </c>
      <c r="AM90" s="150">
        <v>1225</v>
      </c>
      <c r="AN90" s="65"/>
      <c r="AO90" s="65"/>
      <c r="AP90" s="65"/>
      <c r="AQ90" s="65"/>
    </row>
    <row r="91" spans="1:43" x14ac:dyDescent="0.2">
      <c r="A91" s="96">
        <v>39786</v>
      </c>
      <c r="B91" s="97">
        <v>1</v>
      </c>
      <c r="C91" s="96">
        <v>1.5</v>
      </c>
      <c r="D91" s="96">
        <v>55</v>
      </c>
      <c r="E91" s="97"/>
      <c r="F91" s="97">
        <v>94</v>
      </c>
      <c r="G91" s="97">
        <v>111</v>
      </c>
      <c r="H91" s="97">
        <v>-17</v>
      </c>
      <c r="I91" s="97">
        <v>289</v>
      </c>
      <c r="J91" s="89"/>
      <c r="K91" s="89"/>
      <c r="L91" s="89"/>
      <c r="M91" s="65">
        <v>37135</v>
      </c>
      <c r="N91" s="65">
        <v>5</v>
      </c>
      <c r="O91" s="65">
        <v>5</v>
      </c>
      <c r="P91" s="65">
        <v>5</v>
      </c>
      <c r="Q91" s="65">
        <v>5</v>
      </c>
      <c r="R91" s="65">
        <v>5</v>
      </c>
      <c r="S91" s="65">
        <v>5</v>
      </c>
      <c r="T91" s="65">
        <v>5</v>
      </c>
      <c r="U91" s="65">
        <v>5</v>
      </c>
      <c r="V91" s="65">
        <v>5</v>
      </c>
      <c r="W91" s="65">
        <v>5</v>
      </c>
      <c r="X91" s="65">
        <v>5</v>
      </c>
      <c r="Y91" s="65">
        <v>5</v>
      </c>
      <c r="Z91" s="65">
        <v>60</v>
      </c>
      <c r="AA91" s="65">
        <v>1.7</v>
      </c>
      <c r="AB91" s="65">
        <v>37135</v>
      </c>
      <c r="AC91" s="65">
        <v>37135</v>
      </c>
      <c r="AD91" s="150">
        <v>1</v>
      </c>
      <c r="AE91" s="150">
        <v>30</v>
      </c>
      <c r="AF91" s="150">
        <v>184</v>
      </c>
      <c r="AG91" s="150">
        <v>30</v>
      </c>
      <c r="AH91" s="150">
        <v>181.5</v>
      </c>
      <c r="AI91" s="150">
        <v>127.5</v>
      </c>
      <c r="AJ91" s="150">
        <v>-56.5</v>
      </c>
      <c r="AK91" s="150">
        <v>-54</v>
      </c>
      <c r="AL91" s="150">
        <v>3192.25</v>
      </c>
      <c r="AM91" s="150">
        <v>2916</v>
      </c>
      <c r="AN91" s="65"/>
      <c r="AO91" s="65"/>
      <c r="AP91" s="65"/>
      <c r="AQ91" s="65"/>
    </row>
    <row r="92" spans="1:43" x14ac:dyDescent="0.2">
      <c r="A92" s="96">
        <v>36667</v>
      </c>
      <c r="B92" s="97">
        <v>0</v>
      </c>
      <c r="C92" s="96">
        <v>1.5</v>
      </c>
      <c r="D92" s="96">
        <v>59</v>
      </c>
      <c r="E92" s="97"/>
      <c r="F92" s="97">
        <v>94</v>
      </c>
      <c r="G92" s="97">
        <v>142.5</v>
      </c>
      <c r="H92" s="97">
        <v>-48.5</v>
      </c>
      <c r="I92" s="97">
        <v>2352.25</v>
      </c>
      <c r="J92" s="89"/>
      <c r="K92" s="89"/>
      <c r="L92" s="89"/>
      <c r="M92" s="65">
        <v>37068</v>
      </c>
      <c r="N92" s="65">
        <v>4</v>
      </c>
      <c r="O92" s="65">
        <v>2</v>
      </c>
      <c r="P92" s="65">
        <v>4</v>
      </c>
      <c r="Q92" s="65">
        <v>4</v>
      </c>
      <c r="R92" s="65">
        <v>4</v>
      </c>
      <c r="S92" s="65">
        <v>4</v>
      </c>
      <c r="T92" s="65">
        <v>4</v>
      </c>
      <c r="U92" s="65">
        <v>4</v>
      </c>
      <c r="V92" s="65">
        <v>2</v>
      </c>
      <c r="W92" s="65">
        <v>4</v>
      </c>
      <c r="X92" s="65">
        <v>4</v>
      </c>
      <c r="Y92" s="65">
        <v>4</v>
      </c>
      <c r="Z92" s="65">
        <v>44</v>
      </c>
      <c r="AA92" s="65">
        <v>1.4</v>
      </c>
      <c r="AB92" s="65">
        <v>37068</v>
      </c>
      <c r="AC92" s="65">
        <v>37068</v>
      </c>
      <c r="AD92" s="150">
        <v>0</v>
      </c>
      <c r="AE92" s="150">
        <v>20</v>
      </c>
      <c r="AF92" s="150">
        <v>81.5</v>
      </c>
      <c r="AG92" s="150">
        <v>24</v>
      </c>
      <c r="AH92" s="150">
        <v>69</v>
      </c>
      <c r="AI92" s="150">
        <v>80</v>
      </c>
      <c r="AJ92" s="150">
        <v>-1.5</v>
      </c>
      <c r="AK92" s="150">
        <v>11</v>
      </c>
      <c r="AL92" s="150">
        <v>2.25</v>
      </c>
      <c r="AM92" s="150">
        <v>121</v>
      </c>
      <c r="AN92" s="65"/>
      <c r="AO92" s="65"/>
      <c r="AP92" s="65"/>
      <c r="AQ92" s="65"/>
    </row>
    <row r="93" spans="1:43" x14ac:dyDescent="0.2">
      <c r="A93" s="96">
        <v>36782</v>
      </c>
      <c r="B93" s="97">
        <v>0</v>
      </c>
      <c r="C93" s="96">
        <v>1.5</v>
      </c>
      <c r="D93" s="96">
        <v>52</v>
      </c>
      <c r="E93" s="97"/>
      <c r="F93" s="97">
        <v>94</v>
      </c>
      <c r="G93" s="97">
        <v>75.5</v>
      </c>
      <c r="H93" s="97">
        <v>18.5</v>
      </c>
      <c r="I93" s="97">
        <v>342.25</v>
      </c>
      <c r="J93" s="89"/>
      <c r="K93" s="89"/>
      <c r="L93" s="89"/>
      <c r="M93" s="65">
        <v>36673</v>
      </c>
      <c r="N93" s="65">
        <v>5</v>
      </c>
      <c r="O93" s="65">
        <v>5</v>
      </c>
      <c r="P93" s="65">
        <v>4</v>
      </c>
      <c r="Q93" s="65">
        <v>4</v>
      </c>
      <c r="R93" s="65">
        <v>5</v>
      </c>
      <c r="S93" s="65">
        <v>5</v>
      </c>
      <c r="T93" s="65">
        <v>4</v>
      </c>
      <c r="U93" s="65">
        <v>4</v>
      </c>
      <c r="V93" s="65">
        <v>3</v>
      </c>
      <c r="W93" s="65">
        <v>5</v>
      </c>
      <c r="X93" s="65">
        <v>5</v>
      </c>
      <c r="Y93" s="65">
        <v>4</v>
      </c>
      <c r="Z93" s="65">
        <v>53</v>
      </c>
      <c r="AA93" s="65">
        <v>1.75</v>
      </c>
      <c r="AB93" s="65">
        <v>36673</v>
      </c>
      <c r="AC93" s="65">
        <v>36673</v>
      </c>
      <c r="AD93" s="150">
        <v>1</v>
      </c>
      <c r="AE93" s="150">
        <v>24</v>
      </c>
      <c r="AF93" s="150">
        <v>144.5</v>
      </c>
      <c r="AG93" s="150">
        <v>29</v>
      </c>
      <c r="AH93" s="150">
        <v>167</v>
      </c>
      <c r="AI93" s="150">
        <v>135</v>
      </c>
      <c r="AJ93" s="150">
        <v>-9.5</v>
      </c>
      <c r="AK93" s="150">
        <v>-32</v>
      </c>
      <c r="AL93" s="150">
        <v>90.25</v>
      </c>
      <c r="AM93" s="150">
        <v>1024</v>
      </c>
      <c r="AN93" s="65"/>
      <c r="AO93" s="65"/>
      <c r="AP93" s="65"/>
      <c r="AQ93" s="65"/>
    </row>
    <row r="94" spans="1:43" x14ac:dyDescent="0.2">
      <c r="A94" s="96">
        <v>37030</v>
      </c>
      <c r="B94" s="97">
        <v>0</v>
      </c>
      <c r="C94" s="96">
        <v>1.5</v>
      </c>
      <c r="D94" s="96">
        <v>45</v>
      </c>
      <c r="E94" s="97"/>
      <c r="F94" s="97">
        <v>94</v>
      </c>
      <c r="G94" s="97">
        <v>24.5</v>
      </c>
      <c r="H94" s="97">
        <v>69.5</v>
      </c>
      <c r="I94" s="97">
        <v>4830.25</v>
      </c>
      <c r="J94" s="89"/>
      <c r="K94" s="89"/>
      <c r="L94" s="89"/>
      <c r="M94" s="65">
        <v>39160</v>
      </c>
      <c r="N94" s="65">
        <v>4</v>
      </c>
      <c r="O94" s="65">
        <v>2</v>
      </c>
      <c r="P94" s="65">
        <v>4</v>
      </c>
      <c r="Q94" s="65">
        <v>4</v>
      </c>
      <c r="R94" s="65">
        <v>4</v>
      </c>
      <c r="S94" s="65">
        <v>4</v>
      </c>
      <c r="T94" s="65">
        <v>4</v>
      </c>
      <c r="U94" s="65">
        <v>4</v>
      </c>
      <c r="V94" s="65">
        <v>4</v>
      </c>
      <c r="W94" s="65">
        <v>4</v>
      </c>
      <c r="X94" s="65">
        <v>5</v>
      </c>
      <c r="Y94" s="65">
        <v>4</v>
      </c>
      <c r="Z94" s="65">
        <v>47</v>
      </c>
      <c r="AA94" s="65">
        <v>1.4</v>
      </c>
      <c r="AB94" s="65">
        <v>39160</v>
      </c>
      <c r="AC94" s="65">
        <v>39160</v>
      </c>
      <c r="AD94" s="150">
        <v>0</v>
      </c>
      <c r="AE94" s="150">
        <v>22</v>
      </c>
      <c r="AF94" s="150">
        <v>112</v>
      </c>
      <c r="AG94" s="150">
        <v>25</v>
      </c>
      <c r="AH94" s="150">
        <v>98.5</v>
      </c>
      <c r="AI94" s="150">
        <v>80</v>
      </c>
      <c r="AJ94" s="150">
        <v>-32</v>
      </c>
      <c r="AK94" s="150">
        <v>-18.5</v>
      </c>
      <c r="AL94" s="150">
        <v>1024</v>
      </c>
      <c r="AM94" s="150">
        <v>342.25</v>
      </c>
      <c r="AN94" s="65"/>
      <c r="AO94" s="65"/>
      <c r="AP94" s="65"/>
      <c r="AQ94" s="65"/>
    </row>
    <row r="95" spans="1:43" x14ac:dyDescent="0.2">
      <c r="A95" s="96">
        <v>37145</v>
      </c>
      <c r="B95" s="97">
        <v>0</v>
      </c>
      <c r="C95" s="96">
        <v>1.5</v>
      </c>
      <c r="D95" s="96">
        <v>49</v>
      </c>
      <c r="E95" s="97"/>
      <c r="F95" s="97">
        <v>94</v>
      </c>
      <c r="G95" s="97">
        <v>43.5</v>
      </c>
      <c r="H95" s="97">
        <v>50.5</v>
      </c>
      <c r="I95" s="97">
        <v>2550.25</v>
      </c>
      <c r="J95" s="89"/>
      <c r="K95" s="89"/>
      <c r="L95" s="89"/>
      <c r="M95" s="65">
        <v>36351</v>
      </c>
      <c r="N95" s="65">
        <v>5</v>
      </c>
      <c r="O95" s="65">
        <v>4</v>
      </c>
      <c r="P95" s="65">
        <v>5</v>
      </c>
      <c r="Q95" s="65">
        <v>4</v>
      </c>
      <c r="R95" s="65">
        <v>4</v>
      </c>
      <c r="S95" s="65">
        <v>4</v>
      </c>
      <c r="T95" s="65">
        <v>3</v>
      </c>
      <c r="U95" s="65">
        <v>4</v>
      </c>
      <c r="V95" s="65">
        <v>5</v>
      </c>
      <c r="W95" s="65">
        <v>5</v>
      </c>
      <c r="X95" s="65">
        <v>5</v>
      </c>
      <c r="Y95" s="65">
        <v>4</v>
      </c>
      <c r="Z95" s="65">
        <v>52</v>
      </c>
      <c r="AA95" s="65">
        <v>1.4</v>
      </c>
      <c r="AB95" s="65">
        <v>36351</v>
      </c>
      <c r="AC95" s="65">
        <v>36351</v>
      </c>
      <c r="AD95" s="150">
        <v>0</v>
      </c>
      <c r="AE95" s="150">
        <v>24</v>
      </c>
      <c r="AF95" s="150">
        <v>144.5</v>
      </c>
      <c r="AG95" s="150">
        <v>28</v>
      </c>
      <c r="AH95" s="150">
        <v>151.5</v>
      </c>
      <c r="AI95" s="150">
        <v>80</v>
      </c>
      <c r="AJ95" s="150">
        <v>-64.5</v>
      </c>
      <c r="AK95" s="150">
        <v>-71.5</v>
      </c>
      <c r="AL95" s="150">
        <v>4160.25</v>
      </c>
      <c r="AM95" s="150">
        <v>5112.25</v>
      </c>
      <c r="AN95" s="65"/>
      <c r="AO95" s="65"/>
      <c r="AP95" s="65"/>
      <c r="AQ95" s="65"/>
    </row>
    <row r="96" spans="1:43" x14ac:dyDescent="0.2">
      <c r="A96" s="96">
        <v>37153</v>
      </c>
      <c r="B96" s="97">
        <v>0</v>
      </c>
      <c r="C96" s="96">
        <v>1.5</v>
      </c>
      <c r="D96" s="96">
        <v>57</v>
      </c>
      <c r="E96" s="97"/>
      <c r="F96" s="97">
        <v>94</v>
      </c>
      <c r="G96" s="97">
        <v>129</v>
      </c>
      <c r="H96" s="97">
        <v>-35</v>
      </c>
      <c r="I96" s="97">
        <v>1225</v>
      </c>
      <c r="J96" s="89"/>
      <c r="K96" s="89"/>
      <c r="L96" s="89"/>
      <c r="M96" s="65">
        <v>40193</v>
      </c>
      <c r="N96" s="65">
        <v>2</v>
      </c>
      <c r="O96" s="65">
        <v>3</v>
      </c>
      <c r="P96" s="65">
        <v>2</v>
      </c>
      <c r="Q96" s="65">
        <v>4</v>
      </c>
      <c r="R96" s="65">
        <v>4</v>
      </c>
      <c r="S96" s="65">
        <v>4</v>
      </c>
      <c r="T96" s="65">
        <v>4</v>
      </c>
      <c r="U96" s="65">
        <v>4</v>
      </c>
      <c r="V96" s="65">
        <v>2</v>
      </c>
      <c r="W96" s="65">
        <v>4</v>
      </c>
      <c r="X96" s="65">
        <v>4</v>
      </c>
      <c r="Y96" s="65">
        <v>4</v>
      </c>
      <c r="Z96" s="65">
        <v>41</v>
      </c>
      <c r="AA96" s="150">
        <v>1.4</v>
      </c>
      <c r="AB96" s="65">
        <v>40193</v>
      </c>
      <c r="AC96" s="65">
        <v>40193</v>
      </c>
      <c r="AD96" s="150">
        <v>0</v>
      </c>
      <c r="AE96" s="150">
        <v>21</v>
      </c>
      <c r="AF96" s="150">
        <v>97</v>
      </c>
      <c r="AG96" s="150">
        <v>20</v>
      </c>
      <c r="AH96" s="150">
        <v>11.5</v>
      </c>
      <c r="AI96" s="150">
        <v>80</v>
      </c>
      <c r="AJ96" s="150">
        <v>-17</v>
      </c>
      <c r="AK96" s="150">
        <v>68.5</v>
      </c>
      <c r="AL96" s="150">
        <v>289</v>
      </c>
      <c r="AM96" s="150">
        <v>4692.25</v>
      </c>
      <c r="AN96" s="65"/>
      <c r="AO96" s="65"/>
      <c r="AP96" s="65"/>
      <c r="AQ96" s="65"/>
    </row>
    <row r="97" spans="1:43" x14ac:dyDescent="0.2">
      <c r="A97" s="96">
        <v>37204</v>
      </c>
      <c r="B97" s="97">
        <v>0</v>
      </c>
      <c r="C97" s="96">
        <v>1.5</v>
      </c>
      <c r="D97" s="96">
        <v>52</v>
      </c>
      <c r="E97" s="97"/>
      <c r="F97" s="97">
        <v>94</v>
      </c>
      <c r="G97" s="97">
        <v>75.5</v>
      </c>
      <c r="H97" s="97">
        <v>18.5</v>
      </c>
      <c r="I97" s="97">
        <v>342.25</v>
      </c>
      <c r="J97" s="89"/>
      <c r="K97" s="89"/>
      <c r="L97" s="89"/>
      <c r="M97" s="65">
        <v>36548</v>
      </c>
      <c r="N97" s="65">
        <v>5</v>
      </c>
      <c r="O97" s="65">
        <v>3</v>
      </c>
      <c r="P97" s="65">
        <v>5</v>
      </c>
      <c r="Q97" s="65">
        <v>4</v>
      </c>
      <c r="R97" s="65">
        <v>5</v>
      </c>
      <c r="S97" s="65">
        <v>5</v>
      </c>
      <c r="T97" s="65">
        <v>4</v>
      </c>
      <c r="U97" s="65">
        <v>5</v>
      </c>
      <c r="V97" s="65">
        <v>4</v>
      </c>
      <c r="W97" s="65">
        <v>4</v>
      </c>
      <c r="X97" s="65">
        <v>5</v>
      </c>
      <c r="Y97" s="65">
        <v>4</v>
      </c>
      <c r="Z97" s="65">
        <v>53</v>
      </c>
      <c r="AA97" s="65">
        <v>1.41</v>
      </c>
      <c r="AB97" s="65">
        <v>36548</v>
      </c>
      <c r="AC97" s="65">
        <v>36548</v>
      </c>
      <c r="AD97" s="150">
        <v>0</v>
      </c>
      <c r="AE97" s="150">
        <v>24</v>
      </c>
      <c r="AF97" s="150">
        <v>144.5</v>
      </c>
      <c r="AG97" s="150">
        <v>29</v>
      </c>
      <c r="AH97" s="150">
        <v>167</v>
      </c>
      <c r="AI97" s="150">
        <v>84</v>
      </c>
      <c r="AJ97" s="150">
        <v>-60.5</v>
      </c>
      <c r="AK97" s="150">
        <v>-83</v>
      </c>
      <c r="AL97" s="150">
        <v>3660.25</v>
      </c>
      <c r="AM97" s="150">
        <v>6889</v>
      </c>
      <c r="AN97" s="65"/>
      <c r="AO97" s="65"/>
      <c r="AP97" s="65"/>
      <c r="AQ97" s="65"/>
    </row>
    <row r="98" spans="1:43" x14ac:dyDescent="0.2">
      <c r="A98" s="96">
        <v>39132</v>
      </c>
      <c r="B98" s="97">
        <v>0</v>
      </c>
      <c r="C98" s="97">
        <v>1.5</v>
      </c>
      <c r="D98" s="96">
        <v>65</v>
      </c>
      <c r="E98" s="97"/>
      <c r="F98" s="97">
        <v>94</v>
      </c>
      <c r="G98" s="97">
        <v>171.5</v>
      </c>
      <c r="H98" s="97">
        <v>-77.5</v>
      </c>
      <c r="I98" s="97">
        <v>6006.25</v>
      </c>
      <c r="J98" s="89"/>
      <c r="K98" s="89"/>
      <c r="L98" s="89"/>
      <c r="M98" s="65">
        <v>37184</v>
      </c>
      <c r="N98" s="65">
        <v>5</v>
      </c>
      <c r="O98" s="65">
        <v>2</v>
      </c>
      <c r="P98" s="65">
        <v>5</v>
      </c>
      <c r="Q98" s="65">
        <v>3</v>
      </c>
      <c r="R98" s="65">
        <v>5</v>
      </c>
      <c r="S98" s="65">
        <v>4</v>
      </c>
      <c r="T98" s="65">
        <v>4</v>
      </c>
      <c r="U98" s="65">
        <v>4</v>
      </c>
      <c r="V98" s="65">
        <v>2</v>
      </c>
      <c r="W98" s="65">
        <v>4</v>
      </c>
      <c r="X98" s="65">
        <v>5</v>
      </c>
      <c r="Y98" s="65">
        <v>4</v>
      </c>
      <c r="Z98" s="65">
        <v>47</v>
      </c>
      <c r="AA98" s="65">
        <v>1.42</v>
      </c>
      <c r="AB98" s="65">
        <v>37184</v>
      </c>
      <c r="AC98" s="65">
        <v>37184</v>
      </c>
      <c r="AD98" s="150">
        <v>0</v>
      </c>
      <c r="AE98" s="150">
        <v>19</v>
      </c>
      <c r="AF98" s="150">
        <v>64.5</v>
      </c>
      <c r="AG98" s="150">
        <v>28</v>
      </c>
      <c r="AH98" s="150">
        <v>151.5</v>
      </c>
      <c r="AI98" s="150">
        <v>85</v>
      </c>
      <c r="AJ98" s="150">
        <v>20.5</v>
      </c>
      <c r="AK98" s="150">
        <v>-66.5</v>
      </c>
      <c r="AL98" s="150">
        <v>420.25</v>
      </c>
      <c r="AM98" s="150">
        <v>4422.25</v>
      </c>
      <c r="AN98" s="65"/>
      <c r="AO98" s="65"/>
      <c r="AP98" s="65"/>
      <c r="AQ98" s="65"/>
    </row>
    <row r="99" spans="1:43" x14ac:dyDescent="0.2">
      <c r="A99" s="96">
        <v>39331</v>
      </c>
      <c r="B99" s="97">
        <v>0</v>
      </c>
      <c r="C99" s="97">
        <v>1.5</v>
      </c>
      <c r="D99" s="96">
        <v>59</v>
      </c>
      <c r="E99" s="97"/>
      <c r="F99" s="97">
        <v>94</v>
      </c>
      <c r="G99" s="97">
        <v>142.5</v>
      </c>
      <c r="H99" s="97">
        <v>-48.5</v>
      </c>
      <c r="I99" s="97">
        <v>2352.25</v>
      </c>
      <c r="J99" s="89"/>
      <c r="K99" s="89"/>
      <c r="L99" s="89"/>
      <c r="M99" s="65">
        <v>36120</v>
      </c>
      <c r="N99" s="65">
        <v>5</v>
      </c>
      <c r="O99" s="65">
        <v>1</v>
      </c>
      <c r="P99" s="65">
        <v>5</v>
      </c>
      <c r="Q99" s="65">
        <v>5</v>
      </c>
      <c r="R99" s="65">
        <v>5</v>
      </c>
      <c r="S99" s="65">
        <v>4</v>
      </c>
      <c r="T99" s="65">
        <v>3</v>
      </c>
      <c r="U99" s="65">
        <v>4</v>
      </c>
      <c r="V99" s="65">
        <v>5</v>
      </c>
      <c r="W99" s="65">
        <v>4</v>
      </c>
      <c r="X99" s="65">
        <v>5</v>
      </c>
      <c r="Y99" s="65">
        <v>4</v>
      </c>
      <c r="Z99" s="65">
        <v>50</v>
      </c>
      <c r="AA99" s="65">
        <v>1.8</v>
      </c>
      <c r="AB99" s="65">
        <v>36120</v>
      </c>
      <c r="AC99" s="65">
        <v>36120</v>
      </c>
      <c r="AD99" s="150">
        <v>1</v>
      </c>
      <c r="AE99" s="150">
        <v>22</v>
      </c>
      <c r="AF99" s="150">
        <v>112</v>
      </c>
      <c r="AG99" s="150">
        <v>28</v>
      </c>
      <c r="AH99" s="150">
        <v>151.5</v>
      </c>
      <c r="AI99" s="150">
        <v>138</v>
      </c>
      <c r="AJ99" s="150">
        <v>26</v>
      </c>
      <c r="AK99" s="150">
        <v>-13.5</v>
      </c>
      <c r="AL99" s="150">
        <v>676</v>
      </c>
      <c r="AM99" s="150">
        <v>182.25</v>
      </c>
      <c r="AN99" s="65"/>
      <c r="AO99" s="65"/>
      <c r="AP99" s="65"/>
      <c r="AQ99" s="65"/>
    </row>
    <row r="100" spans="1:43" x14ac:dyDescent="0.2">
      <c r="A100" s="96">
        <v>39871</v>
      </c>
      <c r="B100" s="97">
        <v>0</v>
      </c>
      <c r="C100" s="96">
        <v>1.5</v>
      </c>
      <c r="D100" s="96">
        <v>60</v>
      </c>
      <c r="E100" s="97"/>
      <c r="F100" s="97">
        <v>94</v>
      </c>
      <c r="G100" s="97">
        <v>149.5</v>
      </c>
      <c r="H100" s="97">
        <v>-55.5</v>
      </c>
      <c r="I100" s="97">
        <v>3080.25</v>
      </c>
      <c r="J100" s="89"/>
      <c r="K100" s="89"/>
      <c r="L100" s="89"/>
      <c r="M100" s="65">
        <v>36564</v>
      </c>
      <c r="N100" s="65">
        <v>4</v>
      </c>
      <c r="O100" s="65">
        <v>1</v>
      </c>
      <c r="P100" s="65">
        <v>4</v>
      </c>
      <c r="Q100" s="65">
        <v>2</v>
      </c>
      <c r="R100" s="65">
        <v>2</v>
      </c>
      <c r="S100" s="65">
        <v>3</v>
      </c>
      <c r="T100" s="65">
        <v>4</v>
      </c>
      <c r="U100" s="65">
        <v>3</v>
      </c>
      <c r="V100" s="65">
        <v>2</v>
      </c>
      <c r="W100" s="65">
        <v>4</v>
      </c>
      <c r="X100" s="65">
        <v>4</v>
      </c>
      <c r="Y100" s="65">
        <v>2</v>
      </c>
      <c r="Z100" s="65">
        <v>35</v>
      </c>
      <c r="AA100" s="150">
        <v>1.8</v>
      </c>
      <c r="AB100" s="65">
        <v>36564</v>
      </c>
      <c r="AC100" s="65">
        <v>36564</v>
      </c>
      <c r="AD100" s="150">
        <v>1</v>
      </c>
      <c r="AE100" s="150">
        <v>14</v>
      </c>
      <c r="AF100" s="150">
        <v>10.5</v>
      </c>
      <c r="AG100" s="150">
        <v>21</v>
      </c>
      <c r="AH100" s="150">
        <v>18.5</v>
      </c>
      <c r="AI100" s="150">
        <v>138</v>
      </c>
      <c r="AJ100" s="150">
        <v>127.5</v>
      </c>
      <c r="AK100" s="150">
        <v>119.5</v>
      </c>
      <c r="AL100" s="150">
        <v>16256.25</v>
      </c>
      <c r="AM100" s="150">
        <v>14280.25</v>
      </c>
      <c r="AN100" s="65"/>
      <c r="AO100" s="65"/>
      <c r="AP100" s="65"/>
      <c r="AQ100" s="65"/>
    </row>
    <row r="101" spans="1:43" x14ac:dyDescent="0.2">
      <c r="A101" s="96">
        <v>37541</v>
      </c>
      <c r="B101" s="97">
        <v>0</v>
      </c>
      <c r="C101" s="96">
        <v>1.5</v>
      </c>
      <c r="D101" s="96">
        <v>49</v>
      </c>
      <c r="E101" s="97"/>
      <c r="F101" s="97">
        <v>94</v>
      </c>
      <c r="G101" s="97">
        <v>43.5</v>
      </c>
      <c r="H101" s="97">
        <v>50.5</v>
      </c>
      <c r="I101" s="97">
        <v>2550.25</v>
      </c>
      <c r="J101" s="89"/>
      <c r="K101" s="89"/>
      <c r="L101" s="89"/>
      <c r="M101" s="65">
        <v>37104</v>
      </c>
      <c r="N101" s="65">
        <v>4</v>
      </c>
      <c r="O101" s="65">
        <v>1</v>
      </c>
      <c r="P101" s="65">
        <v>4</v>
      </c>
      <c r="Q101" s="65">
        <v>2</v>
      </c>
      <c r="R101" s="65">
        <v>3</v>
      </c>
      <c r="S101" s="65">
        <v>2</v>
      </c>
      <c r="T101" s="65">
        <v>4</v>
      </c>
      <c r="U101" s="65">
        <v>4</v>
      </c>
      <c r="V101" s="65">
        <v>2</v>
      </c>
      <c r="W101" s="65">
        <v>4</v>
      </c>
      <c r="X101" s="65">
        <v>4</v>
      </c>
      <c r="Y101" s="65">
        <v>2</v>
      </c>
      <c r="Z101" s="65">
        <v>36</v>
      </c>
      <c r="AA101" s="65">
        <v>1.45</v>
      </c>
      <c r="AB101" s="65">
        <v>37104</v>
      </c>
      <c r="AC101" s="65">
        <v>37104</v>
      </c>
      <c r="AD101" s="150">
        <v>0</v>
      </c>
      <c r="AE101" s="150">
        <v>15</v>
      </c>
      <c r="AF101" s="150">
        <v>15</v>
      </c>
      <c r="AG101" s="150">
        <v>21</v>
      </c>
      <c r="AH101" s="150">
        <v>18.5</v>
      </c>
      <c r="AI101" s="150">
        <v>86</v>
      </c>
      <c r="AJ101" s="150">
        <v>71</v>
      </c>
      <c r="AK101" s="150">
        <v>67.5</v>
      </c>
      <c r="AL101" s="150">
        <v>5041</v>
      </c>
      <c r="AM101" s="150">
        <v>4556.25</v>
      </c>
      <c r="AN101" s="65"/>
      <c r="AO101" s="65"/>
      <c r="AP101" s="65"/>
      <c r="AQ101" s="65"/>
    </row>
    <row r="102" spans="1:43" x14ac:dyDescent="0.2">
      <c r="A102" s="96">
        <v>40668</v>
      </c>
      <c r="B102" s="97">
        <v>0</v>
      </c>
      <c r="C102" s="96">
        <v>1.5</v>
      </c>
      <c r="D102" s="96">
        <v>58</v>
      </c>
      <c r="E102" s="97"/>
      <c r="F102" s="97">
        <v>94</v>
      </c>
      <c r="G102" s="97">
        <v>135</v>
      </c>
      <c r="H102" s="97">
        <v>-41</v>
      </c>
      <c r="I102" s="97">
        <v>1681</v>
      </c>
      <c r="J102" s="89"/>
      <c r="K102" s="89"/>
      <c r="L102" s="89"/>
      <c r="M102" s="65">
        <v>36667</v>
      </c>
      <c r="N102" s="65">
        <v>4</v>
      </c>
      <c r="O102" s="65">
        <v>4</v>
      </c>
      <c r="P102" s="65">
        <v>4</v>
      </c>
      <c r="Q102" s="65">
        <v>4</v>
      </c>
      <c r="R102" s="65">
        <v>4</v>
      </c>
      <c r="S102" s="65">
        <v>4</v>
      </c>
      <c r="T102" s="65">
        <v>4</v>
      </c>
      <c r="U102" s="65">
        <v>4</v>
      </c>
      <c r="V102" s="65">
        <v>4</v>
      </c>
      <c r="W102" s="65">
        <v>4</v>
      </c>
      <c r="X102" s="65">
        <v>5</v>
      </c>
      <c r="Y102" s="65">
        <v>5</v>
      </c>
      <c r="Z102" s="65">
        <v>50</v>
      </c>
      <c r="AA102" s="65">
        <v>1.5</v>
      </c>
      <c r="AB102" s="65">
        <v>36667</v>
      </c>
      <c r="AC102" s="65">
        <v>36667</v>
      </c>
      <c r="AD102" s="150">
        <v>0</v>
      </c>
      <c r="AE102" s="150">
        <v>25</v>
      </c>
      <c r="AF102" s="150">
        <v>158</v>
      </c>
      <c r="AG102" s="150">
        <v>25</v>
      </c>
      <c r="AH102" s="150">
        <v>98.5</v>
      </c>
      <c r="AI102" s="150">
        <v>94</v>
      </c>
      <c r="AJ102" s="150">
        <v>-64</v>
      </c>
      <c r="AK102" s="150">
        <v>-4.5</v>
      </c>
      <c r="AL102" s="150">
        <v>4096</v>
      </c>
      <c r="AM102" s="150">
        <v>20.25</v>
      </c>
      <c r="AN102" s="65"/>
      <c r="AO102" s="65"/>
      <c r="AP102" s="65"/>
      <c r="AQ102" s="65"/>
    </row>
    <row r="103" spans="1:43" x14ac:dyDescent="0.2">
      <c r="A103" s="96">
        <v>37185</v>
      </c>
      <c r="B103" s="97">
        <v>0</v>
      </c>
      <c r="C103" s="96">
        <v>1.51</v>
      </c>
      <c r="D103" s="96">
        <v>55</v>
      </c>
      <c r="E103" s="97"/>
      <c r="F103" s="97">
        <v>102</v>
      </c>
      <c r="G103" s="97">
        <v>111</v>
      </c>
      <c r="H103" s="97">
        <v>-9</v>
      </c>
      <c r="I103" s="97">
        <v>81</v>
      </c>
      <c r="J103" s="89"/>
      <c r="K103" s="89"/>
      <c r="L103" s="89"/>
      <c r="M103" s="65">
        <v>36782</v>
      </c>
      <c r="N103" s="65">
        <v>4</v>
      </c>
      <c r="O103" s="65">
        <v>3</v>
      </c>
      <c r="P103" s="65">
        <v>4</v>
      </c>
      <c r="Q103" s="65">
        <v>4</v>
      </c>
      <c r="R103" s="65">
        <v>4</v>
      </c>
      <c r="S103" s="65">
        <v>4</v>
      </c>
      <c r="T103" s="65">
        <v>4</v>
      </c>
      <c r="U103" s="65">
        <v>4</v>
      </c>
      <c r="V103" s="65">
        <v>3</v>
      </c>
      <c r="W103" s="65">
        <v>4</v>
      </c>
      <c r="X103" s="65">
        <v>4</v>
      </c>
      <c r="Y103" s="65">
        <v>3</v>
      </c>
      <c r="Z103" s="65">
        <v>45</v>
      </c>
      <c r="AA103" s="65">
        <v>1.5</v>
      </c>
      <c r="AB103" s="65">
        <v>36782</v>
      </c>
      <c r="AC103" s="65">
        <v>36782</v>
      </c>
      <c r="AD103" s="150">
        <v>0</v>
      </c>
      <c r="AE103" s="150">
        <v>21</v>
      </c>
      <c r="AF103" s="150">
        <v>97</v>
      </c>
      <c r="AG103" s="150">
        <v>24</v>
      </c>
      <c r="AH103" s="150">
        <v>69</v>
      </c>
      <c r="AI103" s="150">
        <v>94</v>
      </c>
      <c r="AJ103" s="150">
        <v>-3</v>
      </c>
      <c r="AK103" s="150">
        <v>25</v>
      </c>
      <c r="AL103" s="150">
        <v>9</v>
      </c>
      <c r="AM103" s="150">
        <v>625</v>
      </c>
      <c r="AN103" s="65"/>
      <c r="AO103" s="65"/>
      <c r="AP103" s="65"/>
      <c r="AQ103" s="65"/>
    </row>
    <row r="104" spans="1:43" x14ac:dyDescent="0.2">
      <c r="A104" s="96">
        <v>38464</v>
      </c>
      <c r="B104" s="97">
        <v>1</v>
      </c>
      <c r="C104" s="96">
        <v>1.52</v>
      </c>
      <c r="D104" s="96">
        <v>56</v>
      </c>
      <c r="E104" s="97"/>
      <c r="F104" s="97">
        <v>103.5</v>
      </c>
      <c r="G104" s="97">
        <v>122</v>
      </c>
      <c r="H104" s="97">
        <v>-18.5</v>
      </c>
      <c r="I104" s="97">
        <v>342.25</v>
      </c>
      <c r="J104" s="89"/>
      <c r="K104" s="89"/>
      <c r="L104" s="89"/>
      <c r="M104" s="65">
        <v>37030</v>
      </c>
      <c r="N104" s="65">
        <v>4</v>
      </c>
      <c r="O104" s="65">
        <v>2</v>
      </c>
      <c r="P104" s="65">
        <v>4</v>
      </c>
      <c r="Q104" s="65">
        <v>3</v>
      </c>
      <c r="R104" s="65">
        <v>3</v>
      </c>
      <c r="S104" s="65">
        <v>4</v>
      </c>
      <c r="T104" s="65">
        <v>3</v>
      </c>
      <c r="U104" s="65">
        <v>3</v>
      </c>
      <c r="V104" s="65">
        <v>2</v>
      </c>
      <c r="W104" s="65">
        <v>4</v>
      </c>
      <c r="X104" s="65">
        <v>4</v>
      </c>
      <c r="Y104" s="65">
        <v>3</v>
      </c>
      <c r="Z104" s="65">
        <v>39</v>
      </c>
      <c r="AA104" s="65">
        <v>1.5</v>
      </c>
      <c r="AB104" s="65">
        <v>37030</v>
      </c>
      <c r="AC104" s="65">
        <v>37030</v>
      </c>
      <c r="AD104" s="150">
        <v>0</v>
      </c>
      <c r="AE104" s="150">
        <v>16</v>
      </c>
      <c r="AF104" s="150">
        <v>22.5</v>
      </c>
      <c r="AG104" s="150">
        <v>23</v>
      </c>
      <c r="AH104" s="150">
        <v>45</v>
      </c>
      <c r="AI104" s="150">
        <v>94</v>
      </c>
      <c r="AJ104" s="150">
        <v>71.5</v>
      </c>
      <c r="AK104" s="150">
        <v>49</v>
      </c>
      <c r="AL104" s="150">
        <v>5112.25</v>
      </c>
      <c r="AM104" s="150">
        <v>2401</v>
      </c>
      <c r="AN104" s="65"/>
      <c r="AO104" s="65"/>
      <c r="AP104" s="65"/>
      <c r="AQ104" s="65"/>
    </row>
    <row r="105" spans="1:43" x14ac:dyDescent="0.2">
      <c r="A105" s="96">
        <v>36953</v>
      </c>
      <c r="B105" s="97">
        <v>0</v>
      </c>
      <c r="C105" s="96">
        <v>1.52</v>
      </c>
      <c r="D105" s="96">
        <v>50</v>
      </c>
      <c r="E105" s="97"/>
      <c r="F105" s="97">
        <v>103.5</v>
      </c>
      <c r="G105" s="97">
        <v>51.5</v>
      </c>
      <c r="H105" s="97">
        <v>52</v>
      </c>
      <c r="I105" s="97">
        <v>2704</v>
      </c>
      <c r="J105" s="89"/>
      <c r="K105" s="89"/>
      <c r="L105" s="89"/>
      <c r="M105" s="65">
        <v>37145</v>
      </c>
      <c r="N105" s="65">
        <v>4</v>
      </c>
      <c r="O105" s="65">
        <v>1</v>
      </c>
      <c r="P105" s="65">
        <v>4</v>
      </c>
      <c r="Q105" s="65">
        <v>4</v>
      </c>
      <c r="R105" s="65">
        <v>4</v>
      </c>
      <c r="S105" s="65">
        <v>2</v>
      </c>
      <c r="T105" s="65">
        <v>4</v>
      </c>
      <c r="U105" s="65">
        <v>4</v>
      </c>
      <c r="V105" s="65">
        <v>4</v>
      </c>
      <c r="W105" s="65">
        <v>4</v>
      </c>
      <c r="X105" s="65">
        <v>4</v>
      </c>
      <c r="Y105" s="65">
        <v>2</v>
      </c>
      <c r="Z105" s="65">
        <v>41</v>
      </c>
      <c r="AA105" s="65">
        <v>1.5</v>
      </c>
      <c r="AB105" s="65">
        <v>37145</v>
      </c>
      <c r="AC105" s="65">
        <v>37145</v>
      </c>
      <c r="AD105" s="150">
        <v>0</v>
      </c>
      <c r="AE105" s="150">
        <v>19</v>
      </c>
      <c r="AF105" s="150">
        <v>64.5</v>
      </c>
      <c r="AG105" s="150">
        <v>22</v>
      </c>
      <c r="AH105" s="150">
        <v>30.5</v>
      </c>
      <c r="AI105" s="150">
        <v>94</v>
      </c>
      <c r="AJ105" s="150">
        <v>29.5</v>
      </c>
      <c r="AK105" s="150">
        <v>63.5</v>
      </c>
      <c r="AL105" s="150">
        <v>870.25</v>
      </c>
      <c r="AM105" s="150">
        <v>4032.25</v>
      </c>
      <c r="AN105" s="65"/>
      <c r="AO105" s="65"/>
      <c r="AP105" s="65"/>
      <c r="AQ105" s="65"/>
    </row>
    <row r="106" spans="1:43" x14ac:dyDescent="0.2">
      <c r="A106" s="96">
        <v>40013</v>
      </c>
      <c r="B106" s="97">
        <v>0</v>
      </c>
      <c r="C106" s="96">
        <v>1.54</v>
      </c>
      <c r="D106" s="96">
        <v>53</v>
      </c>
      <c r="E106" s="97"/>
      <c r="F106" s="97">
        <v>105</v>
      </c>
      <c r="G106" s="97">
        <v>88</v>
      </c>
      <c r="H106" s="97">
        <v>17</v>
      </c>
      <c r="I106" s="97">
        <v>289</v>
      </c>
      <c r="J106" s="89"/>
      <c r="K106" s="89"/>
      <c r="L106" s="89"/>
      <c r="M106" s="65">
        <v>37153</v>
      </c>
      <c r="N106" s="65">
        <v>4</v>
      </c>
      <c r="O106" s="65">
        <v>3</v>
      </c>
      <c r="P106" s="65">
        <v>5</v>
      </c>
      <c r="Q106" s="65">
        <v>3</v>
      </c>
      <c r="R106" s="65">
        <v>4</v>
      </c>
      <c r="S106" s="65">
        <v>4</v>
      </c>
      <c r="T106" s="65">
        <v>5</v>
      </c>
      <c r="U106" s="65">
        <v>4</v>
      </c>
      <c r="V106" s="65">
        <v>4</v>
      </c>
      <c r="W106" s="65">
        <v>5</v>
      </c>
      <c r="X106" s="65">
        <v>4</v>
      </c>
      <c r="Y106" s="65">
        <v>4</v>
      </c>
      <c r="Z106" s="65">
        <v>49</v>
      </c>
      <c r="AA106" s="65">
        <v>1.5</v>
      </c>
      <c r="AB106" s="65">
        <v>37153</v>
      </c>
      <c r="AC106" s="65">
        <v>37153</v>
      </c>
      <c r="AD106" s="150">
        <v>0</v>
      </c>
      <c r="AE106" s="150">
        <v>23</v>
      </c>
      <c r="AF106" s="150">
        <v>127</v>
      </c>
      <c r="AG106" s="150">
        <v>26</v>
      </c>
      <c r="AH106" s="150">
        <v>120.5</v>
      </c>
      <c r="AI106" s="150">
        <v>94</v>
      </c>
      <c r="AJ106" s="150">
        <v>-33</v>
      </c>
      <c r="AK106" s="150">
        <v>-26.5</v>
      </c>
      <c r="AL106" s="150">
        <v>1089</v>
      </c>
      <c r="AM106" s="150">
        <v>702.25</v>
      </c>
      <c r="AN106" s="65"/>
      <c r="AO106" s="65"/>
      <c r="AP106" s="65"/>
      <c r="AQ106" s="65"/>
    </row>
    <row r="107" spans="1:43" x14ac:dyDescent="0.2">
      <c r="A107" s="96">
        <v>36847</v>
      </c>
      <c r="B107" s="97">
        <v>1</v>
      </c>
      <c r="C107" s="96">
        <v>1.55</v>
      </c>
      <c r="D107" s="96">
        <v>50</v>
      </c>
      <c r="E107" s="97"/>
      <c r="F107" s="97">
        <v>106.5</v>
      </c>
      <c r="G107" s="97">
        <v>51.5</v>
      </c>
      <c r="H107" s="97">
        <v>55</v>
      </c>
      <c r="I107" s="97">
        <v>3025</v>
      </c>
      <c r="J107" s="89"/>
      <c r="K107" s="89"/>
      <c r="L107" s="89"/>
      <c r="M107" s="65">
        <v>39885</v>
      </c>
      <c r="N107" s="65">
        <v>4</v>
      </c>
      <c r="O107" s="65">
        <v>3</v>
      </c>
      <c r="P107" s="65">
        <v>3</v>
      </c>
      <c r="Q107" s="65">
        <v>4</v>
      </c>
      <c r="R107" s="65">
        <v>4</v>
      </c>
      <c r="S107" s="65">
        <v>4</v>
      </c>
      <c r="T107" s="65">
        <v>3</v>
      </c>
      <c r="U107" s="65">
        <v>3</v>
      </c>
      <c r="V107" s="65">
        <v>2</v>
      </c>
      <c r="W107" s="65">
        <v>4</v>
      </c>
      <c r="X107" s="65">
        <v>4</v>
      </c>
      <c r="Y107" s="65">
        <v>4</v>
      </c>
      <c r="Z107" s="65">
        <v>42</v>
      </c>
      <c r="AA107" s="150">
        <v>1.8</v>
      </c>
      <c r="AB107" s="65">
        <v>39885</v>
      </c>
      <c r="AC107" s="65">
        <v>39885</v>
      </c>
      <c r="AD107" s="150">
        <v>1</v>
      </c>
      <c r="AE107" s="150">
        <v>19</v>
      </c>
      <c r="AF107" s="150">
        <v>64.5</v>
      </c>
      <c r="AG107" s="150">
        <v>23</v>
      </c>
      <c r="AH107" s="150">
        <v>45</v>
      </c>
      <c r="AI107" s="150">
        <v>138</v>
      </c>
      <c r="AJ107" s="150">
        <v>73.5</v>
      </c>
      <c r="AK107" s="150">
        <v>93</v>
      </c>
      <c r="AL107" s="150">
        <v>5402.25</v>
      </c>
      <c r="AM107" s="150">
        <v>8649</v>
      </c>
      <c r="AN107" s="65"/>
      <c r="AO107" s="65"/>
      <c r="AP107" s="65"/>
      <c r="AQ107" s="65"/>
    </row>
    <row r="108" spans="1:43" x14ac:dyDescent="0.2">
      <c r="A108" s="96">
        <v>40142</v>
      </c>
      <c r="B108" s="97">
        <v>1</v>
      </c>
      <c r="C108" s="96">
        <v>1.55</v>
      </c>
      <c r="D108" s="96">
        <v>65</v>
      </c>
      <c r="E108" s="97"/>
      <c r="F108" s="97">
        <v>106.5</v>
      </c>
      <c r="G108" s="97">
        <v>171.5</v>
      </c>
      <c r="H108" s="97">
        <v>-65</v>
      </c>
      <c r="I108" s="97">
        <v>4225</v>
      </c>
      <c r="J108" s="89"/>
      <c r="K108" s="89"/>
      <c r="L108" s="89"/>
      <c r="M108" s="65">
        <v>37174</v>
      </c>
      <c r="N108" s="65">
        <v>5</v>
      </c>
      <c r="O108" s="65">
        <v>2</v>
      </c>
      <c r="P108" s="65">
        <v>3</v>
      </c>
      <c r="Q108" s="65">
        <v>3</v>
      </c>
      <c r="R108" s="65">
        <v>4</v>
      </c>
      <c r="S108" s="65">
        <v>4</v>
      </c>
      <c r="T108" s="65">
        <v>4</v>
      </c>
      <c r="U108" s="65">
        <v>4</v>
      </c>
      <c r="V108" s="65">
        <v>4</v>
      </c>
      <c r="W108" s="65">
        <v>4</v>
      </c>
      <c r="X108" s="65">
        <v>4</v>
      </c>
      <c r="Y108" s="65">
        <v>5</v>
      </c>
      <c r="Z108" s="65">
        <v>46</v>
      </c>
      <c r="AA108" s="65">
        <v>1.83</v>
      </c>
      <c r="AB108" s="65">
        <v>37174</v>
      </c>
      <c r="AC108" s="65">
        <v>37174</v>
      </c>
      <c r="AD108" s="150">
        <v>1</v>
      </c>
      <c r="AE108" s="150">
        <v>22</v>
      </c>
      <c r="AF108" s="150">
        <v>112</v>
      </c>
      <c r="AG108" s="150">
        <v>24</v>
      </c>
      <c r="AH108" s="150">
        <v>69</v>
      </c>
      <c r="AI108" s="150">
        <v>141</v>
      </c>
      <c r="AJ108" s="150">
        <v>29</v>
      </c>
      <c r="AK108" s="150">
        <v>72</v>
      </c>
      <c r="AL108" s="150">
        <v>841</v>
      </c>
      <c r="AM108" s="150">
        <v>5184</v>
      </c>
      <c r="AN108" s="65"/>
      <c r="AO108" s="65"/>
      <c r="AP108" s="65"/>
      <c r="AQ108" s="65"/>
    </row>
    <row r="109" spans="1:43" x14ac:dyDescent="0.2">
      <c r="A109" s="96">
        <v>36573</v>
      </c>
      <c r="B109" s="97">
        <v>0</v>
      </c>
      <c r="C109" s="97">
        <v>1.56</v>
      </c>
      <c r="D109" s="96">
        <v>47</v>
      </c>
      <c r="E109" s="97"/>
      <c r="F109" s="97">
        <v>109</v>
      </c>
      <c r="G109" s="97">
        <v>32</v>
      </c>
      <c r="H109" s="97">
        <v>77</v>
      </c>
      <c r="I109" s="97">
        <v>5929</v>
      </c>
      <c r="J109" s="89"/>
      <c r="K109" s="89"/>
      <c r="L109" s="89"/>
      <c r="M109" s="65">
        <v>37204</v>
      </c>
      <c r="N109" s="65">
        <v>4</v>
      </c>
      <c r="O109" s="65">
        <v>3</v>
      </c>
      <c r="P109" s="65">
        <v>4</v>
      </c>
      <c r="Q109" s="65">
        <v>4</v>
      </c>
      <c r="R109" s="65">
        <v>2</v>
      </c>
      <c r="S109" s="65">
        <v>4</v>
      </c>
      <c r="T109" s="65">
        <v>4</v>
      </c>
      <c r="U109" s="65">
        <v>4</v>
      </c>
      <c r="V109" s="65">
        <v>3</v>
      </c>
      <c r="W109" s="65">
        <v>4</v>
      </c>
      <c r="X109" s="65">
        <v>4</v>
      </c>
      <c r="Y109" s="65">
        <v>4</v>
      </c>
      <c r="Z109" s="65">
        <v>44</v>
      </c>
      <c r="AA109" s="65">
        <v>1.5</v>
      </c>
      <c r="AB109" s="65">
        <v>37204</v>
      </c>
      <c r="AC109" s="65">
        <v>37204</v>
      </c>
      <c r="AD109" s="150">
        <v>0</v>
      </c>
      <c r="AE109" s="150">
        <v>22</v>
      </c>
      <c r="AF109" s="150">
        <v>112</v>
      </c>
      <c r="AG109" s="150">
        <v>22</v>
      </c>
      <c r="AH109" s="150">
        <v>30.5</v>
      </c>
      <c r="AI109" s="150">
        <v>94</v>
      </c>
      <c r="AJ109" s="150">
        <v>-18</v>
      </c>
      <c r="AK109" s="150">
        <v>63.5</v>
      </c>
      <c r="AL109" s="150">
        <v>324</v>
      </c>
      <c r="AM109" s="150">
        <v>4032.25</v>
      </c>
      <c r="AN109" s="65"/>
      <c r="AO109" s="65"/>
      <c r="AP109" s="65"/>
      <c r="AQ109" s="65"/>
    </row>
    <row r="110" spans="1:43" x14ac:dyDescent="0.2">
      <c r="A110" s="96">
        <v>37506</v>
      </c>
      <c r="B110" s="97">
        <v>0</v>
      </c>
      <c r="C110" s="96">
        <v>1.56</v>
      </c>
      <c r="D110" s="96">
        <v>50</v>
      </c>
      <c r="E110" s="97"/>
      <c r="F110" s="97">
        <v>109</v>
      </c>
      <c r="G110" s="97">
        <v>51.5</v>
      </c>
      <c r="H110" s="97">
        <v>57.5</v>
      </c>
      <c r="I110" s="97">
        <v>3306.25</v>
      </c>
      <c r="J110" s="89"/>
      <c r="K110" s="89"/>
      <c r="L110" s="89"/>
      <c r="M110" s="65">
        <v>39132</v>
      </c>
      <c r="N110" s="65">
        <v>5</v>
      </c>
      <c r="O110" s="65">
        <v>4</v>
      </c>
      <c r="P110" s="65">
        <v>5</v>
      </c>
      <c r="Q110" s="65">
        <v>5</v>
      </c>
      <c r="R110" s="65">
        <v>5</v>
      </c>
      <c r="S110" s="65">
        <v>5</v>
      </c>
      <c r="T110" s="65">
        <v>4</v>
      </c>
      <c r="U110" s="65">
        <v>4</v>
      </c>
      <c r="V110" s="65">
        <v>4</v>
      </c>
      <c r="W110" s="65">
        <v>5</v>
      </c>
      <c r="X110" s="65">
        <v>5</v>
      </c>
      <c r="Y110" s="65">
        <v>4</v>
      </c>
      <c r="Z110" s="65">
        <v>55</v>
      </c>
      <c r="AA110" s="150">
        <v>1.5</v>
      </c>
      <c r="AB110" s="65">
        <v>39132</v>
      </c>
      <c r="AC110" s="65">
        <v>39132</v>
      </c>
      <c r="AD110" s="150">
        <v>0</v>
      </c>
      <c r="AE110" s="150">
        <v>25</v>
      </c>
      <c r="AF110" s="150">
        <v>158</v>
      </c>
      <c r="AG110" s="150">
        <v>30</v>
      </c>
      <c r="AH110" s="150">
        <v>181.5</v>
      </c>
      <c r="AI110" s="150">
        <v>94</v>
      </c>
      <c r="AJ110" s="150">
        <v>-64</v>
      </c>
      <c r="AK110" s="150">
        <v>-87.5</v>
      </c>
      <c r="AL110" s="150">
        <v>4096</v>
      </c>
      <c r="AM110" s="150">
        <v>7656.25</v>
      </c>
      <c r="AN110" s="65"/>
      <c r="AO110" s="65"/>
      <c r="AP110" s="65"/>
      <c r="AQ110" s="65"/>
    </row>
    <row r="111" spans="1:43" x14ac:dyDescent="0.2">
      <c r="A111" s="96">
        <v>38654</v>
      </c>
      <c r="B111" s="97">
        <v>0</v>
      </c>
      <c r="C111" s="96">
        <v>1.56</v>
      </c>
      <c r="D111" s="96">
        <v>52</v>
      </c>
      <c r="E111" s="97"/>
      <c r="F111" s="97">
        <v>109</v>
      </c>
      <c r="G111" s="97">
        <v>75.5</v>
      </c>
      <c r="H111" s="97">
        <v>33.5</v>
      </c>
      <c r="I111" s="97">
        <v>1122.25</v>
      </c>
      <c r="J111" s="89"/>
      <c r="K111" s="89"/>
      <c r="L111" s="89"/>
      <c r="M111" s="65">
        <v>39331</v>
      </c>
      <c r="N111" s="65">
        <v>5</v>
      </c>
      <c r="O111" s="65">
        <v>5</v>
      </c>
      <c r="P111" s="65">
        <v>4</v>
      </c>
      <c r="Q111" s="65">
        <v>4</v>
      </c>
      <c r="R111" s="65">
        <v>4</v>
      </c>
      <c r="S111" s="65">
        <v>5</v>
      </c>
      <c r="T111" s="65">
        <v>4</v>
      </c>
      <c r="U111" s="65">
        <v>4</v>
      </c>
      <c r="V111" s="65">
        <v>2</v>
      </c>
      <c r="W111" s="65">
        <v>5</v>
      </c>
      <c r="X111" s="65">
        <v>5</v>
      </c>
      <c r="Y111" s="65">
        <v>4</v>
      </c>
      <c r="Z111" s="65">
        <v>51</v>
      </c>
      <c r="AA111" s="150">
        <v>1.5</v>
      </c>
      <c r="AB111" s="65">
        <v>39331</v>
      </c>
      <c r="AC111" s="65">
        <v>39331</v>
      </c>
      <c r="AD111" s="150">
        <v>0</v>
      </c>
      <c r="AE111" s="150">
        <v>23</v>
      </c>
      <c r="AF111" s="150">
        <v>127</v>
      </c>
      <c r="AG111" s="150">
        <v>28</v>
      </c>
      <c r="AH111" s="150">
        <v>151.5</v>
      </c>
      <c r="AI111" s="150">
        <v>94</v>
      </c>
      <c r="AJ111" s="150">
        <v>-33</v>
      </c>
      <c r="AK111" s="150">
        <v>-57.5</v>
      </c>
      <c r="AL111" s="150">
        <v>1089</v>
      </c>
      <c r="AM111" s="150">
        <v>3306.25</v>
      </c>
      <c r="AN111" s="65"/>
      <c r="AO111" s="65"/>
      <c r="AP111" s="65"/>
      <c r="AQ111" s="65"/>
    </row>
    <row r="112" spans="1:43" x14ac:dyDescent="0.2">
      <c r="A112" s="96">
        <v>36511</v>
      </c>
      <c r="B112" s="97">
        <v>0</v>
      </c>
      <c r="C112" s="97">
        <v>1.57</v>
      </c>
      <c r="D112" s="96">
        <v>50</v>
      </c>
      <c r="E112" s="97"/>
      <c r="F112" s="97">
        <v>111</v>
      </c>
      <c r="G112" s="97">
        <v>51.5</v>
      </c>
      <c r="H112" s="97">
        <v>59.5</v>
      </c>
      <c r="I112" s="97">
        <v>3540.25</v>
      </c>
      <c r="J112" s="89"/>
      <c r="K112" s="89"/>
      <c r="L112" s="89"/>
      <c r="M112" s="65">
        <v>39871</v>
      </c>
      <c r="N112" s="65">
        <v>5</v>
      </c>
      <c r="O112" s="65">
        <v>5</v>
      </c>
      <c r="P112" s="65">
        <v>5</v>
      </c>
      <c r="Q112" s="65">
        <v>4</v>
      </c>
      <c r="R112" s="65">
        <v>4</v>
      </c>
      <c r="S112" s="65">
        <v>5</v>
      </c>
      <c r="T112" s="65">
        <v>3</v>
      </c>
      <c r="U112" s="65">
        <v>3</v>
      </c>
      <c r="V112" s="65">
        <v>4</v>
      </c>
      <c r="W112" s="65">
        <v>5</v>
      </c>
      <c r="X112" s="65">
        <v>5</v>
      </c>
      <c r="Y112" s="65">
        <v>4</v>
      </c>
      <c r="Z112" s="65">
        <v>52</v>
      </c>
      <c r="AA112" s="65">
        <v>1.5</v>
      </c>
      <c r="AB112" s="65">
        <v>39871</v>
      </c>
      <c r="AC112" s="65">
        <v>39871</v>
      </c>
      <c r="AD112" s="150">
        <v>0</v>
      </c>
      <c r="AE112" s="150">
        <v>23</v>
      </c>
      <c r="AF112" s="150">
        <v>127</v>
      </c>
      <c r="AG112" s="150">
        <v>29</v>
      </c>
      <c r="AH112" s="150">
        <v>167</v>
      </c>
      <c r="AI112" s="150">
        <v>94</v>
      </c>
      <c r="AJ112" s="150">
        <v>-33</v>
      </c>
      <c r="AK112" s="150">
        <v>-73</v>
      </c>
      <c r="AL112" s="150">
        <v>1089</v>
      </c>
      <c r="AM112" s="150">
        <v>5329</v>
      </c>
      <c r="AN112" s="65"/>
      <c r="AO112" s="65"/>
      <c r="AP112" s="65"/>
      <c r="AQ112" s="65"/>
    </row>
    <row r="113" spans="1:43" x14ac:dyDescent="0.2">
      <c r="A113" s="96">
        <v>37690</v>
      </c>
      <c r="B113" s="97">
        <v>0</v>
      </c>
      <c r="C113" s="96">
        <v>1.59</v>
      </c>
      <c r="D113" s="96">
        <v>61</v>
      </c>
      <c r="E113" s="97"/>
      <c r="F113" s="97">
        <v>112</v>
      </c>
      <c r="G113" s="97">
        <v>157</v>
      </c>
      <c r="H113" s="97">
        <v>-45</v>
      </c>
      <c r="I113" s="97">
        <v>2025</v>
      </c>
      <c r="J113" s="89"/>
      <c r="K113" s="89"/>
      <c r="L113" s="89"/>
      <c r="M113" s="65">
        <v>40129</v>
      </c>
      <c r="N113" s="65">
        <v>5</v>
      </c>
      <c r="O113" s="65">
        <v>3</v>
      </c>
      <c r="P113" s="65">
        <v>5</v>
      </c>
      <c r="Q113" s="65">
        <v>2</v>
      </c>
      <c r="R113" s="65">
        <v>4</v>
      </c>
      <c r="S113" s="65">
        <v>5</v>
      </c>
      <c r="T113" s="65">
        <v>2</v>
      </c>
      <c r="U113" s="65">
        <v>5</v>
      </c>
      <c r="V113" s="65">
        <v>1</v>
      </c>
      <c r="W113" s="65">
        <v>4</v>
      </c>
      <c r="X113" s="65">
        <v>4</v>
      </c>
      <c r="Y113" s="65">
        <v>4</v>
      </c>
      <c r="Z113" s="65">
        <v>44</v>
      </c>
      <c r="AA113" s="65">
        <v>1.9</v>
      </c>
      <c r="AB113" s="65">
        <v>40129</v>
      </c>
      <c r="AC113" s="65">
        <v>40129</v>
      </c>
      <c r="AD113" s="150">
        <v>1</v>
      </c>
      <c r="AE113" s="150">
        <v>17</v>
      </c>
      <c r="AF113" s="150">
        <v>35.5</v>
      </c>
      <c r="AG113" s="150">
        <v>27</v>
      </c>
      <c r="AH113" s="150">
        <v>137.5</v>
      </c>
      <c r="AI113" s="150">
        <v>144</v>
      </c>
      <c r="AJ113" s="150">
        <v>108.5</v>
      </c>
      <c r="AK113" s="150">
        <v>6.5</v>
      </c>
      <c r="AL113" s="150">
        <v>11772.25</v>
      </c>
      <c r="AM113" s="150">
        <v>42.25</v>
      </c>
      <c r="AN113" s="65"/>
      <c r="AO113" s="65"/>
      <c r="AP113" s="65"/>
      <c r="AQ113" s="65"/>
    </row>
    <row r="114" spans="1:43" x14ac:dyDescent="0.2">
      <c r="A114" s="96">
        <v>37105</v>
      </c>
      <c r="B114" s="97">
        <v>1</v>
      </c>
      <c r="C114" s="96">
        <v>1.6</v>
      </c>
      <c r="D114" s="96">
        <v>51</v>
      </c>
      <c r="E114" s="97"/>
      <c r="F114" s="97">
        <v>114.5</v>
      </c>
      <c r="G114" s="97">
        <v>64</v>
      </c>
      <c r="H114" s="97">
        <v>50.5</v>
      </c>
      <c r="I114" s="97">
        <v>2550.25</v>
      </c>
      <c r="J114" s="89"/>
      <c r="K114" s="89"/>
      <c r="L114" s="89"/>
      <c r="M114" s="65">
        <v>37541</v>
      </c>
      <c r="N114" s="65">
        <v>4</v>
      </c>
      <c r="O114" s="65">
        <v>2</v>
      </c>
      <c r="P114" s="65">
        <v>4</v>
      </c>
      <c r="Q114" s="65">
        <v>2</v>
      </c>
      <c r="R114" s="65">
        <v>3</v>
      </c>
      <c r="S114" s="65">
        <v>4</v>
      </c>
      <c r="T114" s="65">
        <v>4</v>
      </c>
      <c r="U114" s="65">
        <v>4</v>
      </c>
      <c r="V114" s="65">
        <v>3</v>
      </c>
      <c r="W114" s="65">
        <v>4</v>
      </c>
      <c r="X114" s="65">
        <v>4</v>
      </c>
      <c r="Y114" s="65">
        <v>3</v>
      </c>
      <c r="Z114" s="65">
        <v>41</v>
      </c>
      <c r="AA114" s="65">
        <v>1.5</v>
      </c>
      <c r="AB114" s="65">
        <v>37541</v>
      </c>
      <c r="AC114" s="65">
        <v>37541</v>
      </c>
      <c r="AD114" s="150">
        <v>0</v>
      </c>
      <c r="AE114" s="150">
        <v>18</v>
      </c>
      <c r="AF114" s="150">
        <v>48.5</v>
      </c>
      <c r="AG114" s="150">
        <v>23</v>
      </c>
      <c r="AH114" s="150">
        <v>45</v>
      </c>
      <c r="AI114" s="150">
        <v>94</v>
      </c>
      <c r="AJ114" s="150">
        <v>45.5</v>
      </c>
      <c r="AK114" s="150">
        <v>49</v>
      </c>
      <c r="AL114" s="150">
        <v>2070.25</v>
      </c>
      <c r="AM114" s="150">
        <v>2401</v>
      </c>
      <c r="AN114" s="65"/>
      <c r="AO114" s="65"/>
      <c r="AP114" s="65"/>
      <c r="AQ114" s="65"/>
    </row>
    <row r="115" spans="1:43" x14ac:dyDescent="0.2">
      <c r="A115" s="96">
        <v>36526</v>
      </c>
      <c r="B115" s="97">
        <v>0</v>
      </c>
      <c r="C115" s="96">
        <v>1.6</v>
      </c>
      <c r="D115" s="96">
        <v>56</v>
      </c>
      <c r="E115" s="97"/>
      <c r="F115" s="97">
        <v>114.5</v>
      </c>
      <c r="G115" s="97">
        <v>122</v>
      </c>
      <c r="H115" s="97">
        <v>-7.5</v>
      </c>
      <c r="I115" s="97">
        <v>56.25</v>
      </c>
      <c r="J115" s="89"/>
      <c r="K115" s="89"/>
      <c r="L115" s="89"/>
      <c r="M115" s="65">
        <v>40668</v>
      </c>
      <c r="N115" s="65">
        <v>5</v>
      </c>
      <c r="O115" s="65">
        <v>4</v>
      </c>
      <c r="P115" s="65">
        <v>4</v>
      </c>
      <c r="Q115" s="65">
        <v>4</v>
      </c>
      <c r="R115" s="65">
        <v>4</v>
      </c>
      <c r="S115" s="65">
        <v>4</v>
      </c>
      <c r="T115" s="65">
        <v>4</v>
      </c>
      <c r="U115" s="65">
        <v>4</v>
      </c>
      <c r="V115" s="65">
        <v>4</v>
      </c>
      <c r="W115" s="65">
        <v>4</v>
      </c>
      <c r="X115" s="65">
        <v>5</v>
      </c>
      <c r="Y115" s="65">
        <v>4</v>
      </c>
      <c r="Z115" s="65">
        <v>50</v>
      </c>
      <c r="AA115" s="65">
        <v>1.5</v>
      </c>
      <c r="AB115" s="65">
        <v>40668</v>
      </c>
      <c r="AC115" s="65">
        <v>40668</v>
      </c>
      <c r="AD115" s="150">
        <v>0</v>
      </c>
      <c r="AE115" s="150">
        <v>24</v>
      </c>
      <c r="AF115" s="150">
        <v>144.5</v>
      </c>
      <c r="AG115" s="150">
        <v>26</v>
      </c>
      <c r="AH115" s="150">
        <v>120.5</v>
      </c>
      <c r="AI115" s="150">
        <v>94</v>
      </c>
      <c r="AJ115" s="150">
        <v>-50.5</v>
      </c>
      <c r="AK115" s="150">
        <v>-26.5</v>
      </c>
      <c r="AL115" s="150">
        <v>2550.25</v>
      </c>
      <c r="AM115" s="150">
        <v>702.25</v>
      </c>
      <c r="AN115" s="65"/>
      <c r="AO115" s="65"/>
      <c r="AP115" s="65"/>
      <c r="AQ115" s="65"/>
    </row>
    <row r="116" spans="1:43" x14ac:dyDescent="0.2">
      <c r="A116" s="96">
        <v>37102</v>
      </c>
      <c r="B116" s="97">
        <v>0</v>
      </c>
      <c r="C116" s="96">
        <v>1.6</v>
      </c>
      <c r="D116" s="96">
        <v>55</v>
      </c>
      <c r="E116" s="97"/>
      <c r="F116" s="97">
        <v>114.5</v>
      </c>
      <c r="G116" s="97">
        <v>111</v>
      </c>
      <c r="H116" s="97">
        <v>3.5</v>
      </c>
      <c r="I116" s="97">
        <v>12.25</v>
      </c>
      <c r="J116" s="89"/>
      <c r="K116" s="89"/>
      <c r="L116" s="89"/>
      <c r="M116" s="65">
        <v>37185</v>
      </c>
      <c r="N116" s="65">
        <v>4</v>
      </c>
      <c r="O116" s="65">
        <v>2</v>
      </c>
      <c r="P116" s="65">
        <v>4</v>
      </c>
      <c r="Q116" s="65">
        <v>4</v>
      </c>
      <c r="R116" s="65">
        <v>4</v>
      </c>
      <c r="S116" s="65">
        <v>4</v>
      </c>
      <c r="T116" s="65">
        <v>4</v>
      </c>
      <c r="U116" s="65">
        <v>4</v>
      </c>
      <c r="V116" s="65">
        <v>4</v>
      </c>
      <c r="W116" s="65">
        <v>5</v>
      </c>
      <c r="X116" s="65">
        <v>5</v>
      </c>
      <c r="Y116" s="65">
        <v>3</v>
      </c>
      <c r="Z116" s="65">
        <v>47</v>
      </c>
      <c r="AA116" s="65">
        <v>1.51</v>
      </c>
      <c r="AB116" s="65">
        <v>37185</v>
      </c>
      <c r="AC116" s="65">
        <v>37185</v>
      </c>
      <c r="AD116" s="150">
        <v>0</v>
      </c>
      <c r="AE116" s="150">
        <v>21</v>
      </c>
      <c r="AF116" s="150">
        <v>97</v>
      </c>
      <c r="AG116" s="150">
        <v>26</v>
      </c>
      <c r="AH116" s="150">
        <v>120.5</v>
      </c>
      <c r="AI116" s="150">
        <v>102</v>
      </c>
      <c r="AJ116" s="150">
        <v>5</v>
      </c>
      <c r="AK116" s="150">
        <v>-18.5</v>
      </c>
      <c r="AL116" s="150">
        <v>25</v>
      </c>
      <c r="AM116" s="150">
        <v>342.25</v>
      </c>
      <c r="AN116" s="65"/>
      <c r="AO116" s="65"/>
      <c r="AP116" s="65"/>
      <c r="AQ116" s="65"/>
    </row>
    <row r="117" spans="1:43" x14ac:dyDescent="0.2">
      <c r="A117" s="96">
        <v>39627</v>
      </c>
      <c r="B117" s="97">
        <v>0</v>
      </c>
      <c r="C117" s="96">
        <v>1.6</v>
      </c>
      <c r="D117" s="96">
        <v>53</v>
      </c>
      <c r="E117" s="97"/>
      <c r="F117" s="97">
        <v>114.5</v>
      </c>
      <c r="G117" s="97">
        <v>88</v>
      </c>
      <c r="H117" s="97">
        <v>26.5</v>
      </c>
      <c r="I117" s="97">
        <v>702.25</v>
      </c>
      <c r="J117" s="89"/>
      <c r="K117" s="89"/>
      <c r="L117" s="89"/>
      <c r="M117" s="65">
        <v>36953</v>
      </c>
      <c r="N117" s="65">
        <v>2</v>
      </c>
      <c r="O117" s="65">
        <v>3</v>
      </c>
      <c r="P117" s="65">
        <v>4</v>
      </c>
      <c r="Q117" s="65">
        <v>3</v>
      </c>
      <c r="R117" s="65">
        <v>4</v>
      </c>
      <c r="S117" s="65">
        <v>4</v>
      </c>
      <c r="T117" s="65">
        <v>4</v>
      </c>
      <c r="U117" s="65">
        <v>3</v>
      </c>
      <c r="V117" s="65">
        <v>3</v>
      </c>
      <c r="W117" s="65">
        <v>4</v>
      </c>
      <c r="X117" s="65">
        <v>4</v>
      </c>
      <c r="Y117" s="65">
        <v>4</v>
      </c>
      <c r="Z117" s="65">
        <v>42</v>
      </c>
      <c r="AA117" s="65">
        <v>1.52</v>
      </c>
      <c r="AB117" s="65">
        <v>36953</v>
      </c>
      <c r="AC117" s="65">
        <v>36953</v>
      </c>
      <c r="AD117" s="150">
        <v>0</v>
      </c>
      <c r="AE117" s="150">
        <v>20</v>
      </c>
      <c r="AF117" s="150">
        <v>81.5</v>
      </c>
      <c r="AG117" s="150">
        <v>22</v>
      </c>
      <c r="AH117" s="150">
        <v>30.5</v>
      </c>
      <c r="AI117" s="150">
        <v>103.5</v>
      </c>
      <c r="AJ117" s="150">
        <v>22</v>
      </c>
      <c r="AK117" s="150">
        <v>73</v>
      </c>
      <c r="AL117" s="150">
        <v>484</v>
      </c>
      <c r="AM117" s="150">
        <v>5329</v>
      </c>
      <c r="AN117" s="65"/>
      <c r="AO117" s="65"/>
      <c r="AP117" s="65"/>
      <c r="AQ117" s="65"/>
    </row>
    <row r="118" spans="1:43" x14ac:dyDescent="0.2">
      <c r="A118" s="96">
        <v>39460</v>
      </c>
      <c r="B118" s="97">
        <v>0</v>
      </c>
      <c r="C118" s="96">
        <v>1.61</v>
      </c>
      <c r="D118" s="96">
        <v>48</v>
      </c>
      <c r="E118" s="97"/>
      <c r="F118" s="97">
        <v>117</v>
      </c>
      <c r="G118" s="97">
        <v>38</v>
      </c>
      <c r="H118" s="97">
        <v>79</v>
      </c>
      <c r="I118" s="97">
        <v>6241</v>
      </c>
      <c r="J118" s="89"/>
      <c r="K118" s="89"/>
      <c r="L118" s="89"/>
      <c r="M118" s="65">
        <v>40013</v>
      </c>
      <c r="N118" s="65">
        <v>5</v>
      </c>
      <c r="O118" s="65">
        <v>2</v>
      </c>
      <c r="P118" s="65">
        <v>4</v>
      </c>
      <c r="Q118" s="65">
        <v>2</v>
      </c>
      <c r="R118" s="65">
        <v>4</v>
      </c>
      <c r="S118" s="65">
        <v>5</v>
      </c>
      <c r="T118" s="65">
        <v>4</v>
      </c>
      <c r="U118" s="65">
        <v>4</v>
      </c>
      <c r="V118" s="65">
        <v>2</v>
      </c>
      <c r="W118" s="65">
        <v>4</v>
      </c>
      <c r="X118" s="65">
        <v>5</v>
      </c>
      <c r="Y118" s="65">
        <v>4</v>
      </c>
      <c r="Z118" s="65">
        <v>45</v>
      </c>
      <c r="AA118" s="65">
        <v>1.54</v>
      </c>
      <c r="AB118" s="65">
        <v>40013</v>
      </c>
      <c r="AC118" s="65">
        <v>40013</v>
      </c>
      <c r="AD118" s="150">
        <v>0</v>
      </c>
      <c r="AE118" s="150">
        <v>18</v>
      </c>
      <c r="AF118" s="150">
        <v>48.5</v>
      </c>
      <c r="AG118" s="150">
        <v>27</v>
      </c>
      <c r="AH118" s="150">
        <v>137.5</v>
      </c>
      <c r="AI118" s="150">
        <v>105</v>
      </c>
      <c r="AJ118" s="150">
        <v>56.5</v>
      </c>
      <c r="AK118" s="150">
        <v>-32.5</v>
      </c>
      <c r="AL118" s="150">
        <v>3192.25</v>
      </c>
      <c r="AM118" s="150">
        <v>1056.25</v>
      </c>
      <c r="AN118" s="65"/>
      <c r="AO118" s="65"/>
      <c r="AP118" s="65"/>
      <c r="AQ118" s="65"/>
    </row>
    <row r="119" spans="1:43" x14ac:dyDescent="0.2">
      <c r="A119" s="96">
        <v>38410</v>
      </c>
      <c r="B119" s="97">
        <v>0</v>
      </c>
      <c r="C119" s="96">
        <v>1.64</v>
      </c>
      <c r="D119" s="96">
        <v>66</v>
      </c>
      <c r="E119" s="97"/>
      <c r="F119" s="97">
        <v>118.5</v>
      </c>
      <c r="G119" s="97">
        <v>174.5</v>
      </c>
      <c r="H119" s="97">
        <v>-56</v>
      </c>
      <c r="I119" s="97">
        <v>3136</v>
      </c>
      <c r="J119" s="89"/>
      <c r="K119" s="89"/>
      <c r="L119" s="89"/>
      <c r="M119" s="65">
        <v>36573</v>
      </c>
      <c r="N119" s="65">
        <v>5</v>
      </c>
      <c r="O119" s="65">
        <v>3</v>
      </c>
      <c r="P119" s="65">
        <v>4</v>
      </c>
      <c r="Q119" s="65">
        <v>2</v>
      </c>
      <c r="R119" s="65">
        <v>4</v>
      </c>
      <c r="S119" s="65">
        <v>3</v>
      </c>
      <c r="T119" s="65">
        <v>3</v>
      </c>
      <c r="U119" s="65">
        <v>3</v>
      </c>
      <c r="V119" s="65">
        <v>3</v>
      </c>
      <c r="W119" s="65">
        <v>4</v>
      </c>
      <c r="X119" s="65">
        <v>3</v>
      </c>
      <c r="Y119" s="65">
        <v>3</v>
      </c>
      <c r="Z119" s="65">
        <v>40</v>
      </c>
      <c r="AA119" s="150">
        <v>1.56</v>
      </c>
      <c r="AB119" s="65">
        <v>36573</v>
      </c>
      <c r="AC119" s="65">
        <v>36573</v>
      </c>
      <c r="AD119" s="150">
        <v>0</v>
      </c>
      <c r="AE119" s="150">
        <v>17</v>
      </c>
      <c r="AF119" s="150">
        <v>35.5</v>
      </c>
      <c r="AG119" s="150">
        <v>23</v>
      </c>
      <c r="AH119" s="150">
        <v>45</v>
      </c>
      <c r="AI119" s="150">
        <v>109</v>
      </c>
      <c r="AJ119" s="150">
        <v>73.5</v>
      </c>
      <c r="AK119" s="150">
        <v>64</v>
      </c>
      <c r="AL119" s="150">
        <v>5402.25</v>
      </c>
      <c r="AM119" s="150">
        <v>4096</v>
      </c>
      <c r="AN119" s="65"/>
      <c r="AO119" s="65"/>
      <c r="AP119" s="65"/>
      <c r="AQ119" s="65"/>
    </row>
    <row r="120" spans="1:43" x14ac:dyDescent="0.2">
      <c r="A120" s="96">
        <v>40088</v>
      </c>
      <c r="B120" s="97">
        <v>0</v>
      </c>
      <c r="C120" s="96">
        <v>1.64</v>
      </c>
      <c r="D120" s="96">
        <v>53</v>
      </c>
      <c r="E120" s="97"/>
      <c r="F120" s="97">
        <v>118.5</v>
      </c>
      <c r="G120" s="97">
        <v>88</v>
      </c>
      <c r="H120" s="97">
        <v>30.5</v>
      </c>
      <c r="I120" s="97">
        <v>930.25</v>
      </c>
      <c r="J120" s="89"/>
      <c r="K120" s="89"/>
      <c r="L120" s="89"/>
      <c r="M120" s="65">
        <v>37506</v>
      </c>
      <c r="N120" s="65">
        <v>4</v>
      </c>
      <c r="O120" s="65">
        <v>4</v>
      </c>
      <c r="P120" s="65">
        <v>4</v>
      </c>
      <c r="Q120" s="65">
        <v>3</v>
      </c>
      <c r="R120" s="65">
        <v>3</v>
      </c>
      <c r="S120" s="65">
        <v>4</v>
      </c>
      <c r="T120" s="65">
        <v>3</v>
      </c>
      <c r="U120" s="65">
        <v>3</v>
      </c>
      <c r="V120" s="65">
        <v>2</v>
      </c>
      <c r="W120" s="65">
        <v>4</v>
      </c>
      <c r="X120" s="65">
        <v>5</v>
      </c>
      <c r="Y120" s="65">
        <v>2</v>
      </c>
      <c r="Z120" s="65">
        <v>41</v>
      </c>
      <c r="AA120" s="65">
        <v>1.56</v>
      </c>
      <c r="AB120" s="65">
        <v>37506</v>
      </c>
      <c r="AC120" s="65">
        <v>37506</v>
      </c>
      <c r="AD120" s="150">
        <v>0</v>
      </c>
      <c r="AE120" s="150">
        <v>17</v>
      </c>
      <c r="AF120" s="150">
        <v>35.5</v>
      </c>
      <c r="AG120" s="150">
        <v>24</v>
      </c>
      <c r="AH120" s="150">
        <v>69</v>
      </c>
      <c r="AI120" s="150">
        <v>109</v>
      </c>
      <c r="AJ120" s="150">
        <v>73.5</v>
      </c>
      <c r="AK120" s="150">
        <v>40</v>
      </c>
      <c r="AL120" s="150">
        <v>5402.25</v>
      </c>
      <c r="AM120" s="150">
        <v>1600</v>
      </c>
      <c r="AN120" s="65"/>
      <c r="AO120" s="65"/>
      <c r="AP120" s="65"/>
      <c r="AQ120" s="65"/>
    </row>
    <row r="121" spans="1:43" x14ac:dyDescent="0.2">
      <c r="A121" s="96">
        <v>37152</v>
      </c>
      <c r="B121" s="97">
        <v>1</v>
      </c>
      <c r="C121" s="96">
        <v>1.65</v>
      </c>
      <c r="D121" s="96">
        <v>51</v>
      </c>
      <c r="E121" s="97"/>
      <c r="F121" s="97">
        <v>120</v>
      </c>
      <c r="G121" s="97">
        <v>64</v>
      </c>
      <c r="H121" s="97">
        <v>56</v>
      </c>
      <c r="I121" s="97">
        <v>3136</v>
      </c>
      <c r="J121" s="89"/>
      <c r="K121" s="89"/>
      <c r="L121" s="89"/>
      <c r="M121" s="65">
        <v>38654</v>
      </c>
      <c r="N121" s="65">
        <v>5</v>
      </c>
      <c r="O121" s="65">
        <v>1</v>
      </c>
      <c r="P121" s="65">
        <v>4</v>
      </c>
      <c r="Q121" s="65">
        <v>2</v>
      </c>
      <c r="R121" s="65">
        <v>4</v>
      </c>
      <c r="S121" s="65">
        <v>4</v>
      </c>
      <c r="T121" s="65">
        <v>4</v>
      </c>
      <c r="U121" s="65">
        <v>4</v>
      </c>
      <c r="V121" s="65">
        <v>2</v>
      </c>
      <c r="W121" s="65">
        <v>4</v>
      </c>
      <c r="X121" s="65">
        <v>5</v>
      </c>
      <c r="Y121" s="65">
        <v>4</v>
      </c>
      <c r="Z121" s="65">
        <v>43</v>
      </c>
      <c r="AA121" s="65">
        <v>1.56</v>
      </c>
      <c r="AB121" s="65">
        <v>38654</v>
      </c>
      <c r="AC121" s="65">
        <v>38654</v>
      </c>
      <c r="AD121" s="150">
        <v>0</v>
      </c>
      <c r="AE121" s="150">
        <v>17</v>
      </c>
      <c r="AF121" s="150">
        <v>35.5</v>
      </c>
      <c r="AG121" s="150">
        <v>26</v>
      </c>
      <c r="AH121" s="150">
        <v>120.5</v>
      </c>
      <c r="AI121" s="150">
        <v>109</v>
      </c>
      <c r="AJ121" s="150">
        <v>73.5</v>
      </c>
      <c r="AK121" s="150">
        <v>-11.5</v>
      </c>
      <c r="AL121" s="150">
        <v>5402.25</v>
      </c>
      <c r="AM121" s="150">
        <v>132.25</v>
      </c>
      <c r="AN121" s="65"/>
      <c r="AO121" s="65"/>
      <c r="AP121" s="65"/>
      <c r="AQ121" s="65"/>
    </row>
    <row r="122" spans="1:43" x14ac:dyDescent="0.2">
      <c r="A122" s="96">
        <v>37095</v>
      </c>
      <c r="B122" s="97">
        <v>0</v>
      </c>
      <c r="C122" s="96">
        <v>1.67</v>
      </c>
      <c r="D122" s="96">
        <v>61</v>
      </c>
      <c r="E122" s="97"/>
      <c r="F122" s="97">
        <v>121</v>
      </c>
      <c r="G122" s="97">
        <v>157</v>
      </c>
      <c r="H122" s="97">
        <v>-36</v>
      </c>
      <c r="I122" s="97">
        <v>1296</v>
      </c>
      <c r="J122" s="89"/>
      <c r="K122" s="89"/>
      <c r="L122" s="89"/>
      <c r="M122" s="65">
        <v>36511</v>
      </c>
      <c r="N122" s="65">
        <v>4</v>
      </c>
      <c r="O122" s="65">
        <v>2</v>
      </c>
      <c r="P122" s="65">
        <v>3</v>
      </c>
      <c r="Q122" s="65">
        <v>1</v>
      </c>
      <c r="R122" s="65">
        <v>4</v>
      </c>
      <c r="S122" s="65">
        <v>4</v>
      </c>
      <c r="T122" s="65">
        <v>4</v>
      </c>
      <c r="U122" s="65">
        <v>4</v>
      </c>
      <c r="V122" s="65">
        <v>4</v>
      </c>
      <c r="W122" s="65">
        <v>4</v>
      </c>
      <c r="X122" s="65">
        <v>4</v>
      </c>
      <c r="Y122" s="65">
        <v>4</v>
      </c>
      <c r="Z122" s="65">
        <v>42</v>
      </c>
      <c r="AA122" s="150">
        <v>1.57</v>
      </c>
      <c r="AB122" s="65">
        <v>36511</v>
      </c>
      <c r="AC122" s="65">
        <v>36511</v>
      </c>
      <c r="AD122" s="150">
        <v>0</v>
      </c>
      <c r="AE122" s="150">
        <v>19</v>
      </c>
      <c r="AF122" s="150">
        <v>64.5</v>
      </c>
      <c r="AG122" s="150">
        <v>23</v>
      </c>
      <c r="AH122" s="150">
        <v>45</v>
      </c>
      <c r="AI122" s="150">
        <v>111</v>
      </c>
      <c r="AJ122" s="150">
        <v>46.5</v>
      </c>
      <c r="AK122" s="150">
        <v>66</v>
      </c>
      <c r="AL122" s="150">
        <v>2162.25</v>
      </c>
      <c r="AM122" s="150">
        <v>4356</v>
      </c>
      <c r="AN122" s="65"/>
      <c r="AO122" s="65"/>
      <c r="AP122" s="65"/>
      <c r="AQ122" s="65"/>
    </row>
    <row r="123" spans="1:43" x14ac:dyDescent="0.2">
      <c r="A123" s="96">
        <v>36583</v>
      </c>
      <c r="B123" s="97">
        <v>1</v>
      </c>
      <c r="C123" s="97">
        <v>1.7</v>
      </c>
      <c r="D123" s="96">
        <v>61</v>
      </c>
      <c r="E123" s="97"/>
      <c r="F123" s="97">
        <v>127.5</v>
      </c>
      <c r="G123" s="97">
        <v>157</v>
      </c>
      <c r="H123" s="97">
        <v>-29.5</v>
      </c>
      <c r="I123" s="97">
        <v>870.25</v>
      </c>
      <c r="J123" s="89"/>
      <c r="K123" s="89"/>
      <c r="L123" s="89"/>
      <c r="M123" s="65">
        <v>37690</v>
      </c>
      <c r="N123" s="65">
        <v>5</v>
      </c>
      <c r="O123" s="65">
        <v>1</v>
      </c>
      <c r="P123" s="65">
        <v>5</v>
      </c>
      <c r="Q123" s="65">
        <v>5</v>
      </c>
      <c r="R123" s="65">
        <v>5</v>
      </c>
      <c r="S123" s="65">
        <v>5</v>
      </c>
      <c r="T123" s="65">
        <v>4</v>
      </c>
      <c r="U123" s="65">
        <v>4</v>
      </c>
      <c r="V123" s="65">
        <v>5</v>
      </c>
      <c r="W123" s="65">
        <v>5</v>
      </c>
      <c r="X123" s="65">
        <v>5</v>
      </c>
      <c r="Y123" s="65">
        <v>4</v>
      </c>
      <c r="Z123" s="65">
        <v>53</v>
      </c>
      <c r="AA123" s="65">
        <v>1.59</v>
      </c>
      <c r="AB123" s="65">
        <v>37690</v>
      </c>
      <c r="AC123" s="65">
        <v>37690</v>
      </c>
      <c r="AD123" s="150">
        <v>0</v>
      </c>
      <c r="AE123" s="150">
        <v>23</v>
      </c>
      <c r="AF123" s="150">
        <v>127</v>
      </c>
      <c r="AG123" s="150">
        <v>30</v>
      </c>
      <c r="AH123" s="150">
        <v>181.5</v>
      </c>
      <c r="AI123" s="150">
        <v>112</v>
      </c>
      <c r="AJ123" s="150">
        <v>-15</v>
      </c>
      <c r="AK123" s="150">
        <v>-69.5</v>
      </c>
      <c r="AL123" s="150">
        <v>225</v>
      </c>
      <c r="AM123" s="150">
        <v>4830.25</v>
      </c>
      <c r="AN123" s="65"/>
      <c r="AO123" s="65"/>
      <c r="AP123" s="65"/>
      <c r="AQ123" s="65"/>
    </row>
    <row r="124" spans="1:43" x14ac:dyDescent="0.2">
      <c r="A124" s="96">
        <v>37135</v>
      </c>
      <c r="B124" s="97">
        <v>1</v>
      </c>
      <c r="C124" s="96">
        <v>1.7</v>
      </c>
      <c r="D124" s="96">
        <v>70</v>
      </c>
      <c r="E124" s="97"/>
      <c r="F124" s="97">
        <v>127.5</v>
      </c>
      <c r="G124" s="97">
        <v>185</v>
      </c>
      <c r="H124" s="97">
        <v>-57.5</v>
      </c>
      <c r="I124" s="97">
        <v>3306.25</v>
      </c>
      <c r="J124" s="89"/>
      <c r="K124" s="89"/>
      <c r="L124" s="89"/>
      <c r="M124" s="65">
        <v>36127</v>
      </c>
      <c r="N124" s="65">
        <v>4</v>
      </c>
      <c r="O124" s="65">
        <v>1</v>
      </c>
      <c r="P124" s="65">
        <v>4</v>
      </c>
      <c r="Q124" s="65">
        <v>4</v>
      </c>
      <c r="R124" s="65">
        <v>4</v>
      </c>
      <c r="S124" s="65">
        <v>4</v>
      </c>
      <c r="T124" s="65">
        <v>3</v>
      </c>
      <c r="U124" s="65">
        <v>5</v>
      </c>
      <c r="V124" s="65">
        <v>4</v>
      </c>
      <c r="W124" s="65">
        <v>5</v>
      </c>
      <c r="X124" s="65">
        <v>4</v>
      </c>
      <c r="Y124" s="65">
        <v>4</v>
      </c>
      <c r="Z124" s="65">
        <v>46</v>
      </c>
      <c r="AA124" s="65">
        <v>2</v>
      </c>
      <c r="AB124" s="65">
        <v>36127</v>
      </c>
      <c r="AC124" s="65">
        <v>36127</v>
      </c>
      <c r="AD124" s="150">
        <v>1</v>
      </c>
      <c r="AE124" s="150">
        <v>21</v>
      </c>
      <c r="AF124" s="150">
        <v>97</v>
      </c>
      <c r="AG124" s="150">
        <v>25</v>
      </c>
      <c r="AH124" s="150">
        <v>98.5</v>
      </c>
      <c r="AI124" s="150">
        <v>149</v>
      </c>
      <c r="AJ124" s="150">
        <v>52</v>
      </c>
      <c r="AK124" s="150">
        <v>50.5</v>
      </c>
      <c r="AL124" s="150">
        <v>2704</v>
      </c>
      <c r="AM124" s="150">
        <v>2550.25</v>
      </c>
      <c r="AN124" s="65"/>
      <c r="AO124" s="65"/>
      <c r="AP124" s="65"/>
      <c r="AQ124" s="65"/>
    </row>
    <row r="125" spans="1:43" x14ac:dyDescent="0.2">
      <c r="A125" s="96">
        <v>36578</v>
      </c>
      <c r="B125" s="97">
        <v>0</v>
      </c>
      <c r="C125" s="96">
        <v>1.7</v>
      </c>
      <c r="D125" s="96">
        <v>48</v>
      </c>
      <c r="E125" s="97"/>
      <c r="F125" s="97">
        <v>127.5</v>
      </c>
      <c r="G125" s="97">
        <v>38</v>
      </c>
      <c r="H125" s="97">
        <v>89.5</v>
      </c>
      <c r="I125" s="97">
        <v>8010.25</v>
      </c>
      <c r="J125" s="89"/>
      <c r="K125" s="89"/>
      <c r="L125" s="89"/>
      <c r="M125" s="65">
        <v>36526</v>
      </c>
      <c r="N125" s="65">
        <v>4</v>
      </c>
      <c r="O125" s="65">
        <v>4</v>
      </c>
      <c r="P125" s="65">
        <v>4</v>
      </c>
      <c r="Q125" s="65">
        <v>4</v>
      </c>
      <c r="R125" s="65">
        <v>5</v>
      </c>
      <c r="S125" s="65">
        <v>5</v>
      </c>
      <c r="T125" s="65">
        <v>4</v>
      </c>
      <c r="U125" s="65">
        <v>4</v>
      </c>
      <c r="V125" s="65">
        <v>4</v>
      </c>
      <c r="W125" s="65">
        <v>5</v>
      </c>
      <c r="X125" s="65">
        <v>1</v>
      </c>
      <c r="Y125" s="65">
        <v>4</v>
      </c>
      <c r="Z125" s="65">
        <v>48</v>
      </c>
      <c r="AA125" s="65">
        <v>1.6</v>
      </c>
      <c r="AB125" s="65">
        <v>36526</v>
      </c>
      <c r="AC125" s="65">
        <v>36526</v>
      </c>
      <c r="AD125" s="150">
        <v>0</v>
      </c>
      <c r="AE125" s="150">
        <v>24</v>
      </c>
      <c r="AF125" s="150">
        <v>144.5</v>
      </c>
      <c r="AG125" s="150">
        <v>24</v>
      </c>
      <c r="AH125" s="150">
        <v>69</v>
      </c>
      <c r="AI125" s="150">
        <v>114.5</v>
      </c>
      <c r="AJ125" s="150">
        <v>-30</v>
      </c>
      <c r="AK125" s="150">
        <v>45.5</v>
      </c>
      <c r="AL125" s="150">
        <v>900</v>
      </c>
      <c r="AM125" s="150">
        <v>2070.25</v>
      </c>
      <c r="AN125" s="65"/>
      <c r="AO125" s="65"/>
      <c r="AP125" s="65"/>
      <c r="AQ125" s="65"/>
    </row>
    <row r="126" spans="1:43" x14ac:dyDescent="0.2">
      <c r="A126" s="96">
        <v>36655</v>
      </c>
      <c r="B126" s="97">
        <v>0</v>
      </c>
      <c r="C126" s="97">
        <v>1.7</v>
      </c>
      <c r="D126" s="96">
        <v>64</v>
      </c>
      <c r="E126" s="97"/>
      <c r="F126" s="97">
        <v>127.5</v>
      </c>
      <c r="G126" s="97">
        <v>169.5</v>
      </c>
      <c r="H126" s="97">
        <v>-42</v>
      </c>
      <c r="I126" s="97">
        <v>1764</v>
      </c>
      <c r="J126" s="89"/>
      <c r="K126" s="89"/>
      <c r="L126" s="89"/>
      <c r="M126" s="65">
        <v>37102</v>
      </c>
      <c r="N126" s="65">
        <v>5</v>
      </c>
      <c r="O126" s="65">
        <v>3</v>
      </c>
      <c r="P126" s="65">
        <v>4</v>
      </c>
      <c r="Q126" s="65">
        <v>4</v>
      </c>
      <c r="R126" s="65">
        <v>3</v>
      </c>
      <c r="S126" s="65">
        <v>3</v>
      </c>
      <c r="T126" s="65">
        <v>4</v>
      </c>
      <c r="U126" s="65">
        <v>4</v>
      </c>
      <c r="V126" s="65">
        <v>4</v>
      </c>
      <c r="W126" s="65">
        <v>4</v>
      </c>
      <c r="X126" s="65">
        <v>4</v>
      </c>
      <c r="Y126" s="65">
        <v>5</v>
      </c>
      <c r="Z126" s="65">
        <v>47</v>
      </c>
      <c r="AA126" s="65">
        <v>1.6</v>
      </c>
      <c r="AB126" s="65">
        <v>37102</v>
      </c>
      <c r="AC126" s="65">
        <v>37102</v>
      </c>
      <c r="AD126" s="150">
        <v>0</v>
      </c>
      <c r="AE126" s="150">
        <v>24</v>
      </c>
      <c r="AF126" s="150">
        <v>144.5</v>
      </c>
      <c r="AG126" s="150">
        <v>23</v>
      </c>
      <c r="AH126" s="150">
        <v>45</v>
      </c>
      <c r="AI126" s="150">
        <v>114.5</v>
      </c>
      <c r="AJ126" s="150">
        <v>-30</v>
      </c>
      <c r="AK126" s="150">
        <v>69.5</v>
      </c>
      <c r="AL126" s="150">
        <v>900</v>
      </c>
      <c r="AM126" s="150">
        <v>4830.25</v>
      </c>
      <c r="AN126" s="65"/>
      <c r="AO126" s="65"/>
      <c r="AP126" s="65"/>
      <c r="AQ126" s="65"/>
    </row>
    <row r="127" spans="1:43" x14ac:dyDescent="0.2">
      <c r="A127" s="96">
        <v>37285</v>
      </c>
      <c r="B127" s="97">
        <v>0</v>
      </c>
      <c r="C127" s="96">
        <v>1.7</v>
      </c>
      <c r="D127" s="96">
        <v>43</v>
      </c>
      <c r="E127" s="97"/>
      <c r="F127" s="97">
        <v>127.5</v>
      </c>
      <c r="G127" s="97">
        <v>17</v>
      </c>
      <c r="H127" s="97">
        <v>110.5</v>
      </c>
      <c r="I127" s="97">
        <v>12210.25</v>
      </c>
      <c r="J127" s="89"/>
      <c r="K127" s="89"/>
      <c r="L127" s="89"/>
      <c r="M127" s="65">
        <v>39627</v>
      </c>
      <c r="N127" s="65">
        <v>4</v>
      </c>
      <c r="O127" s="65">
        <v>3</v>
      </c>
      <c r="P127" s="65">
        <v>5</v>
      </c>
      <c r="Q127" s="65">
        <v>4</v>
      </c>
      <c r="R127" s="65">
        <v>4</v>
      </c>
      <c r="S127" s="65">
        <v>4</v>
      </c>
      <c r="T127" s="65">
        <v>4</v>
      </c>
      <c r="U127" s="65">
        <v>4</v>
      </c>
      <c r="V127" s="65">
        <v>2</v>
      </c>
      <c r="W127" s="65">
        <v>4</v>
      </c>
      <c r="X127" s="65">
        <v>4</v>
      </c>
      <c r="Y127" s="65">
        <v>3</v>
      </c>
      <c r="Z127" s="65">
        <v>45</v>
      </c>
      <c r="AA127" s="65">
        <v>1.6</v>
      </c>
      <c r="AB127" s="65">
        <v>39627</v>
      </c>
      <c r="AC127" s="65">
        <v>39627</v>
      </c>
      <c r="AD127" s="150">
        <v>0</v>
      </c>
      <c r="AE127" s="150">
        <v>20</v>
      </c>
      <c r="AF127" s="150">
        <v>81.5</v>
      </c>
      <c r="AG127" s="150">
        <v>25</v>
      </c>
      <c r="AH127" s="150">
        <v>98.5</v>
      </c>
      <c r="AI127" s="150">
        <v>114.5</v>
      </c>
      <c r="AJ127" s="150">
        <v>33</v>
      </c>
      <c r="AK127" s="150">
        <v>16</v>
      </c>
      <c r="AL127" s="150">
        <v>1089</v>
      </c>
      <c r="AM127" s="150">
        <v>256</v>
      </c>
      <c r="AN127" s="65"/>
      <c r="AO127" s="65"/>
      <c r="AP127" s="65"/>
      <c r="AQ127" s="65"/>
    </row>
    <row r="128" spans="1:43" x14ac:dyDescent="0.2">
      <c r="A128" s="96">
        <v>37473</v>
      </c>
      <c r="B128" s="97">
        <v>0</v>
      </c>
      <c r="C128" s="96">
        <v>1.7</v>
      </c>
      <c r="D128" s="96">
        <v>60</v>
      </c>
      <c r="E128" s="97"/>
      <c r="F128" s="97">
        <v>127.5</v>
      </c>
      <c r="G128" s="97">
        <v>149.5</v>
      </c>
      <c r="H128" s="97">
        <v>-22</v>
      </c>
      <c r="I128" s="97">
        <v>484</v>
      </c>
      <c r="J128" s="89"/>
      <c r="K128" s="89"/>
      <c r="L128" s="89"/>
      <c r="M128" s="65">
        <v>39460</v>
      </c>
      <c r="N128" s="65">
        <v>3</v>
      </c>
      <c r="O128" s="65">
        <v>2</v>
      </c>
      <c r="P128" s="65">
        <v>4</v>
      </c>
      <c r="Q128" s="65">
        <v>4</v>
      </c>
      <c r="R128" s="65">
        <v>4</v>
      </c>
      <c r="S128" s="65">
        <v>4</v>
      </c>
      <c r="T128" s="65">
        <v>3</v>
      </c>
      <c r="U128" s="65">
        <v>4</v>
      </c>
      <c r="V128" s="65">
        <v>2</v>
      </c>
      <c r="W128" s="65">
        <v>4</v>
      </c>
      <c r="X128" s="65">
        <v>4</v>
      </c>
      <c r="Y128" s="65">
        <v>3</v>
      </c>
      <c r="Z128" s="65">
        <v>41</v>
      </c>
      <c r="AA128" s="65">
        <v>1.61</v>
      </c>
      <c r="AB128" s="65">
        <v>39460</v>
      </c>
      <c r="AC128" s="65">
        <v>39460</v>
      </c>
      <c r="AD128" s="150">
        <v>0</v>
      </c>
      <c r="AE128" s="150">
        <v>18</v>
      </c>
      <c r="AF128" s="150">
        <v>48.5</v>
      </c>
      <c r="AG128" s="150">
        <v>23</v>
      </c>
      <c r="AH128" s="150">
        <v>45</v>
      </c>
      <c r="AI128" s="150">
        <v>117</v>
      </c>
      <c r="AJ128" s="150">
        <v>68.5</v>
      </c>
      <c r="AK128" s="150">
        <v>72</v>
      </c>
      <c r="AL128" s="150">
        <v>4692.25</v>
      </c>
      <c r="AM128" s="150">
        <v>5184</v>
      </c>
      <c r="AN128" s="65"/>
      <c r="AO128" s="65"/>
      <c r="AP128" s="65"/>
      <c r="AQ128" s="65"/>
    </row>
    <row r="129" spans="1:43" x14ac:dyDescent="0.2">
      <c r="A129" s="96">
        <v>37483</v>
      </c>
      <c r="B129" s="97">
        <v>0</v>
      </c>
      <c r="C129" s="96">
        <v>1.7</v>
      </c>
      <c r="D129" s="96">
        <v>52</v>
      </c>
      <c r="E129" s="97"/>
      <c r="F129" s="97">
        <v>127.5</v>
      </c>
      <c r="G129" s="97">
        <v>75.5</v>
      </c>
      <c r="H129" s="97">
        <v>52</v>
      </c>
      <c r="I129" s="97">
        <v>2704</v>
      </c>
      <c r="J129" s="89"/>
      <c r="K129" s="89"/>
      <c r="L129" s="89"/>
      <c r="M129" s="65">
        <v>38410</v>
      </c>
      <c r="N129" s="65">
        <v>5</v>
      </c>
      <c r="O129" s="65">
        <v>5</v>
      </c>
      <c r="P129" s="65">
        <v>5</v>
      </c>
      <c r="Q129" s="65">
        <v>4</v>
      </c>
      <c r="R129" s="65">
        <v>4</v>
      </c>
      <c r="S129" s="65">
        <v>5</v>
      </c>
      <c r="T129" s="65">
        <v>4</v>
      </c>
      <c r="U129" s="65">
        <v>5</v>
      </c>
      <c r="V129" s="65">
        <v>5</v>
      </c>
      <c r="W129" s="65">
        <v>5</v>
      </c>
      <c r="X129" s="65">
        <v>5</v>
      </c>
      <c r="Y129" s="65">
        <v>5</v>
      </c>
      <c r="Z129" s="65">
        <v>57</v>
      </c>
      <c r="AA129" s="65">
        <v>1.64</v>
      </c>
      <c r="AB129" s="65">
        <v>38410</v>
      </c>
      <c r="AC129" s="65">
        <v>38410</v>
      </c>
      <c r="AD129" s="150">
        <v>0</v>
      </c>
      <c r="AE129" s="150">
        <v>28</v>
      </c>
      <c r="AF129" s="150">
        <v>177</v>
      </c>
      <c r="AG129" s="150">
        <v>29</v>
      </c>
      <c r="AH129" s="150">
        <v>167</v>
      </c>
      <c r="AI129" s="150">
        <v>118.5</v>
      </c>
      <c r="AJ129" s="150">
        <v>-58.5</v>
      </c>
      <c r="AK129" s="150">
        <v>-48.5</v>
      </c>
      <c r="AL129" s="150">
        <v>3422.25</v>
      </c>
      <c r="AM129" s="150">
        <v>2352.25</v>
      </c>
      <c r="AN129" s="65"/>
      <c r="AO129" s="65"/>
      <c r="AP129" s="65"/>
      <c r="AQ129" s="65"/>
    </row>
    <row r="130" spans="1:43" x14ac:dyDescent="0.2">
      <c r="A130" s="96">
        <v>37522</v>
      </c>
      <c r="B130" s="97">
        <v>0</v>
      </c>
      <c r="C130" s="97">
        <v>1.7</v>
      </c>
      <c r="D130" s="96">
        <v>54</v>
      </c>
      <c r="E130" s="97"/>
      <c r="F130" s="97">
        <v>127.5</v>
      </c>
      <c r="G130" s="97">
        <v>100</v>
      </c>
      <c r="H130" s="97">
        <v>27.5</v>
      </c>
      <c r="I130" s="97">
        <v>756.25</v>
      </c>
      <c r="J130" s="89"/>
      <c r="K130" s="89"/>
      <c r="L130" s="89"/>
      <c r="M130" s="65">
        <v>40088</v>
      </c>
      <c r="N130" s="65">
        <v>4</v>
      </c>
      <c r="O130" s="65">
        <v>2</v>
      </c>
      <c r="P130" s="65">
        <v>4</v>
      </c>
      <c r="Q130" s="65">
        <v>4</v>
      </c>
      <c r="R130" s="65">
        <v>5</v>
      </c>
      <c r="S130" s="65">
        <v>4</v>
      </c>
      <c r="T130" s="65">
        <v>3</v>
      </c>
      <c r="U130" s="65">
        <v>4</v>
      </c>
      <c r="V130" s="65">
        <v>3</v>
      </c>
      <c r="W130" s="65">
        <v>4</v>
      </c>
      <c r="X130" s="65">
        <v>4</v>
      </c>
      <c r="Y130" s="65">
        <v>4</v>
      </c>
      <c r="Z130" s="65">
        <v>45</v>
      </c>
      <c r="AA130" s="65">
        <v>1.64</v>
      </c>
      <c r="AB130" s="65">
        <v>40088</v>
      </c>
      <c r="AC130" s="65">
        <v>40088</v>
      </c>
      <c r="AD130" s="150">
        <v>0</v>
      </c>
      <c r="AE130" s="150">
        <v>20</v>
      </c>
      <c r="AF130" s="150">
        <v>81.5</v>
      </c>
      <c r="AG130" s="150">
        <v>25</v>
      </c>
      <c r="AH130" s="150">
        <v>98.5</v>
      </c>
      <c r="AI130" s="150">
        <v>118.5</v>
      </c>
      <c r="AJ130" s="150">
        <v>37</v>
      </c>
      <c r="AK130" s="150">
        <v>20</v>
      </c>
      <c r="AL130" s="150">
        <v>1369</v>
      </c>
      <c r="AM130" s="150">
        <v>400</v>
      </c>
      <c r="AN130" s="65"/>
      <c r="AO130" s="65"/>
      <c r="AP130" s="65"/>
      <c r="AQ130" s="65"/>
    </row>
    <row r="131" spans="1:43" x14ac:dyDescent="0.2">
      <c r="A131" s="96">
        <v>37544</v>
      </c>
      <c r="B131" s="97">
        <v>0</v>
      </c>
      <c r="C131" s="96">
        <v>1.7</v>
      </c>
      <c r="D131" s="96">
        <v>53</v>
      </c>
      <c r="E131" s="97"/>
      <c r="F131" s="97">
        <v>127.5</v>
      </c>
      <c r="G131" s="97">
        <v>88</v>
      </c>
      <c r="H131" s="97">
        <v>39.5</v>
      </c>
      <c r="I131" s="97">
        <v>1560.25</v>
      </c>
      <c r="J131" s="89"/>
      <c r="K131" s="89"/>
      <c r="L131" s="89"/>
      <c r="M131" s="65">
        <v>37095</v>
      </c>
      <c r="N131" s="65">
        <v>4</v>
      </c>
      <c r="O131" s="65">
        <v>3</v>
      </c>
      <c r="P131" s="65">
        <v>5</v>
      </c>
      <c r="Q131" s="65">
        <v>4</v>
      </c>
      <c r="R131" s="65">
        <v>4</v>
      </c>
      <c r="S131" s="65">
        <v>4</v>
      </c>
      <c r="T131" s="65">
        <v>5</v>
      </c>
      <c r="U131" s="65">
        <v>5</v>
      </c>
      <c r="V131" s="65">
        <v>4</v>
      </c>
      <c r="W131" s="65">
        <v>5</v>
      </c>
      <c r="X131" s="65">
        <v>5</v>
      </c>
      <c r="Y131" s="65">
        <v>4</v>
      </c>
      <c r="Z131" s="65">
        <v>52</v>
      </c>
      <c r="AA131" s="65">
        <v>1.67</v>
      </c>
      <c r="AB131" s="65">
        <v>37095</v>
      </c>
      <c r="AC131" s="65">
        <v>37095</v>
      </c>
      <c r="AD131" s="150">
        <v>0</v>
      </c>
      <c r="AE131" s="150">
        <v>25</v>
      </c>
      <c r="AF131" s="150">
        <v>158</v>
      </c>
      <c r="AG131" s="150">
        <v>27</v>
      </c>
      <c r="AH131" s="150">
        <v>137.5</v>
      </c>
      <c r="AI131" s="150">
        <v>121</v>
      </c>
      <c r="AJ131" s="150">
        <v>-37</v>
      </c>
      <c r="AK131" s="150">
        <v>-16.5</v>
      </c>
      <c r="AL131" s="150">
        <v>1369</v>
      </c>
      <c r="AM131" s="150">
        <v>272.25</v>
      </c>
      <c r="AN131" s="65"/>
      <c r="AO131" s="65"/>
      <c r="AP131" s="65"/>
      <c r="AQ131" s="65"/>
    </row>
    <row r="132" spans="1:43" x14ac:dyDescent="0.2">
      <c r="A132" s="96">
        <v>36203</v>
      </c>
      <c r="B132" s="97">
        <v>0</v>
      </c>
      <c r="C132" s="96">
        <v>1.7</v>
      </c>
      <c r="D132" s="96">
        <v>51</v>
      </c>
      <c r="E132" s="97"/>
      <c r="F132" s="97">
        <v>127.5</v>
      </c>
      <c r="G132" s="97">
        <v>64</v>
      </c>
      <c r="H132" s="97">
        <v>63.5</v>
      </c>
      <c r="I132" s="97">
        <v>4032.25</v>
      </c>
      <c r="J132" s="89"/>
      <c r="K132" s="89"/>
      <c r="L132" s="89"/>
      <c r="M132" s="65">
        <v>36741</v>
      </c>
      <c r="N132" s="65">
        <v>5</v>
      </c>
      <c r="O132" s="65">
        <v>5</v>
      </c>
      <c r="P132" s="65">
        <v>5</v>
      </c>
      <c r="Q132" s="65">
        <v>3</v>
      </c>
      <c r="R132" s="65">
        <v>3</v>
      </c>
      <c r="S132" s="65">
        <v>4</v>
      </c>
      <c r="T132" s="65">
        <v>4</v>
      </c>
      <c r="U132" s="65">
        <v>4</v>
      </c>
      <c r="V132" s="65">
        <v>4</v>
      </c>
      <c r="W132" s="65">
        <v>5</v>
      </c>
      <c r="X132" s="65">
        <v>5</v>
      </c>
      <c r="Y132" s="65">
        <v>4</v>
      </c>
      <c r="Z132" s="65">
        <v>51</v>
      </c>
      <c r="AA132" s="65">
        <v>2</v>
      </c>
      <c r="AB132" s="65">
        <v>36741</v>
      </c>
      <c r="AC132" s="65">
        <v>36741</v>
      </c>
      <c r="AD132" s="150">
        <v>1</v>
      </c>
      <c r="AE132" s="150">
        <v>24</v>
      </c>
      <c r="AF132" s="150">
        <v>144.5</v>
      </c>
      <c r="AG132" s="150">
        <v>27</v>
      </c>
      <c r="AH132" s="150">
        <v>137.5</v>
      </c>
      <c r="AI132" s="150">
        <v>149</v>
      </c>
      <c r="AJ132" s="150">
        <v>4.5</v>
      </c>
      <c r="AK132" s="150">
        <v>11.5</v>
      </c>
      <c r="AL132" s="150">
        <v>20.25</v>
      </c>
      <c r="AM132" s="150">
        <v>132.25</v>
      </c>
      <c r="AN132" s="65"/>
      <c r="AO132" s="65"/>
      <c r="AP132" s="65"/>
      <c r="AQ132" s="65"/>
    </row>
    <row r="133" spans="1:43" x14ac:dyDescent="0.2">
      <c r="A133" s="96">
        <v>39413</v>
      </c>
      <c r="B133" s="97">
        <v>0</v>
      </c>
      <c r="C133" s="96">
        <v>1.7</v>
      </c>
      <c r="D133" s="96">
        <v>52</v>
      </c>
      <c r="E133" s="97"/>
      <c r="F133" s="97">
        <v>127.5</v>
      </c>
      <c r="G133" s="97">
        <v>75.5</v>
      </c>
      <c r="H133" s="97">
        <v>52</v>
      </c>
      <c r="I133" s="97">
        <v>2704</v>
      </c>
      <c r="J133" s="89"/>
      <c r="K133" s="89"/>
      <c r="L133" s="89"/>
      <c r="M133" s="65">
        <v>36578</v>
      </c>
      <c r="N133" s="65">
        <v>4</v>
      </c>
      <c r="O133" s="65">
        <v>4</v>
      </c>
      <c r="P133" s="65">
        <v>4</v>
      </c>
      <c r="Q133" s="65">
        <v>3</v>
      </c>
      <c r="R133" s="65">
        <v>3</v>
      </c>
      <c r="S133" s="65">
        <v>4</v>
      </c>
      <c r="T133" s="65">
        <v>4</v>
      </c>
      <c r="U133" s="65">
        <v>3</v>
      </c>
      <c r="V133" s="65">
        <v>3</v>
      </c>
      <c r="W133" s="65">
        <v>4</v>
      </c>
      <c r="X133" s="65">
        <v>4</v>
      </c>
      <c r="Y133" s="65">
        <v>3</v>
      </c>
      <c r="Z133" s="65">
        <v>43</v>
      </c>
      <c r="AA133" s="65">
        <v>1.7</v>
      </c>
      <c r="AB133" s="65">
        <v>36578</v>
      </c>
      <c r="AC133" s="65">
        <v>36578</v>
      </c>
      <c r="AD133" s="150">
        <v>0</v>
      </c>
      <c r="AE133" s="150">
        <v>20</v>
      </c>
      <c r="AF133" s="150">
        <v>81.5</v>
      </c>
      <c r="AG133" s="150">
        <v>23</v>
      </c>
      <c r="AH133" s="150">
        <v>45</v>
      </c>
      <c r="AI133" s="150">
        <v>127.5</v>
      </c>
      <c r="AJ133" s="150">
        <v>46</v>
      </c>
      <c r="AK133" s="150">
        <v>82.5</v>
      </c>
      <c r="AL133" s="150">
        <v>2116</v>
      </c>
      <c r="AM133" s="150">
        <v>6806.25</v>
      </c>
      <c r="AN133" s="65"/>
      <c r="AO133" s="65"/>
      <c r="AP133" s="65"/>
      <c r="AQ133" s="65"/>
    </row>
    <row r="134" spans="1:43" x14ac:dyDescent="0.2">
      <c r="A134" s="96">
        <v>40303</v>
      </c>
      <c r="B134" s="97">
        <v>0</v>
      </c>
      <c r="C134" s="96">
        <v>1.7</v>
      </c>
      <c r="D134" s="96">
        <v>55</v>
      </c>
      <c r="E134" s="97"/>
      <c r="F134" s="97">
        <v>127.5</v>
      </c>
      <c r="G134" s="97">
        <v>111</v>
      </c>
      <c r="H134" s="97">
        <v>16.5</v>
      </c>
      <c r="I134" s="97">
        <v>272.25</v>
      </c>
      <c r="J134" s="89"/>
      <c r="K134" s="89"/>
      <c r="L134" s="89"/>
      <c r="M134" s="65">
        <v>36655</v>
      </c>
      <c r="N134" s="65">
        <v>5</v>
      </c>
      <c r="O134" s="65">
        <v>5</v>
      </c>
      <c r="P134" s="65">
        <v>5</v>
      </c>
      <c r="Q134" s="65">
        <v>4</v>
      </c>
      <c r="R134" s="65">
        <v>5</v>
      </c>
      <c r="S134" s="65">
        <v>4</v>
      </c>
      <c r="T134" s="65">
        <v>4</v>
      </c>
      <c r="U134" s="65">
        <v>5</v>
      </c>
      <c r="V134" s="65">
        <v>5</v>
      </c>
      <c r="W134" s="65">
        <v>5</v>
      </c>
      <c r="X134" s="65">
        <v>4</v>
      </c>
      <c r="Y134" s="65">
        <v>4</v>
      </c>
      <c r="Z134" s="65">
        <v>55</v>
      </c>
      <c r="AA134" s="150">
        <v>1.7</v>
      </c>
      <c r="AB134" s="65">
        <v>36655</v>
      </c>
      <c r="AC134" s="65">
        <v>36655</v>
      </c>
      <c r="AD134" s="150">
        <v>0</v>
      </c>
      <c r="AE134" s="150">
        <v>27</v>
      </c>
      <c r="AF134" s="150">
        <v>171.5</v>
      </c>
      <c r="AG134" s="150">
        <v>28</v>
      </c>
      <c r="AH134" s="150">
        <v>151.5</v>
      </c>
      <c r="AI134" s="150">
        <v>127.5</v>
      </c>
      <c r="AJ134" s="150">
        <v>-44</v>
      </c>
      <c r="AK134" s="150">
        <v>-24</v>
      </c>
      <c r="AL134" s="150">
        <v>1936</v>
      </c>
      <c r="AM134" s="150">
        <v>576</v>
      </c>
      <c r="AN134" s="65"/>
      <c r="AO134" s="65"/>
      <c r="AP134" s="65"/>
      <c r="AQ134" s="65"/>
    </row>
    <row r="135" spans="1:43" x14ac:dyDescent="0.2">
      <c r="A135" s="96">
        <v>37301</v>
      </c>
      <c r="B135" s="97">
        <v>0</v>
      </c>
      <c r="C135" s="97">
        <v>1.71</v>
      </c>
      <c r="D135" s="96">
        <v>53</v>
      </c>
      <c r="E135" s="97"/>
      <c r="F135" s="97">
        <v>134</v>
      </c>
      <c r="G135" s="97">
        <v>88</v>
      </c>
      <c r="H135" s="97">
        <v>46</v>
      </c>
      <c r="I135" s="97">
        <v>2116</v>
      </c>
      <c r="J135" s="89"/>
      <c r="K135" s="89"/>
      <c r="L135" s="89"/>
      <c r="M135" s="65">
        <v>37177</v>
      </c>
      <c r="N135" s="65">
        <v>4</v>
      </c>
      <c r="O135" s="65">
        <v>4</v>
      </c>
      <c r="P135" s="65">
        <v>4</v>
      </c>
      <c r="Q135" s="65">
        <v>3</v>
      </c>
      <c r="R135" s="65">
        <v>3</v>
      </c>
      <c r="S135" s="65">
        <v>4</v>
      </c>
      <c r="T135" s="65">
        <v>4</v>
      </c>
      <c r="U135" s="65">
        <v>5</v>
      </c>
      <c r="V135" s="65">
        <v>4</v>
      </c>
      <c r="W135" s="65">
        <v>4</v>
      </c>
      <c r="X135" s="65">
        <v>5</v>
      </c>
      <c r="Y135" s="65">
        <v>4</v>
      </c>
      <c r="Z135" s="65">
        <v>48</v>
      </c>
      <c r="AA135" s="65">
        <v>2</v>
      </c>
      <c r="AB135" s="65">
        <v>37177</v>
      </c>
      <c r="AC135" s="65">
        <v>37177</v>
      </c>
      <c r="AD135" s="150">
        <v>1</v>
      </c>
      <c r="AE135" s="150">
        <v>24</v>
      </c>
      <c r="AF135" s="150">
        <v>144.5</v>
      </c>
      <c r="AG135" s="150">
        <v>24</v>
      </c>
      <c r="AH135" s="150">
        <v>69</v>
      </c>
      <c r="AI135" s="150">
        <v>149</v>
      </c>
      <c r="AJ135" s="150">
        <v>4.5</v>
      </c>
      <c r="AK135" s="150">
        <v>80</v>
      </c>
      <c r="AL135" s="150">
        <v>20.25</v>
      </c>
      <c r="AM135" s="150">
        <v>6400</v>
      </c>
      <c r="AN135" s="65"/>
      <c r="AO135" s="65"/>
      <c r="AP135" s="65"/>
      <c r="AQ135" s="65"/>
    </row>
    <row r="136" spans="1:43" x14ac:dyDescent="0.2">
      <c r="A136" s="96">
        <v>36673</v>
      </c>
      <c r="B136" s="97">
        <v>1</v>
      </c>
      <c r="C136" s="96">
        <v>1.75</v>
      </c>
      <c r="D136" s="96">
        <v>62</v>
      </c>
      <c r="E136" s="97"/>
      <c r="F136" s="97">
        <v>135</v>
      </c>
      <c r="G136" s="97">
        <v>163.5</v>
      </c>
      <c r="H136" s="97">
        <v>-28.5</v>
      </c>
      <c r="I136" s="97">
        <v>812.25</v>
      </c>
      <c r="J136" s="89"/>
      <c r="K136" s="89"/>
      <c r="L136" s="89"/>
      <c r="M136" s="65">
        <v>37285</v>
      </c>
      <c r="N136" s="65">
        <v>4</v>
      </c>
      <c r="O136" s="65">
        <v>5</v>
      </c>
      <c r="P136" s="65">
        <v>2</v>
      </c>
      <c r="Q136" s="65">
        <v>2</v>
      </c>
      <c r="R136" s="65">
        <v>2</v>
      </c>
      <c r="S136" s="65">
        <v>4</v>
      </c>
      <c r="T136" s="65">
        <v>4</v>
      </c>
      <c r="U136" s="65">
        <v>4</v>
      </c>
      <c r="V136" s="65">
        <v>2</v>
      </c>
      <c r="W136" s="65">
        <v>2</v>
      </c>
      <c r="X136" s="65">
        <v>2</v>
      </c>
      <c r="Y136" s="65">
        <v>4</v>
      </c>
      <c r="Z136" s="65">
        <v>37</v>
      </c>
      <c r="AA136" s="65">
        <v>1.7</v>
      </c>
      <c r="AB136" s="65">
        <v>37285</v>
      </c>
      <c r="AC136" s="65">
        <v>37285</v>
      </c>
      <c r="AD136" s="150">
        <v>0</v>
      </c>
      <c r="AE136" s="150">
        <v>21</v>
      </c>
      <c r="AF136" s="150">
        <v>97</v>
      </c>
      <c r="AG136" s="150">
        <v>16</v>
      </c>
      <c r="AH136" s="150">
        <v>4</v>
      </c>
      <c r="AI136" s="150">
        <v>127.5</v>
      </c>
      <c r="AJ136" s="150">
        <v>30.5</v>
      </c>
      <c r="AK136" s="150">
        <v>123.5</v>
      </c>
      <c r="AL136" s="150">
        <v>930.25</v>
      </c>
      <c r="AM136" s="150">
        <v>15252.25</v>
      </c>
      <c r="AN136" s="65"/>
      <c r="AO136" s="65"/>
      <c r="AP136" s="65"/>
      <c r="AQ136" s="65"/>
    </row>
    <row r="137" spans="1:43" x14ac:dyDescent="0.2">
      <c r="A137" s="96">
        <v>36120</v>
      </c>
      <c r="B137" s="97">
        <v>1</v>
      </c>
      <c r="C137" s="96">
        <v>1.8</v>
      </c>
      <c r="D137" s="96">
        <v>59</v>
      </c>
      <c r="E137" s="97"/>
      <c r="F137" s="97">
        <v>138</v>
      </c>
      <c r="G137" s="97">
        <v>142.5</v>
      </c>
      <c r="H137" s="97">
        <v>-4.5</v>
      </c>
      <c r="I137" s="97">
        <v>20.25</v>
      </c>
      <c r="J137" s="89"/>
      <c r="K137" s="89"/>
      <c r="L137" s="89"/>
      <c r="M137" s="65">
        <v>37473</v>
      </c>
      <c r="N137" s="65">
        <v>4</v>
      </c>
      <c r="O137" s="65">
        <v>3</v>
      </c>
      <c r="P137" s="65">
        <v>5</v>
      </c>
      <c r="Q137" s="65">
        <v>4</v>
      </c>
      <c r="R137" s="65">
        <v>4</v>
      </c>
      <c r="S137" s="65">
        <v>4</v>
      </c>
      <c r="T137" s="65">
        <v>4</v>
      </c>
      <c r="U137" s="65">
        <v>5</v>
      </c>
      <c r="V137" s="65">
        <v>5</v>
      </c>
      <c r="W137" s="65">
        <v>4</v>
      </c>
      <c r="X137" s="65">
        <v>5</v>
      </c>
      <c r="Y137" s="65">
        <v>4</v>
      </c>
      <c r="Z137" s="65">
        <v>51</v>
      </c>
      <c r="AA137" s="65">
        <v>1.7</v>
      </c>
      <c r="AB137" s="65">
        <v>37473</v>
      </c>
      <c r="AC137" s="65">
        <v>37473</v>
      </c>
      <c r="AD137" s="150">
        <v>0</v>
      </c>
      <c r="AE137" s="150">
        <v>25</v>
      </c>
      <c r="AF137" s="150">
        <v>158</v>
      </c>
      <c r="AG137" s="150">
        <v>26</v>
      </c>
      <c r="AH137" s="150">
        <v>120.5</v>
      </c>
      <c r="AI137" s="150">
        <v>127.5</v>
      </c>
      <c r="AJ137" s="150">
        <v>-30.5</v>
      </c>
      <c r="AK137" s="150">
        <v>7</v>
      </c>
      <c r="AL137" s="150">
        <v>930.25</v>
      </c>
      <c r="AM137" s="150">
        <v>49</v>
      </c>
      <c r="AN137" s="65"/>
      <c r="AO137" s="65"/>
      <c r="AP137" s="65"/>
      <c r="AQ137" s="65"/>
    </row>
    <row r="138" spans="1:43" x14ac:dyDescent="0.2">
      <c r="A138" s="96">
        <v>36564</v>
      </c>
      <c r="B138" s="97">
        <v>1</v>
      </c>
      <c r="C138" s="97">
        <v>1.8</v>
      </c>
      <c r="D138" s="96">
        <v>43</v>
      </c>
      <c r="E138" s="97"/>
      <c r="F138" s="97">
        <v>138</v>
      </c>
      <c r="G138" s="97">
        <v>17</v>
      </c>
      <c r="H138" s="97">
        <v>121</v>
      </c>
      <c r="I138" s="97">
        <v>14641</v>
      </c>
      <c r="J138" s="89"/>
      <c r="K138" s="89"/>
      <c r="L138" s="89"/>
      <c r="M138" s="65">
        <v>37483</v>
      </c>
      <c r="N138" s="65">
        <v>5</v>
      </c>
      <c r="O138" s="65">
        <v>3</v>
      </c>
      <c r="P138" s="65">
        <v>4</v>
      </c>
      <c r="Q138" s="65">
        <v>4</v>
      </c>
      <c r="R138" s="65">
        <v>4</v>
      </c>
      <c r="S138" s="65">
        <v>4</v>
      </c>
      <c r="T138" s="65">
        <v>3</v>
      </c>
      <c r="U138" s="65">
        <v>4</v>
      </c>
      <c r="V138" s="65">
        <v>3</v>
      </c>
      <c r="W138" s="65">
        <v>4</v>
      </c>
      <c r="X138" s="65">
        <v>4</v>
      </c>
      <c r="Y138" s="65">
        <v>3</v>
      </c>
      <c r="Z138" s="65">
        <v>45</v>
      </c>
      <c r="AA138" s="65">
        <v>1.7</v>
      </c>
      <c r="AB138" s="65">
        <v>37483</v>
      </c>
      <c r="AC138" s="65">
        <v>37483</v>
      </c>
      <c r="AD138" s="150">
        <v>0</v>
      </c>
      <c r="AE138" s="150">
        <v>20</v>
      </c>
      <c r="AF138" s="150">
        <v>81.5</v>
      </c>
      <c r="AG138" s="150">
        <v>25</v>
      </c>
      <c r="AH138" s="150">
        <v>98.5</v>
      </c>
      <c r="AI138" s="150">
        <v>127.5</v>
      </c>
      <c r="AJ138" s="150">
        <v>46</v>
      </c>
      <c r="AK138" s="150">
        <v>29</v>
      </c>
      <c r="AL138" s="150">
        <v>2116</v>
      </c>
      <c r="AM138" s="150">
        <v>841</v>
      </c>
      <c r="AN138" s="65"/>
      <c r="AO138" s="65"/>
      <c r="AP138" s="65"/>
      <c r="AQ138" s="65"/>
    </row>
    <row r="139" spans="1:43" x14ac:dyDescent="0.2">
      <c r="A139" s="96">
        <v>39885</v>
      </c>
      <c r="B139" s="97">
        <v>1</v>
      </c>
      <c r="C139" s="97">
        <v>1.8</v>
      </c>
      <c r="D139" s="96">
        <v>50</v>
      </c>
      <c r="E139" s="97"/>
      <c r="F139" s="97">
        <v>138</v>
      </c>
      <c r="G139" s="97">
        <v>51.5</v>
      </c>
      <c r="H139" s="97">
        <v>86.5</v>
      </c>
      <c r="I139" s="97">
        <v>7482.25</v>
      </c>
      <c r="J139" s="89"/>
      <c r="K139" s="89"/>
      <c r="L139" s="89"/>
      <c r="M139" s="65">
        <v>37522</v>
      </c>
      <c r="N139" s="65">
        <v>5</v>
      </c>
      <c r="O139" s="65">
        <v>2</v>
      </c>
      <c r="P139" s="65">
        <v>5</v>
      </c>
      <c r="Q139" s="65">
        <v>4</v>
      </c>
      <c r="R139" s="65">
        <v>5</v>
      </c>
      <c r="S139" s="65">
        <v>4</v>
      </c>
      <c r="T139" s="65">
        <v>2</v>
      </c>
      <c r="U139" s="65">
        <v>4</v>
      </c>
      <c r="V139" s="65">
        <v>2</v>
      </c>
      <c r="W139" s="65">
        <v>4</v>
      </c>
      <c r="X139" s="65">
        <v>5</v>
      </c>
      <c r="Y139" s="65">
        <v>4</v>
      </c>
      <c r="Z139" s="65">
        <v>46</v>
      </c>
      <c r="AA139" s="150">
        <v>1.7</v>
      </c>
      <c r="AB139" s="65">
        <v>37522</v>
      </c>
      <c r="AC139" s="65">
        <v>37522</v>
      </c>
      <c r="AD139" s="150">
        <v>0</v>
      </c>
      <c r="AE139" s="150">
        <v>18</v>
      </c>
      <c r="AF139" s="150">
        <v>48.5</v>
      </c>
      <c r="AG139" s="150">
        <v>28</v>
      </c>
      <c r="AH139" s="150">
        <v>151.5</v>
      </c>
      <c r="AI139" s="150">
        <v>127.5</v>
      </c>
      <c r="AJ139" s="150">
        <v>79</v>
      </c>
      <c r="AK139" s="150">
        <v>-24</v>
      </c>
      <c r="AL139" s="150">
        <v>6241</v>
      </c>
      <c r="AM139" s="150">
        <v>576</v>
      </c>
      <c r="AN139" s="65"/>
      <c r="AO139" s="65"/>
      <c r="AP139" s="65"/>
      <c r="AQ139" s="65"/>
    </row>
    <row r="140" spans="1:43" x14ac:dyDescent="0.2">
      <c r="A140" s="96">
        <v>37131</v>
      </c>
      <c r="B140" s="97">
        <v>0</v>
      </c>
      <c r="C140" s="96">
        <v>1.8</v>
      </c>
      <c r="D140" s="96">
        <v>51</v>
      </c>
      <c r="E140" s="97"/>
      <c r="F140" s="97">
        <v>138</v>
      </c>
      <c r="G140" s="97">
        <v>64</v>
      </c>
      <c r="H140" s="97">
        <v>74</v>
      </c>
      <c r="I140" s="97">
        <v>5476</v>
      </c>
      <c r="J140" s="89"/>
      <c r="K140" s="89"/>
      <c r="L140" s="89"/>
      <c r="M140" s="65">
        <v>37544</v>
      </c>
      <c r="N140" s="65">
        <v>4</v>
      </c>
      <c r="O140" s="65">
        <v>3</v>
      </c>
      <c r="P140" s="65">
        <v>4</v>
      </c>
      <c r="Q140" s="65">
        <v>4</v>
      </c>
      <c r="R140" s="65">
        <v>4</v>
      </c>
      <c r="S140" s="65">
        <v>4</v>
      </c>
      <c r="T140" s="65">
        <v>3</v>
      </c>
      <c r="U140" s="65">
        <v>4</v>
      </c>
      <c r="V140" s="65">
        <v>4</v>
      </c>
      <c r="W140" s="65">
        <v>4</v>
      </c>
      <c r="X140" s="65">
        <v>4</v>
      </c>
      <c r="Y140" s="65">
        <v>3</v>
      </c>
      <c r="Z140" s="65">
        <v>45</v>
      </c>
      <c r="AA140" s="65">
        <v>1.7</v>
      </c>
      <c r="AB140" s="65">
        <v>37544</v>
      </c>
      <c r="AC140" s="65">
        <v>37544</v>
      </c>
      <c r="AD140" s="150">
        <v>0</v>
      </c>
      <c r="AE140" s="150">
        <v>21</v>
      </c>
      <c r="AF140" s="150">
        <v>97</v>
      </c>
      <c r="AG140" s="150">
        <v>24</v>
      </c>
      <c r="AH140" s="150">
        <v>69</v>
      </c>
      <c r="AI140" s="150">
        <v>127.5</v>
      </c>
      <c r="AJ140" s="150">
        <v>30.5</v>
      </c>
      <c r="AK140" s="150">
        <v>58.5</v>
      </c>
      <c r="AL140" s="150">
        <v>930.25</v>
      </c>
      <c r="AM140" s="150">
        <v>3422.25</v>
      </c>
      <c r="AN140" s="65"/>
      <c r="AO140" s="65"/>
      <c r="AP140" s="65"/>
      <c r="AQ140" s="65"/>
    </row>
    <row r="141" spans="1:43" x14ac:dyDescent="0.2">
      <c r="A141" s="96">
        <v>37242</v>
      </c>
      <c r="B141" s="97">
        <v>0</v>
      </c>
      <c r="C141" s="96">
        <v>1.8</v>
      </c>
      <c r="D141" s="96">
        <v>49</v>
      </c>
      <c r="E141" s="97"/>
      <c r="F141" s="97">
        <v>138</v>
      </c>
      <c r="G141" s="97">
        <v>43.5</v>
      </c>
      <c r="H141" s="97">
        <v>94.5</v>
      </c>
      <c r="I141" s="97">
        <v>8930.25</v>
      </c>
      <c r="J141" s="89"/>
      <c r="K141" s="89"/>
      <c r="L141" s="89"/>
      <c r="M141" s="65">
        <v>36203</v>
      </c>
      <c r="N141" s="65">
        <v>4</v>
      </c>
      <c r="O141" s="65">
        <v>1</v>
      </c>
      <c r="P141" s="65">
        <v>4</v>
      </c>
      <c r="Q141" s="65">
        <v>4</v>
      </c>
      <c r="R141" s="65">
        <v>4</v>
      </c>
      <c r="S141" s="65">
        <v>4</v>
      </c>
      <c r="T141" s="65">
        <v>4</v>
      </c>
      <c r="U141" s="65">
        <v>4</v>
      </c>
      <c r="V141" s="65">
        <v>3</v>
      </c>
      <c r="W141" s="65">
        <v>4</v>
      </c>
      <c r="X141" s="65">
        <v>4</v>
      </c>
      <c r="Y141" s="65">
        <v>3</v>
      </c>
      <c r="Z141" s="65">
        <v>43</v>
      </c>
      <c r="AA141" s="65">
        <v>1.7</v>
      </c>
      <c r="AB141" s="65">
        <v>36203</v>
      </c>
      <c r="AC141" s="65">
        <v>36203</v>
      </c>
      <c r="AD141" s="150">
        <v>0</v>
      </c>
      <c r="AE141" s="150">
        <v>19</v>
      </c>
      <c r="AF141" s="150">
        <v>64.5</v>
      </c>
      <c r="AG141" s="150">
        <v>24</v>
      </c>
      <c r="AH141" s="150">
        <v>69</v>
      </c>
      <c r="AI141" s="150">
        <v>127.5</v>
      </c>
      <c r="AJ141" s="150">
        <v>63</v>
      </c>
      <c r="AK141" s="150">
        <v>58.5</v>
      </c>
      <c r="AL141" s="150">
        <v>3969</v>
      </c>
      <c r="AM141" s="150">
        <v>3422.25</v>
      </c>
      <c r="AN141" s="65"/>
      <c r="AO141" s="65"/>
      <c r="AP141" s="65"/>
      <c r="AQ141" s="65"/>
    </row>
    <row r="142" spans="1:43" x14ac:dyDescent="0.2">
      <c r="A142" s="96">
        <v>37174</v>
      </c>
      <c r="B142" s="97">
        <v>1</v>
      </c>
      <c r="C142" s="96">
        <v>1.83</v>
      </c>
      <c r="D142" s="96">
        <v>54</v>
      </c>
      <c r="E142" s="97"/>
      <c r="F142" s="97">
        <v>141</v>
      </c>
      <c r="G142" s="97">
        <v>100</v>
      </c>
      <c r="H142" s="97">
        <v>41</v>
      </c>
      <c r="I142" s="97">
        <v>1681</v>
      </c>
      <c r="J142" s="89"/>
      <c r="K142" s="89"/>
      <c r="L142" s="89"/>
      <c r="M142" s="65">
        <v>39413</v>
      </c>
      <c r="N142" s="65">
        <v>4</v>
      </c>
      <c r="O142" s="65">
        <v>2</v>
      </c>
      <c r="P142" s="65">
        <v>4</v>
      </c>
      <c r="Q142" s="65">
        <v>4</v>
      </c>
      <c r="R142" s="65">
        <v>4</v>
      </c>
      <c r="S142" s="65">
        <v>4</v>
      </c>
      <c r="T142" s="65">
        <v>3</v>
      </c>
      <c r="U142" s="65">
        <v>4</v>
      </c>
      <c r="V142" s="65">
        <v>3</v>
      </c>
      <c r="W142" s="65">
        <v>4</v>
      </c>
      <c r="X142" s="65">
        <v>4</v>
      </c>
      <c r="Y142" s="65">
        <v>4</v>
      </c>
      <c r="Z142" s="65">
        <v>44</v>
      </c>
      <c r="AA142" s="65">
        <v>1.7</v>
      </c>
      <c r="AB142" s="65">
        <v>39413</v>
      </c>
      <c r="AC142" s="65">
        <v>39413</v>
      </c>
      <c r="AD142" s="150">
        <v>0</v>
      </c>
      <c r="AE142" s="150">
        <v>20</v>
      </c>
      <c r="AF142" s="150">
        <v>81.5</v>
      </c>
      <c r="AG142" s="150">
        <v>24</v>
      </c>
      <c r="AH142" s="150">
        <v>69</v>
      </c>
      <c r="AI142" s="150">
        <v>127.5</v>
      </c>
      <c r="AJ142" s="150">
        <v>46</v>
      </c>
      <c r="AK142" s="150">
        <v>58.5</v>
      </c>
      <c r="AL142" s="150">
        <v>2116</v>
      </c>
      <c r="AM142" s="150">
        <v>3422.25</v>
      </c>
      <c r="AN142" s="65"/>
      <c r="AO142" s="65"/>
      <c r="AP142" s="65"/>
      <c r="AQ142" s="65"/>
    </row>
    <row r="143" spans="1:43" x14ac:dyDescent="0.2">
      <c r="A143" s="96">
        <v>39605</v>
      </c>
      <c r="B143" s="97">
        <v>0</v>
      </c>
      <c r="C143" s="97">
        <v>1.87</v>
      </c>
      <c r="D143" s="96">
        <v>61</v>
      </c>
      <c r="E143" s="97"/>
      <c r="F143" s="97">
        <v>142</v>
      </c>
      <c r="G143" s="97">
        <v>157</v>
      </c>
      <c r="H143" s="97">
        <v>-15</v>
      </c>
      <c r="I143" s="97">
        <v>225</v>
      </c>
      <c r="J143" s="89"/>
      <c r="K143" s="89"/>
      <c r="L143" s="89"/>
      <c r="M143" s="65">
        <v>40303</v>
      </c>
      <c r="N143" s="65">
        <v>4</v>
      </c>
      <c r="O143" s="65">
        <v>1</v>
      </c>
      <c r="P143" s="65">
        <v>4</v>
      </c>
      <c r="Q143" s="65">
        <v>4</v>
      </c>
      <c r="R143" s="65">
        <v>5</v>
      </c>
      <c r="S143" s="65">
        <v>4</v>
      </c>
      <c r="T143" s="65">
        <v>4</v>
      </c>
      <c r="U143" s="65">
        <v>4</v>
      </c>
      <c r="V143" s="65">
        <v>4</v>
      </c>
      <c r="W143" s="65">
        <v>4</v>
      </c>
      <c r="X143" s="65">
        <v>5</v>
      </c>
      <c r="Y143" s="65">
        <v>4</v>
      </c>
      <c r="Z143" s="65">
        <v>47</v>
      </c>
      <c r="AA143" s="65">
        <v>1.7</v>
      </c>
      <c r="AB143" s="65">
        <v>40303</v>
      </c>
      <c r="AC143" s="65">
        <v>40303</v>
      </c>
      <c r="AD143" s="150">
        <v>0</v>
      </c>
      <c r="AE143" s="150">
        <v>21</v>
      </c>
      <c r="AF143" s="150">
        <v>97</v>
      </c>
      <c r="AG143" s="150">
        <v>26</v>
      </c>
      <c r="AH143" s="150">
        <v>120.5</v>
      </c>
      <c r="AI143" s="150">
        <v>127.5</v>
      </c>
      <c r="AJ143" s="150">
        <v>30.5</v>
      </c>
      <c r="AK143" s="150">
        <v>7</v>
      </c>
      <c r="AL143" s="150">
        <v>930.25</v>
      </c>
      <c r="AM143" s="150">
        <v>49</v>
      </c>
      <c r="AN143" s="65"/>
      <c r="AO143" s="65"/>
      <c r="AP143" s="65"/>
      <c r="AQ143" s="65"/>
    </row>
    <row r="144" spans="1:43" x14ac:dyDescent="0.2">
      <c r="A144" s="96">
        <v>37274</v>
      </c>
      <c r="B144" s="97">
        <v>0</v>
      </c>
      <c r="C144" s="96">
        <v>1.88</v>
      </c>
      <c r="D144" s="96">
        <v>46</v>
      </c>
      <c r="E144" s="97"/>
      <c r="F144" s="97">
        <v>143</v>
      </c>
      <c r="G144" s="97">
        <v>27.5</v>
      </c>
      <c r="H144" s="97">
        <v>115.5</v>
      </c>
      <c r="I144" s="97">
        <v>13340.25</v>
      </c>
      <c r="J144" s="89"/>
      <c r="K144" s="89"/>
      <c r="L144" s="89"/>
      <c r="M144" s="65">
        <v>37301</v>
      </c>
      <c r="N144" s="65">
        <v>5</v>
      </c>
      <c r="O144" s="65">
        <v>2</v>
      </c>
      <c r="P144" s="65">
        <v>4</v>
      </c>
      <c r="Q144" s="65">
        <v>1</v>
      </c>
      <c r="R144" s="65">
        <v>4</v>
      </c>
      <c r="S144" s="65">
        <v>5</v>
      </c>
      <c r="T144" s="65">
        <v>4</v>
      </c>
      <c r="U144" s="65">
        <v>4</v>
      </c>
      <c r="V144" s="65">
        <v>4</v>
      </c>
      <c r="W144" s="65">
        <v>5</v>
      </c>
      <c r="X144" s="65">
        <v>4</v>
      </c>
      <c r="Y144" s="65">
        <v>3</v>
      </c>
      <c r="Z144" s="65">
        <v>45</v>
      </c>
      <c r="AA144" s="150">
        <v>1.71</v>
      </c>
      <c r="AB144" s="65">
        <v>37301</v>
      </c>
      <c r="AC144" s="65">
        <v>37301</v>
      </c>
      <c r="AD144" s="150">
        <v>0</v>
      </c>
      <c r="AE144" s="150">
        <v>18</v>
      </c>
      <c r="AF144" s="150">
        <v>48.5</v>
      </c>
      <c r="AG144" s="150">
        <v>27</v>
      </c>
      <c r="AH144" s="150">
        <v>137.5</v>
      </c>
      <c r="AI144" s="150">
        <v>134</v>
      </c>
      <c r="AJ144" s="150">
        <v>85.5</v>
      </c>
      <c r="AK144" s="150">
        <v>-3.5</v>
      </c>
      <c r="AL144" s="150">
        <v>7310.25</v>
      </c>
      <c r="AM144" s="150">
        <v>12.25</v>
      </c>
      <c r="AN144" s="65"/>
      <c r="AO144" s="65"/>
      <c r="AP144" s="65"/>
      <c r="AQ144" s="65"/>
    </row>
    <row r="145" spans="1:43" x14ac:dyDescent="0.2">
      <c r="A145" s="96">
        <v>40129</v>
      </c>
      <c r="B145" s="97">
        <v>1</v>
      </c>
      <c r="C145" s="96">
        <v>1.9</v>
      </c>
      <c r="D145" s="96">
        <v>53</v>
      </c>
      <c r="E145" s="97"/>
      <c r="F145" s="97">
        <v>144</v>
      </c>
      <c r="G145" s="97">
        <v>88</v>
      </c>
      <c r="H145" s="97">
        <v>56</v>
      </c>
      <c r="I145" s="97">
        <v>3136</v>
      </c>
      <c r="J145" s="89"/>
      <c r="K145" s="89"/>
      <c r="L145" s="89"/>
      <c r="M145" s="65">
        <v>37131</v>
      </c>
      <c r="N145" s="65">
        <v>4</v>
      </c>
      <c r="O145" s="65">
        <v>1</v>
      </c>
      <c r="P145" s="65">
        <v>5</v>
      </c>
      <c r="Q145" s="65">
        <v>4</v>
      </c>
      <c r="R145" s="65">
        <v>4</v>
      </c>
      <c r="S145" s="65">
        <v>3</v>
      </c>
      <c r="T145" s="65">
        <v>4</v>
      </c>
      <c r="U145" s="65">
        <v>4</v>
      </c>
      <c r="V145" s="65">
        <v>2</v>
      </c>
      <c r="W145" s="65">
        <v>4</v>
      </c>
      <c r="X145" s="65">
        <v>4</v>
      </c>
      <c r="Y145" s="65">
        <v>4</v>
      </c>
      <c r="Z145" s="65">
        <v>43</v>
      </c>
      <c r="AA145" s="65">
        <v>1.8</v>
      </c>
      <c r="AB145" s="65">
        <v>37131</v>
      </c>
      <c r="AC145" s="65">
        <v>37131</v>
      </c>
      <c r="AD145" s="150">
        <v>0</v>
      </c>
      <c r="AE145" s="150">
        <v>19</v>
      </c>
      <c r="AF145" s="150">
        <v>64.5</v>
      </c>
      <c r="AG145" s="150">
        <v>24</v>
      </c>
      <c r="AH145" s="150">
        <v>69</v>
      </c>
      <c r="AI145" s="150">
        <v>138</v>
      </c>
      <c r="AJ145" s="150">
        <v>73.5</v>
      </c>
      <c r="AK145" s="150">
        <v>69</v>
      </c>
      <c r="AL145" s="150">
        <v>5402.25</v>
      </c>
      <c r="AM145" s="150">
        <v>4761</v>
      </c>
      <c r="AN145" s="65"/>
      <c r="AO145" s="65"/>
      <c r="AP145" s="65"/>
      <c r="AQ145" s="65"/>
    </row>
    <row r="146" spans="1:43" x14ac:dyDescent="0.2">
      <c r="A146" s="96">
        <v>36127</v>
      </c>
      <c r="B146" s="97">
        <v>1</v>
      </c>
      <c r="C146" s="96">
        <v>2</v>
      </c>
      <c r="D146" s="96">
        <v>55</v>
      </c>
      <c r="E146" s="97"/>
      <c r="F146" s="97">
        <v>149</v>
      </c>
      <c r="G146" s="97">
        <v>111</v>
      </c>
      <c r="H146" s="97">
        <v>38</v>
      </c>
      <c r="I146" s="97">
        <v>1444</v>
      </c>
      <c r="J146" s="89"/>
      <c r="K146" s="89"/>
      <c r="L146" s="89"/>
      <c r="M146" s="65">
        <v>37242</v>
      </c>
      <c r="N146" s="65">
        <v>4</v>
      </c>
      <c r="O146" s="65">
        <v>2</v>
      </c>
      <c r="P146" s="65">
        <v>4</v>
      </c>
      <c r="Q146" s="65">
        <v>2</v>
      </c>
      <c r="R146" s="65">
        <v>4</v>
      </c>
      <c r="S146" s="65">
        <v>4</v>
      </c>
      <c r="T146" s="65">
        <v>4</v>
      </c>
      <c r="U146" s="65">
        <v>4</v>
      </c>
      <c r="V146" s="65">
        <v>2</v>
      </c>
      <c r="W146" s="65">
        <v>4</v>
      </c>
      <c r="X146" s="65">
        <v>4</v>
      </c>
      <c r="Y146" s="65">
        <v>4</v>
      </c>
      <c r="Z146" s="65">
        <v>42</v>
      </c>
      <c r="AA146" s="65">
        <v>1.8</v>
      </c>
      <c r="AB146" s="65">
        <v>37242</v>
      </c>
      <c r="AC146" s="65">
        <v>37242</v>
      </c>
      <c r="AD146" s="150">
        <v>0</v>
      </c>
      <c r="AE146" s="150">
        <v>18</v>
      </c>
      <c r="AF146" s="150">
        <v>48.5</v>
      </c>
      <c r="AG146" s="150">
        <v>24</v>
      </c>
      <c r="AH146" s="150">
        <v>69</v>
      </c>
      <c r="AI146" s="150">
        <v>138</v>
      </c>
      <c r="AJ146" s="150">
        <v>89.5</v>
      </c>
      <c r="AK146" s="150">
        <v>69</v>
      </c>
      <c r="AL146" s="150">
        <v>8010.25</v>
      </c>
      <c r="AM146" s="150">
        <v>4761</v>
      </c>
      <c r="AN146" s="65"/>
      <c r="AO146" s="65"/>
      <c r="AP146" s="65"/>
      <c r="AQ146" s="65"/>
    </row>
    <row r="147" spans="1:43" x14ac:dyDescent="0.2">
      <c r="A147" s="96">
        <v>36741</v>
      </c>
      <c r="B147" s="97">
        <v>1</v>
      </c>
      <c r="C147" s="96">
        <v>2</v>
      </c>
      <c r="D147" s="96">
        <v>58</v>
      </c>
      <c r="E147" s="97"/>
      <c r="F147" s="97">
        <v>149</v>
      </c>
      <c r="G147" s="97">
        <v>135</v>
      </c>
      <c r="H147" s="97">
        <v>14</v>
      </c>
      <c r="I147" s="97">
        <v>196</v>
      </c>
      <c r="J147" s="89"/>
      <c r="K147" s="89"/>
      <c r="L147" s="89"/>
      <c r="M147" s="65">
        <v>39605</v>
      </c>
      <c r="N147" s="65">
        <v>5</v>
      </c>
      <c r="O147" s="65">
        <v>2</v>
      </c>
      <c r="P147" s="65">
        <v>5</v>
      </c>
      <c r="Q147" s="65">
        <v>4</v>
      </c>
      <c r="R147" s="65">
        <v>5</v>
      </c>
      <c r="S147" s="65">
        <v>4</v>
      </c>
      <c r="T147" s="65">
        <v>4</v>
      </c>
      <c r="U147" s="65">
        <v>5</v>
      </c>
      <c r="V147" s="65">
        <v>4</v>
      </c>
      <c r="W147" s="65">
        <v>4</v>
      </c>
      <c r="X147" s="65">
        <v>5</v>
      </c>
      <c r="Y147" s="65">
        <v>5</v>
      </c>
      <c r="Z147" s="65">
        <v>52</v>
      </c>
      <c r="AA147" s="150">
        <v>1.87</v>
      </c>
      <c r="AB147" s="65">
        <v>39605</v>
      </c>
      <c r="AC147" s="65">
        <v>39605</v>
      </c>
      <c r="AD147" s="150">
        <v>0</v>
      </c>
      <c r="AE147" s="150">
        <v>24</v>
      </c>
      <c r="AF147" s="150">
        <v>144.5</v>
      </c>
      <c r="AG147" s="150">
        <v>28</v>
      </c>
      <c r="AH147" s="150">
        <v>151.5</v>
      </c>
      <c r="AI147" s="150">
        <v>142</v>
      </c>
      <c r="AJ147" s="150">
        <v>-2.5</v>
      </c>
      <c r="AK147" s="150">
        <v>-9.5</v>
      </c>
      <c r="AL147" s="150">
        <v>6.25</v>
      </c>
      <c r="AM147" s="150">
        <v>90.25</v>
      </c>
      <c r="AN147" s="65"/>
      <c r="AO147" s="65"/>
      <c r="AP147" s="65"/>
      <c r="AQ147" s="65"/>
    </row>
    <row r="148" spans="1:43" x14ac:dyDescent="0.2">
      <c r="A148" s="96">
        <v>37177</v>
      </c>
      <c r="B148" s="97">
        <v>1</v>
      </c>
      <c r="C148" s="96">
        <v>2</v>
      </c>
      <c r="D148" s="96">
        <v>57</v>
      </c>
      <c r="E148" s="97"/>
      <c r="F148" s="97">
        <v>149</v>
      </c>
      <c r="G148" s="97">
        <v>129</v>
      </c>
      <c r="H148" s="97">
        <v>20</v>
      </c>
      <c r="I148" s="97">
        <v>400</v>
      </c>
      <c r="J148" s="89"/>
      <c r="K148" s="89"/>
      <c r="L148" s="89"/>
      <c r="M148" s="65">
        <v>37274</v>
      </c>
      <c r="N148" s="65">
        <v>4</v>
      </c>
      <c r="O148" s="65">
        <v>2</v>
      </c>
      <c r="P148" s="65">
        <v>4</v>
      </c>
      <c r="Q148" s="65">
        <v>2</v>
      </c>
      <c r="R148" s="65">
        <v>4</v>
      </c>
      <c r="S148" s="65">
        <v>4</v>
      </c>
      <c r="T148" s="65">
        <v>2</v>
      </c>
      <c r="U148" s="65">
        <v>2</v>
      </c>
      <c r="V148" s="65">
        <v>2</v>
      </c>
      <c r="W148" s="65">
        <v>4</v>
      </c>
      <c r="X148" s="65">
        <v>4</v>
      </c>
      <c r="Y148" s="65">
        <v>4</v>
      </c>
      <c r="Z148" s="65">
        <v>38</v>
      </c>
      <c r="AA148" s="65">
        <v>1.88</v>
      </c>
      <c r="AB148" s="65">
        <v>37274</v>
      </c>
      <c r="AC148" s="65">
        <v>37274</v>
      </c>
      <c r="AD148" s="150">
        <v>0</v>
      </c>
      <c r="AE148" s="150">
        <v>14</v>
      </c>
      <c r="AF148" s="150">
        <v>10.5</v>
      </c>
      <c r="AG148" s="150">
        <v>24</v>
      </c>
      <c r="AH148" s="150">
        <v>69</v>
      </c>
      <c r="AI148" s="150">
        <v>143</v>
      </c>
      <c r="AJ148" s="150">
        <v>132.5</v>
      </c>
      <c r="AK148" s="150">
        <v>74</v>
      </c>
      <c r="AL148" s="150">
        <v>17556.25</v>
      </c>
      <c r="AM148" s="150">
        <v>5476</v>
      </c>
      <c r="AN148" s="65"/>
      <c r="AO148" s="65"/>
      <c r="AP148" s="65"/>
      <c r="AQ148" s="65"/>
    </row>
    <row r="149" spans="1:43" x14ac:dyDescent="0.2">
      <c r="A149" s="96">
        <v>40504</v>
      </c>
      <c r="B149" s="97">
        <v>1</v>
      </c>
      <c r="C149" s="96">
        <v>2</v>
      </c>
      <c r="D149" s="96">
        <v>57</v>
      </c>
      <c r="E149" s="97"/>
      <c r="F149" s="97">
        <v>149</v>
      </c>
      <c r="G149" s="97">
        <v>129</v>
      </c>
      <c r="H149" s="97">
        <v>20</v>
      </c>
      <c r="I149" s="97">
        <v>400</v>
      </c>
      <c r="J149" s="89"/>
      <c r="K149" s="89"/>
      <c r="L149" s="89"/>
      <c r="M149" s="65">
        <v>40504</v>
      </c>
      <c r="N149" s="65">
        <v>5</v>
      </c>
      <c r="O149" s="65">
        <v>4</v>
      </c>
      <c r="P149" s="65">
        <v>4</v>
      </c>
      <c r="Q149" s="65">
        <v>3</v>
      </c>
      <c r="R149" s="65">
        <v>4</v>
      </c>
      <c r="S149" s="65">
        <v>4</v>
      </c>
      <c r="T149" s="65">
        <v>4</v>
      </c>
      <c r="U149" s="65">
        <v>4</v>
      </c>
      <c r="V149" s="65">
        <v>2</v>
      </c>
      <c r="W149" s="65">
        <v>5</v>
      </c>
      <c r="X149" s="65">
        <v>5</v>
      </c>
      <c r="Y149" s="65">
        <v>5</v>
      </c>
      <c r="Z149" s="65">
        <v>49</v>
      </c>
      <c r="AA149" s="65">
        <v>2</v>
      </c>
      <c r="AB149" s="65">
        <v>40504</v>
      </c>
      <c r="AC149" s="65">
        <v>40504</v>
      </c>
      <c r="AD149" s="150">
        <v>1</v>
      </c>
      <c r="AE149" s="150">
        <v>22</v>
      </c>
      <c r="AF149" s="150">
        <v>112</v>
      </c>
      <c r="AG149" s="150">
        <v>27</v>
      </c>
      <c r="AH149" s="150">
        <v>137.5</v>
      </c>
      <c r="AI149" s="150">
        <v>149</v>
      </c>
      <c r="AJ149" s="150">
        <v>37</v>
      </c>
      <c r="AK149" s="150">
        <v>11.5</v>
      </c>
      <c r="AL149" s="150">
        <v>1369</v>
      </c>
      <c r="AM149" s="150">
        <v>132.25</v>
      </c>
      <c r="AN149" s="65"/>
      <c r="AO149" s="65"/>
      <c r="AP149" s="65"/>
      <c r="AQ149" s="65"/>
    </row>
    <row r="150" spans="1:43" x14ac:dyDescent="0.2">
      <c r="A150" s="96">
        <v>35918</v>
      </c>
      <c r="B150" s="97">
        <v>0</v>
      </c>
      <c r="C150" s="96">
        <v>2</v>
      </c>
      <c r="D150" s="96">
        <v>56</v>
      </c>
      <c r="E150" s="97"/>
      <c r="F150" s="97">
        <v>149</v>
      </c>
      <c r="G150" s="97">
        <v>122</v>
      </c>
      <c r="H150" s="97">
        <v>27</v>
      </c>
      <c r="I150" s="97">
        <v>729</v>
      </c>
      <c r="J150" s="89"/>
      <c r="K150" s="89"/>
      <c r="L150" s="89"/>
      <c r="M150" s="65">
        <v>35918</v>
      </c>
      <c r="N150" s="65">
        <v>5</v>
      </c>
      <c r="O150" s="65">
        <v>2</v>
      </c>
      <c r="P150" s="65">
        <v>4</v>
      </c>
      <c r="Q150" s="65">
        <v>4</v>
      </c>
      <c r="R150" s="65">
        <v>4</v>
      </c>
      <c r="S150" s="65">
        <v>4</v>
      </c>
      <c r="T150" s="65">
        <v>4</v>
      </c>
      <c r="U150" s="65">
        <v>5</v>
      </c>
      <c r="V150" s="65">
        <v>4</v>
      </c>
      <c r="W150" s="65">
        <v>4</v>
      </c>
      <c r="X150" s="65">
        <v>4</v>
      </c>
      <c r="Y150" s="65">
        <v>4</v>
      </c>
      <c r="Z150" s="65">
        <v>48</v>
      </c>
      <c r="AA150" s="65">
        <v>2</v>
      </c>
      <c r="AB150" s="65">
        <v>35918</v>
      </c>
      <c r="AC150" s="65">
        <v>35918</v>
      </c>
      <c r="AD150" s="150">
        <v>0</v>
      </c>
      <c r="AE150" s="150">
        <v>23</v>
      </c>
      <c r="AF150" s="150">
        <v>127</v>
      </c>
      <c r="AG150" s="150">
        <v>25</v>
      </c>
      <c r="AH150" s="150">
        <v>98.5</v>
      </c>
      <c r="AI150" s="150">
        <v>149</v>
      </c>
      <c r="AJ150" s="150">
        <v>22</v>
      </c>
      <c r="AK150" s="150">
        <v>50.5</v>
      </c>
      <c r="AL150" s="150">
        <v>484</v>
      </c>
      <c r="AM150" s="150">
        <v>2550.25</v>
      </c>
      <c r="AN150" s="65"/>
      <c r="AO150" s="65"/>
      <c r="AP150" s="65"/>
      <c r="AQ150" s="65"/>
    </row>
    <row r="151" spans="1:43" x14ac:dyDescent="0.2">
      <c r="A151" s="96">
        <v>37038</v>
      </c>
      <c r="B151" s="97">
        <v>0</v>
      </c>
      <c r="C151" s="96">
        <v>2</v>
      </c>
      <c r="D151" s="96">
        <v>50</v>
      </c>
      <c r="E151" s="97"/>
      <c r="F151" s="97">
        <v>149</v>
      </c>
      <c r="G151" s="97">
        <v>51.5</v>
      </c>
      <c r="H151" s="97">
        <v>97.5</v>
      </c>
      <c r="I151" s="97">
        <v>9506.25</v>
      </c>
      <c r="J151" s="89"/>
      <c r="K151" s="89"/>
      <c r="L151" s="89"/>
      <c r="M151" s="65">
        <v>37038</v>
      </c>
      <c r="N151" s="65">
        <v>4</v>
      </c>
      <c r="O151" s="65">
        <v>1</v>
      </c>
      <c r="P151" s="65">
        <v>4</v>
      </c>
      <c r="Q151" s="65">
        <v>3</v>
      </c>
      <c r="R151" s="65">
        <v>4</v>
      </c>
      <c r="S151" s="65">
        <v>4</v>
      </c>
      <c r="T151" s="65">
        <v>2</v>
      </c>
      <c r="U151" s="65">
        <v>4</v>
      </c>
      <c r="V151" s="65">
        <v>4</v>
      </c>
      <c r="W151" s="65">
        <v>4</v>
      </c>
      <c r="X151" s="65">
        <v>4</v>
      </c>
      <c r="Y151" s="65">
        <v>4</v>
      </c>
      <c r="Z151" s="65">
        <v>42</v>
      </c>
      <c r="AA151" s="65">
        <v>2</v>
      </c>
      <c r="AB151" s="65">
        <v>37038</v>
      </c>
      <c r="AC151" s="65">
        <v>37038</v>
      </c>
      <c r="AD151" s="150">
        <v>0</v>
      </c>
      <c r="AE151" s="150">
        <v>18</v>
      </c>
      <c r="AF151" s="150">
        <v>48.5</v>
      </c>
      <c r="AG151" s="150">
        <v>24</v>
      </c>
      <c r="AH151" s="150">
        <v>69</v>
      </c>
      <c r="AI151" s="150">
        <v>149</v>
      </c>
      <c r="AJ151" s="150">
        <v>100.5</v>
      </c>
      <c r="AK151" s="150">
        <v>80</v>
      </c>
      <c r="AL151" s="150">
        <v>10100.25</v>
      </c>
      <c r="AM151" s="150">
        <v>6400</v>
      </c>
      <c r="AN151" s="65"/>
      <c r="AO151" s="65"/>
      <c r="AP151" s="65"/>
      <c r="AQ151" s="65"/>
    </row>
    <row r="152" spans="1:43" x14ac:dyDescent="0.2">
      <c r="A152" s="96">
        <v>37154</v>
      </c>
      <c r="B152" s="97">
        <v>0</v>
      </c>
      <c r="C152" s="96">
        <v>2</v>
      </c>
      <c r="D152" s="96">
        <v>54</v>
      </c>
      <c r="E152" s="97"/>
      <c r="F152" s="97">
        <v>149</v>
      </c>
      <c r="G152" s="97">
        <v>100</v>
      </c>
      <c r="H152" s="97">
        <v>49</v>
      </c>
      <c r="I152" s="97">
        <v>2401</v>
      </c>
      <c r="J152" s="89"/>
      <c r="K152" s="89"/>
      <c r="L152" s="89"/>
      <c r="M152" s="65">
        <v>37154</v>
      </c>
      <c r="N152" s="65">
        <v>5</v>
      </c>
      <c r="O152" s="65">
        <v>2</v>
      </c>
      <c r="P152" s="65">
        <v>5</v>
      </c>
      <c r="Q152" s="65">
        <v>3</v>
      </c>
      <c r="R152" s="65">
        <v>5</v>
      </c>
      <c r="S152" s="65">
        <v>4</v>
      </c>
      <c r="T152" s="65">
        <v>3</v>
      </c>
      <c r="U152" s="65">
        <v>4</v>
      </c>
      <c r="V152" s="65">
        <v>2</v>
      </c>
      <c r="W152" s="65">
        <v>4</v>
      </c>
      <c r="X152" s="65">
        <v>5</v>
      </c>
      <c r="Y152" s="65">
        <v>3</v>
      </c>
      <c r="Z152" s="65">
        <v>45</v>
      </c>
      <c r="AA152" s="65">
        <v>2</v>
      </c>
      <c r="AB152" s="65">
        <v>37154</v>
      </c>
      <c r="AC152" s="65">
        <v>37154</v>
      </c>
      <c r="AD152" s="150">
        <v>0</v>
      </c>
      <c r="AE152" s="150">
        <v>17</v>
      </c>
      <c r="AF152" s="150">
        <v>35.5</v>
      </c>
      <c r="AG152" s="150">
        <v>28</v>
      </c>
      <c r="AH152" s="150">
        <v>151.5</v>
      </c>
      <c r="AI152" s="150">
        <v>149</v>
      </c>
      <c r="AJ152" s="150">
        <v>113.5</v>
      </c>
      <c r="AK152" s="150">
        <v>-2.5</v>
      </c>
      <c r="AL152" s="150">
        <v>12882.25</v>
      </c>
      <c r="AM152" s="150">
        <v>6.25</v>
      </c>
      <c r="AN152" s="65"/>
      <c r="AO152" s="65"/>
      <c r="AP152" s="65"/>
      <c r="AQ152" s="65"/>
    </row>
    <row r="153" spans="1:43" x14ac:dyDescent="0.2">
      <c r="A153" s="96">
        <v>39235</v>
      </c>
      <c r="B153" s="97">
        <v>0</v>
      </c>
      <c r="C153" s="96">
        <v>2</v>
      </c>
      <c r="D153" s="96">
        <v>48</v>
      </c>
      <c r="E153" s="97"/>
      <c r="F153" s="97">
        <v>149</v>
      </c>
      <c r="G153" s="97">
        <v>38</v>
      </c>
      <c r="H153" s="97">
        <v>111</v>
      </c>
      <c r="I153" s="97">
        <v>12321</v>
      </c>
      <c r="J153" s="89"/>
      <c r="K153" s="89"/>
      <c r="L153" s="89"/>
      <c r="M153" s="65">
        <v>39235</v>
      </c>
      <c r="N153" s="65">
        <v>3</v>
      </c>
      <c r="O153" s="65">
        <v>1</v>
      </c>
      <c r="P153" s="65">
        <v>2</v>
      </c>
      <c r="Q153" s="65">
        <v>3</v>
      </c>
      <c r="R153" s="65">
        <v>3</v>
      </c>
      <c r="S153" s="65">
        <v>4</v>
      </c>
      <c r="T153" s="65">
        <v>3</v>
      </c>
      <c r="U153" s="65">
        <v>3</v>
      </c>
      <c r="V153" s="65">
        <v>4</v>
      </c>
      <c r="W153" s="65">
        <v>5</v>
      </c>
      <c r="X153" s="65">
        <v>5</v>
      </c>
      <c r="Y153" s="65">
        <v>5</v>
      </c>
      <c r="Z153" s="65">
        <v>41</v>
      </c>
      <c r="AA153" s="65">
        <v>2</v>
      </c>
      <c r="AB153" s="65">
        <v>39235</v>
      </c>
      <c r="AC153" s="65">
        <v>39235</v>
      </c>
      <c r="AD153" s="150">
        <v>0</v>
      </c>
      <c r="AE153" s="150">
        <v>19</v>
      </c>
      <c r="AF153" s="150">
        <v>64.5</v>
      </c>
      <c r="AG153" s="150">
        <v>22</v>
      </c>
      <c r="AH153" s="150">
        <v>30.5</v>
      </c>
      <c r="AI153" s="150">
        <v>149</v>
      </c>
      <c r="AJ153" s="150">
        <v>84.5</v>
      </c>
      <c r="AK153" s="150">
        <v>118.5</v>
      </c>
      <c r="AL153" s="150">
        <v>7140.25</v>
      </c>
      <c r="AM153" s="150">
        <v>14042.25</v>
      </c>
      <c r="AN153" s="65"/>
      <c r="AO153" s="65"/>
      <c r="AP153" s="65"/>
      <c r="AQ153" s="65"/>
    </row>
    <row r="154" spans="1:43" x14ac:dyDescent="0.2">
      <c r="A154" s="96">
        <v>39372</v>
      </c>
      <c r="B154" s="97">
        <v>0</v>
      </c>
      <c r="C154" s="96">
        <v>2</v>
      </c>
      <c r="D154" s="96">
        <v>53</v>
      </c>
      <c r="E154" s="97"/>
      <c r="F154" s="97">
        <v>149</v>
      </c>
      <c r="G154" s="97">
        <v>88</v>
      </c>
      <c r="H154" s="97">
        <v>61</v>
      </c>
      <c r="I154" s="97">
        <v>3721</v>
      </c>
      <c r="J154" s="89"/>
      <c r="K154" s="89"/>
      <c r="L154" s="89"/>
      <c r="M154" s="65">
        <v>39372</v>
      </c>
      <c r="N154" s="65">
        <v>5</v>
      </c>
      <c r="O154" s="65">
        <v>2</v>
      </c>
      <c r="P154" s="65">
        <v>4</v>
      </c>
      <c r="Q154" s="65">
        <v>2</v>
      </c>
      <c r="R154" s="65">
        <v>4</v>
      </c>
      <c r="S154" s="65">
        <v>4</v>
      </c>
      <c r="T154" s="65">
        <v>4</v>
      </c>
      <c r="U154" s="65">
        <v>4</v>
      </c>
      <c r="V154" s="65">
        <v>2</v>
      </c>
      <c r="W154" s="65">
        <v>4</v>
      </c>
      <c r="X154" s="65">
        <v>5</v>
      </c>
      <c r="Y154" s="65">
        <v>4</v>
      </c>
      <c r="Z154" s="65">
        <v>44</v>
      </c>
      <c r="AA154" s="65">
        <v>2</v>
      </c>
      <c r="AB154" s="65">
        <v>39372</v>
      </c>
      <c r="AC154" s="65">
        <v>39372</v>
      </c>
      <c r="AD154" s="150">
        <v>0</v>
      </c>
      <c r="AE154" s="150">
        <v>18</v>
      </c>
      <c r="AF154" s="150">
        <v>48.5</v>
      </c>
      <c r="AG154" s="150">
        <v>26</v>
      </c>
      <c r="AH154" s="150">
        <v>120.5</v>
      </c>
      <c r="AI154" s="150">
        <v>149</v>
      </c>
      <c r="AJ154" s="150">
        <v>100.5</v>
      </c>
      <c r="AK154" s="150">
        <v>28.5</v>
      </c>
      <c r="AL154" s="150">
        <v>10100.25</v>
      </c>
      <c r="AM154" s="150">
        <v>812.25</v>
      </c>
      <c r="AN154" s="65"/>
      <c r="AO154" s="65"/>
      <c r="AP154" s="65"/>
      <c r="AQ154" s="65"/>
    </row>
    <row r="155" spans="1:43" x14ac:dyDescent="0.2">
      <c r="A155" s="96">
        <v>37155</v>
      </c>
      <c r="B155" s="97">
        <v>0</v>
      </c>
      <c r="C155" s="96">
        <v>2.04</v>
      </c>
      <c r="D155" s="96">
        <v>61</v>
      </c>
      <c r="E155" s="97"/>
      <c r="F155" s="97">
        <v>154</v>
      </c>
      <c r="G155" s="97">
        <v>157</v>
      </c>
      <c r="H155" s="97">
        <v>-3</v>
      </c>
      <c r="I155" s="97">
        <v>9</v>
      </c>
      <c r="J155" s="89"/>
      <c r="K155" s="89"/>
      <c r="L155" s="89"/>
      <c r="M155" s="65">
        <v>39721</v>
      </c>
      <c r="N155" s="65">
        <v>2</v>
      </c>
      <c r="O155" s="65">
        <v>3</v>
      </c>
      <c r="P155" s="65">
        <v>4</v>
      </c>
      <c r="Q155" s="65">
        <v>4</v>
      </c>
      <c r="R155" s="65">
        <v>3</v>
      </c>
      <c r="S155" s="65">
        <v>2</v>
      </c>
      <c r="T155" s="65">
        <v>2</v>
      </c>
      <c r="U155" s="65">
        <v>4</v>
      </c>
      <c r="V155" s="65">
        <v>3</v>
      </c>
      <c r="W155" s="65">
        <v>3</v>
      </c>
      <c r="X155" s="65">
        <v>2</v>
      </c>
      <c r="Y155" s="65">
        <v>2</v>
      </c>
      <c r="Z155" s="65">
        <v>34</v>
      </c>
      <c r="AA155" s="65">
        <v>2.16</v>
      </c>
      <c r="AB155" s="65">
        <v>39721</v>
      </c>
      <c r="AC155" s="65">
        <v>39721</v>
      </c>
      <c r="AD155" s="150">
        <v>1</v>
      </c>
      <c r="AE155" s="150">
        <v>18</v>
      </c>
      <c r="AF155" s="150">
        <v>48.5</v>
      </c>
      <c r="AG155" s="150">
        <v>16</v>
      </c>
      <c r="AH155" s="150">
        <v>4</v>
      </c>
      <c r="AI155" s="150">
        <v>159</v>
      </c>
      <c r="AJ155" s="150">
        <v>110.5</v>
      </c>
      <c r="AK155" s="150">
        <v>155</v>
      </c>
      <c r="AL155" s="150">
        <v>12210.25</v>
      </c>
      <c r="AM155" s="150">
        <v>24025</v>
      </c>
      <c r="AN155" s="65"/>
      <c r="AO155" s="65"/>
      <c r="AP155" s="65"/>
      <c r="AQ155" s="65"/>
    </row>
    <row r="156" spans="1:43" x14ac:dyDescent="0.2">
      <c r="A156" s="96">
        <v>36143</v>
      </c>
      <c r="B156" s="97">
        <v>0</v>
      </c>
      <c r="C156" s="96">
        <v>2.08</v>
      </c>
      <c r="D156" s="96">
        <v>42</v>
      </c>
      <c r="E156" s="97"/>
      <c r="F156" s="97">
        <v>155</v>
      </c>
      <c r="G156" s="97">
        <v>11.5</v>
      </c>
      <c r="H156" s="97">
        <v>143.5</v>
      </c>
      <c r="I156" s="97">
        <v>20592.25</v>
      </c>
      <c r="J156" s="89"/>
      <c r="K156" s="89"/>
      <c r="L156" s="89"/>
      <c r="M156" s="65">
        <v>37155</v>
      </c>
      <c r="N156" s="65">
        <v>4</v>
      </c>
      <c r="O156" s="65">
        <v>5</v>
      </c>
      <c r="P156" s="65">
        <v>5</v>
      </c>
      <c r="Q156" s="65">
        <v>4</v>
      </c>
      <c r="R156" s="65">
        <v>4</v>
      </c>
      <c r="S156" s="65">
        <v>4</v>
      </c>
      <c r="T156" s="65">
        <v>4</v>
      </c>
      <c r="U156" s="65">
        <v>4</v>
      </c>
      <c r="V156" s="65">
        <v>4</v>
      </c>
      <c r="W156" s="65">
        <v>5</v>
      </c>
      <c r="X156" s="65">
        <v>5</v>
      </c>
      <c r="Y156" s="65">
        <v>4</v>
      </c>
      <c r="Z156" s="65">
        <v>52</v>
      </c>
      <c r="AA156" s="65">
        <v>2.04</v>
      </c>
      <c r="AB156" s="65">
        <v>37155</v>
      </c>
      <c r="AC156" s="65">
        <v>37155</v>
      </c>
      <c r="AD156" s="150">
        <v>0</v>
      </c>
      <c r="AE156" s="150">
        <v>25</v>
      </c>
      <c r="AF156" s="150">
        <v>158</v>
      </c>
      <c r="AG156" s="150">
        <v>27</v>
      </c>
      <c r="AH156" s="150">
        <v>137.5</v>
      </c>
      <c r="AI156" s="150">
        <v>154</v>
      </c>
      <c r="AJ156" s="150">
        <v>-4</v>
      </c>
      <c r="AK156" s="150">
        <v>16.5</v>
      </c>
      <c r="AL156" s="150">
        <v>16</v>
      </c>
      <c r="AM156" s="150">
        <v>272.25</v>
      </c>
      <c r="AN156" s="65"/>
      <c r="AO156" s="65"/>
      <c r="AP156" s="65"/>
      <c r="AQ156" s="65"/>
    </row>
    <row r="157" spans="1:43" x14ac:dyDescent="0.2">
      <c r="A157" s="96">
        <v>37073</v>
      </c>
      <c r="B157" s="97">
        <v>0</v>
      </c>
      <c r="C157" s="96">
        <v>2.1</v>
      </c>
      <c r="D157" s="96">
        <v>48</v>
      </c>
      <c r="E157" s="97"/>
      <c r="F157" s="97">
        <v>156.5</v>
      </c>
      <c r="G157" s="97">
        <v>38</v>
      </c>
      <c r="H157" s="97">
        <v>118.5</v>
      </c>
      <c r="I157" s="97">
        <v>14042.25</v>
      </c>
      <c r="J157" s="89"/>
      <c r="K157" s="89"/>
      <c r="L157" s="89"/>
      <c r="M157" s="65">
        <v>36143</v>
      </c>
      <c r="N157" s="65">
        <v>4</v>
      </c>
      <c r="O157" s="65">
        <v>1</v>
      </c>
      <c r="P157" s="65">
        <v>2</v>
      </c>
      <c r="Q157" s="65">
        <v>3</v>
      </c>
      <c r="R157" s="65">
        <v>3</v>
      </c>
      <c r="S157" s="65">
        <v>2</v>
      </c>
      <c r="T157" s="65">
        <v>3</v>
      </c>
      <c r="U157" s="65">
        <v>3</v>
      </c>
      <c r="V157" s="65">
        <v>2</v>
      </c>
      <c r="W157" s="65">
        <v>4</v>
      </c>
      <c r="X157" s="65">
        <v>3</v>
      </c>
      <c r="Y157" s="65">
        <v>4</v>
      </c>
      <c r="Z157" s="65">
        <v>34</v>
      </c>
      <c r="AA157" s="65">
        <v>2.08</v>
      </c>
      <c r="AB157" s="65">
        <v>36143</v>
      </c>
      <c r="AC157" s="65">
        <v>36143</v>
      </c>
      <c r="AD157" s="150">
        <v>0</v>
      </c>
      <c r="AE157" s="150">
        <v>16</v>
      </c>
      <c r="AF157" s="150">
        <v>22.5</v>
      </c>
      <c r="AG157" s="150">
        <v>18</v>
      </c>
      <c r="AH157" s="150">
        <v>7</v>
      </c>
      <c r="AI157" s="150">
        <v>155</v>
      </c>
      <c r="AJ157" s="150">
        <v>132.5</v>
      </c>
      <c r="AK157" s="150">
        <v>148</v>
      </c>
      <c r="AL157" s="150">
        <v>17556.25</v>
      </c>
      <c r="AM157" s="150">
        <v>21904</v>
      </c>
      <c r="AN157" s="65"/>
      <c r="AO157" s="65"/>
      <c r="AP157" s="65"/>
      <c r="AQ157" s="65"/>
    </row>
    <row r="158" spans="1:43" x14ac:dyDescent="0.2">
      <c r="A158" s="96">
        <v>37826</v>
      </c>
      <c r="B158" s="97">
        <v>0</v>
      </c>
      <c r="C158" s="96">
        <v>2.1</v>
      </c>
      <c r="D158" s="96">
        <v>42</v>
      </c>
      <c r="E158" s="97"/>
      <c r="F158" s="97">
        <v>156.5</v>
      </c>
      <c r="G158" s="97">
        <v>11.5</v>
      </c>
      <c r="H158" s="97">
        <v>145</v>
      </c>
      <c r="I158" s="97">
        <v>21025</v>
      </c>
      <c r="J158" s="89"/>
      <c r="K158" s="89"/>
      <c r="L158" s="89"/>
      <c r="M158" s="65">
        <v>36551</v>
      </c>
      <c r="N158" s="65">
        <v>4</v>
      </c>
      <c r="O158" s="65">
        <v>2</v>
      </c>
      <c r="P158" s="65">
        <v>4</v>
      </c>
      <c r="Q158" s="65">
        <v>2</v>
      </c>
      <c r="R158" s="65">
        <v>2</v>
      </c>
      <c r="S158" s="65">
        <v>4</v>
      </c>
      <c r="T158" s="65">
        <v>2</v>
      </c>
      <c r="U158" s="65">
        <v>4</v>
      </c>
      <c r="V158" s="65">
        <v>2</v>
      </c>
      <c r="W158" s="65">
        <v>4</v>
      </c>
      <c r="X158" s="65">
        <v>4</v>
      </c>
      <c r="Y158" s="65">
        <v>2</v>
      </c>
      <c r="Z158" s="65">
        <v>36</v>
      </c>
      <c r="AA158" s="65">
        <v>2.2999999999999998</v>
      </c>
      <c r="AB158" s="65">
        <v>36551</v>
      </c>
      <c r="AC158" s="65">
        <v>36551</v>
      </c>
      <c r="AD158" s="150">
        <v>1</v>
      </c>
      <c r="AE158" s="150">
        <v>14</v>
      </c>
      <c r="AF158" s="150">
        <v>10.5</v>
      </c>
      <c r="AG158" s="150">
        <v>22</v>
      </c>
      <c r="AH158" s="150">
        <v>30.5</v>
      </c>
      <c r="AI158" s="150">
        <v>165</v>
      </c>
      <c r="AJ158" s="150">
        <v>154.5</v>
      </c>
      <c r="AK158" s="150">
        <v>134.5</v>
      </c>
      <c r="AL158" s="150">
        <v>23870.25</v>
      </c>
      <c r="AM158" s="150">
        <v>18090.25</v>
      </c>
      <c r="AN158" s="65"/>
      <c r="AO158" s="65"/>
      <c r="AP158" s="65"/>
      <c r="AQ158" s="65"/>
    </row>
    <row r="159" spans="1:43" x14ac:dyDescent="0.2">
      <c r="A159" s="96">
        <v>37016</v>
      </c>
      <c r="B159" s="97">
        <v>0</v>
      </c>
      <c r="C159" s="97">
        <v>2.15</v>
      </c>
      <c r="D159" s="96">
        <v>50</v>
      </c>
      <c r="E159" s="97"/>
      <c r="F159" s="97">
        <v>158</v>
      </c>
      <c r="G159" s="97">
        <v>51.5</v>
      </c>
      <c r="H159" s="97">
        <v>106.5</v>
      </c>
      <c r="I159" s="97">
        <v>11342.25</v>
      </c>
      <c r="J159" s="89"/>
      <c r="K159" s="89"/>
      <c r="L159" s="89"/>
      <c r="M159" s="65">
        <v>37073</v>
      </c>
      <c r="N159" s="65">
        <v>4</v>
      </c>
      <c r="O159" s="65">
        <v>2</v>
      </c>
      <c r="P159" s="65">
        <v>4</v>
      </c>
      <c r="Q159" s="65">
        <v>4</v>
      </c>
      <c r="R159" s="65">
        <v>1</v>
      </c>
      <c r="S159" s="65">
        <v>4</v>
      </c>
      <c r="T159" s="65">
        <v>3</v>
      </c>
      <c r="U159" s="65">
        <v>4</v>
      </c>
      <c r="V159" s="65">
        <v>3</v>
      </c>
      <c r="W159" s="65">
        <v>4</v>
      </c>
      <c r="X159" s="65">
        <v>4</v>
      </c>
      <c r="Y159" s="65">
        <v>3</v>
      </c>
      <c r="Z159" s="65">
        <v>40</v>
      </c>
      <c r="AA159" s="65">
        <v>2.1</v>
      </c>
      <c r="AB159" s="65">
        <v>37073</v>
      </c>
      <c r="AC159" s="65">
        <v>37073</v>
      </c>
      <c r="AD159" s="150">
        <v>0</v>
      </c>
      <c r="AE159" s="150">
        <v>19</v>
      </c>
      <c r="AF159" s="150">
        <v>64.5</v>
      </c>
      <c r="AG159" s="150">
        <v>21</v>
      </c>
      <c r="AH159" s="150">
        <v>18.5</v>
      </c>
      <c r="AI159" s="150">
        <v>156.5</v>
      </c>
      <c r="AJ159" s="150">
        <v>92</v>
      </c>
      <c r="AK159" s="150">
        <v>138</v>
      </c>
      <c r="AL159" s="150">
        <v>8464</v>
      </c>
      <c r="AM159" s="150">
        <v>19044</v>
      </c>
      <c r="AN159" s="65"/>
      <c r="AO159" s="65"/>
      <c r="AP159" s="65"/>
      <c r="AQ159" s="65"/>
    </row>
    <row r="160" spans="1:43" x14ac:dyDescent="0.2">
      <c r="A160" s="96">
        <v>39721</v>
      </c>
      <c r="B160" s="97">
        <v>1</v>
      </c>
      <c r="C160" s="96">
        <v>2.16</v>
      </c>
      <c r="D160" s="96">
        <v>40</v>
      </c>
      <c r="E160" s="97"/>
      <c r="F160" s="97">
        <v>159</v>
      </c>
      <c r="G160" s="97">
        <v>7</v>
      </c>
      <c r="H160" s="97">
        <v>152</v>
      </c>
      <c r="I160" s="97">
        <v>23104</v>
      </c>
      <c r="J160" s="89"/>
      <c r="K160" s="89"/>
      <c r="L160" s="89"/>
      <c r="M160" s="65">
        <v>37826</v>
      </c>
      <c r="N160" s="65">
        <v>4</v>
      </c>
      <c r="O160" s="65">
        <v>1</v>
      </c>
      <c r="P160" s="65">
        <v>5</v>
      </c>
      <c r="Q160" s="65">
        <v>2</v>
      </c>
      <c r="R160" s="65">
        <v>3</v>
      </c>
      <c r="S160" s="65">
        <v>3</v>
      </c>
      <c r="T160" s="65">
        <v>2</v>
      </c>
      <c r="U160" s="65">
        <v>2</v>
      </c>
      <c r="V160" s="65">
        <v>2</v>
      </c>
      <c r="W160" s="65">
        <v>4</v>
      </c>
      <c r="X160" s="65">
        <v>5</v>
      </c>
      <c r="Y160" s="65">
        <v>3</v>
      </c>
      <c r="Z160" s="65">
        <v>36</v>
      </c>
      <c r="AA160" s="65">
        <v>2.1</v>
      </c>
      <c r="AB160" s="65">
        <v>37826</v>
      </c>
      <c r="AC160" s="65">
        <v>37826</v>
      </c>
      <c r="AD160" s="150">
        <v>0</v>
      </c>
      <c r="AE160" s="150">
        <v>12</v>
      </c>
      <c r="AF160" s="150">
        <v>3</v>
      </c>
      <c r="AG160" s="150">
        <v>24</v>
      </c>
      <c r="AH160" s="150">
        <v>69</v>
      </c>
      <c r="AI160" s="150">
        <v>156.5</v>
      </c>
      <c r="AJ160" s="150">
        <v>153.5</v>
      </c>
      <c r="AK160" s="150">
        <v>87.5</v>
      </c>
      <c r="AL160" s="150">
        <v>23562.25</v>
      </c>
      <c r="AM160" s="150">
        <v>7656.25</v>
      </c>
      <c r="AN160" s="65"/>
      <c r="AO160" s="65"/>
      <c r="AP160" s="65"/>
      <c r="AQ160" s="65"/>
    </row>
    <row r="161" spans="1:43" x14ac:dyDescent="0.2">
      <c r="A161" s="96">
        <v>35593</v>
      </c>
      <c r="B161" s="97">
        <v>0</v>
      </c>
      <c r="C161" s="96">
        <v>2.2000000000000002</v>
      </c>
      <c r="D161" s="96">
        <v>40</v>
      </c>
      <c r="E161" s="97"/>
      <c r="F161" s="97">
        <v>160.5</v>
      </c>
      <c r="G161" s="97">
        <v>7</v>
      </c>
      <c r="H161" s="97">
        <v>153.5</v>
      </c>
      <c r="I161" s="97">
        <v>23562.25</v>
      </c>
      <c r="J161" s="89"/>
      <c r="K161" s="89"/>
      <c r="L161" s="89"/>
      <c r="M161" s="65">
        <v>39685</v>
      </c>
      <c r="N161" s="65">
        <v>5</v>
      </c>
      <c r="O161" s="65">
        <v>1</v>
      </c>
      <c r="P161" s="65">
        <v>4</v>
      </c>
      <c r="Q161" s="65">
        <v>1</v>
      </c>
      <c r="R161" s="65">
        <v>1</v>
      </c>
      <c r="S161" s="65">
        <v>2</v>
      </c>
      <c r="T161" s="65">
        <v>2</v>
      </c>
      <c r="U161" s="65">
        <v>2</v>
      </c>
      <c r="V161" s="65">
        <v>4</v>
      </c>
      <c r="W161" s="65">
        <v>3</v>
      </c>
      <c r="X161" s="65">
        <v>4</v>
      </c>
      <c r="Y161" s="65">
        <v>4</v>
      </c>
      <c r="Z161" s="65">
        <v>33</v>
      </c>
      <c r="AA161" s="65">
        <v>2.35</v>
      </c>
      <c r="AB161" s="65">
        <v>39685</v>
      </c>
      <c r="AC161" s="65">
        <v>39685</v>
      </c>
      <c r="AD161" s="150">
        <v>1</v>
      </c>
      <c r="AE161" s="150">
        <v>14</v>
      </c>
      <c r="AF161" s="150">
        <v>10.5</v>
      </c>
      <c r="AG161" s="150">
        <v>19</v>
      </c>
      <c r="AH161" s="150">
        <v>8</v>
      </c>
      <c r="AI161" s="150">
        <v>168</v>
      </c>
      <c r="AJ161" s="150">
        <v>157.5</v>
      </c>
      <c r="AK161" s="150">
        <v>160</v>
      </c>
      <c r="AL161" s="150">
        <v>24806.25</v>
      </c>
      <c r="AM161" s="150">
        <v>25600</v>
      </c>
      <c r="AN161" s="65"/>
      <c r="AO161" s="65"/>
      <c r="AP161" s="65"/>
      <c r="AQ161" s="65"/>
    </row>
    <row r="162" spans="1:43" x14ac:dyDescent="0.2">
      <c r="A162" s="96">
        <v>36559</v>
      </c>
      <c r="B162" s="97">
        <v>0</v>
      </c>
      <c r="C162" s="96">
        <v>2.2000000000000002</v>
      </c>
      <c r="D162" s="96">
        <v>59</v>
      </c>
      <c r="E162" s="97"/>
      <c r="F162" s="97">
        <v>160.5</v>
      </c>
      <c r="G162" s="97">
        <v>142.5</v>
      </c>
      <c r="H162" s="97">
        <v>18</v>
      </c>
      <c r="I162" s="97">
        <v>324</v>
      </c>
      <c r="J162" s="89"/>
      <c r="K162" s="89"/>
      <c r="L162" s="89"/>
      <c r="M162" s="65">
        <v>36946</v>
      </c>
      <c r="N162" s="65">
        <v>4</v>
      </c>
      <c r="O162" s="65">
        <v>2</v>
      </c>
      <c r="P162" s="65">
        <v>4</v>
      </c>
      <c r="Q162" s="65">
        <v>2</v>
      </c>
      <c r="R162" s="65">
        <v>4</v>
      </c>
      <c r="S162" s="65">
        <v>3</v>
      </c>
      <c r="T162" s="65">
        <v>3</v>
      </c>
      <c r="U162" s="65">
        <v>4</v>
      </c>
      <c r="V162" s="65">
        <v>2</v>
      </c>
      <c r="W162" s="65">
        <v>4</v>
      </c>
      <c r="X162" s="65">
        <v>3</v>
      </c>
      <c r="Y162" s="65">
        <v>3</v>
      </c>
      <c r="Z162" s="65">
        <v>38</v>
      </c>
      <c r="AA162" s="65">
        <v>2.4</v>
      </c>
      <c r="AB162" s="65">
        <v>36946</v>
      </c>
      <c r="AC162" s="65">
        <v>36946</v>
      </c>
      <c r="AD162" s="150">
        <v>1</v>
      </c>
      <c r="AE162" s="150">
        <v>16</v>
      </c>
      <c r="AF162" s="150">
        <v>22.5</v>
      </c>
      <c r="AG162" s="150">
        <v>22</v>
      </c>
      <c r="AH162" s="150">
        <v>30.5</v>
      </c>
      <c r="AI162" s="150">
        <v>169.5</v>
      </c>
      <c r="AJ162" s="150">
        <v>147</v>
      </c>
      <c r="AK162" s="150">
        <v>139</v>
      </c>
      <c r="AL162" s="150">
        <v>21609</v>
      </c>
      <c r="AM162" s="150">
        <v>19321</v>
      </c>
      <c r="AN162" s="65"/>
      <c r="AO162" s="65"/>
      <c r="AP162" s="65"/>
      <c r="AQ162" s="65"/>
    </row>
    <row r="163" spans="1:43" x14ac:dyDescent="0.2">
      <c r="A163" s="96">
        <v>36891</v>
      </c>
      <c r="B163" s="97">
        <v>0</v>
      </c>
      <c r="C163" s="97">
        <v>2.25</v>
      </c>
      <c r="D163" s="96">
        <v>43</v>
      </c>
      <c r="E163" s="97"/>
      <c r="F163" s="97">
        <v>162</v>
      </c>
      <c r="G163" s="97">
        <v>17</v>
      </c>
      <c r="H163" s="97">
        <v>145</v>
      </c>
      <c r="I163" s="97">
        <v>21025</v>
      </c>
      <c r="J163" s="89"/>
      <c r="K163" s="89"/>
      <c r="L163" s="89"/>
      <c r="M163" s="65">
        <v>37016</v>
      </c>
      <c r="N163" s="65">
        <v>5</v>
      </c>
      <c r="O163" s="65">
        <v>1</v>
      </c>
      <c r="P163" s="65">
        <v>5</v>
      </c>
      <c r="Q163" s="65">
        <v>1</v>
      </c>
      <c r="R163" s="65">
        <v>4</v>
      </c>
      <c r="S163" s="65">
        <v>4</v>
      </c>
      <c r="T163" s="65">
        <v>3</v>
      </c>
      <c r="U163" s="65">
        <v>4</v>
      </c>
      <c r="V163" s="65">
        <v>1</v>
      </c>
      <c r="W163" s="65">
        <v>5</v>
      </c>
      <c r="X163" s="65">
        <v>5</v>
      </c>
      <c r="Y163" s="65">
        <v>3</v>
      </c>
      <c r="Z163" s="65">
        <v>41</v>
      </c>
      <c r="AA163" s="150">
        <v>2.15</v>
      </c>
      <c r="AB163" s="65">
        <v>37016</v>
      </c>
      <c r="AC163" s="65">
        <v>37016</v>
      </c>
      <c r="AD163" s="150">
        <v>0</v>
      </c>
      <c r="AE163" s="150">
        <v>13</v>
      </c>
      <c r="AF163" s="150">
        <v>6</v>
      </c>
      <c r="AG163" s="150">
        <v>28</v>
      </c>
      <c r="AH163" s="150">
        <v>151.5</v>
      </c>
      <c r="AI163" s="150">
        <v>158</v>
      </c>
      <c r="AJ163" s="150">
        <v>152</v>
      </c>
      <c r="AK163" s="150">
        <v>6.5</v>
      </c>
      <c r="AL163" s="150">
        <v>23104</v>
      </c>
      <c r="AM163" s="150">
        <v>42.25</v>
      </c>
      <c r="AN163" s="65"/>
      <c r="AO163" s="65"/>
      <c r="AP163" s="65"/>
      <c r="AQ163" s="65"/>
    </row>
    <row r="164" spans="1:43" x14ac:dyDescent="0.2">
      <c r="A164" s="96">
        <v>36551</v>
      </c>
      <c r="B164" s="97">
        <v>1</v>
      </c>
      <c r="C164" s="96">
        <v>2.2999999999999998</v>
      </c>
      <c r="D164" s="96">
        <v>44</v>
      </c>
      <c r="E164" s="97"/>
      <c r="F164" s="97">
        <v>165</v>
      </c>
      <c r="G164" s="97">
        <v>22.5</v>
      </c>
      <c r="H164" s="97">
        <v>142.5</v>
      </c>
      <c r="I164" s="97">
        <v>20306.25</v>
      </c>
      <c r="J164" s="89"/>
      <c r="K164" s="89"/>
      <c r="L164" s="89"/>
      <c r="M164" s="65">
        <v>39072</v>
      </c>
      <c r="N164" s="65">
        <v>4</v>
      </c>
      <c r="O164" s="65">
        <v>5</v>
      </c>
      <c r="P164" s="65">
        <v>4</v>
      </c>
      <c r="Q164" s="65">
        <v>1</v>
      </c>
      <c r="R164" s="65">
        <v>2</v>
      </c>
      <c r="S164" s="65">
        <v>2</v>
      </c>
      <c r="T164" s="65">
        <v>4</v>
      </c>
      <c r="U164" s="65">
        <v>4</v>
      </c>
      <c r="V164" s="65">
        <v>4</v>
      </c>
      <c r="W164" s="65">
        <v>4</v>
      </c>
      <c r="X164" s="65">
        <v>4</v>
      </c>
      <c r="Y164" s="65">
        <v>5</v>
      </c>
      <c r="Z164" s="65">
        <v>43</v>
      </c>
      <c r="AA164" s="150">
        <v>2.4</v>
      </c>
      <c r="AB164" s="65">
        <v>39072</v>
      </c>
      <c r="AC164" s="65">
        <v>39072</v>
      </c>
      <c r="AD164" s="150">
        <v>1</v>
      </c>
      <c r="AE164" s="150">
        <v>23</v>
      </c>
      <c r="AF164" s="150">
        <v>127</v>
      </c>
      <c r="AG164" s="150">
        <v>20</v>
      </c>
      <c r="AH164" s="150">
        <v>11.5</v>
      </c>
      <c r="AI164" s="150">
        <v>169.5</v>
      </c>
      <c r="AJ164" s="150">
        <v>42.5</v>
      </c>
      <c r="AK164" s="150">
        <v>158</v>
      </c>
      <c r="AL164" s="150">
        <v>1806.25</v>
      </c>
      <c r="AM164" s="150">
        <v>24964</v>
      </c>
      <c r="AN164" s="65"/>
      <c r="AO164" s="65"/>
      <c r="AP164" s="65"/>
      <c r="AQ164" s="65"/>
    </row>
    <row r="165" spans="1:43" x14ac:dyDescent="0.2">
      <c r="A165" s="96">
        <v>36198</v>
      </c>
      <c r="B165" s="97">
        <v>0</v>
      </c>
      <c r="C165" s="97">
        <v>2.2999999999999998</v>
      </c>
      <c r="D165" s="96">
        <v>43</v>
      </c>
      <c r="E165" s="97"/>
      <c r="F165" s="97">
        <v>165</v>
      </c>
      <c r="G165" s="97">
        <v>17</v>
      </c>
      <c r="H165" s="97">
        <v>148</v>
      </c>
      <c r="I165" s="97">
        <v>21904</v>
      </c>
      <c r="J165" s="89"/>
      <c r="K165" s="89"/>
      <c r="L165" s="89"/>
      <c r="M165" s="65">
        <v>35593</v>
      </c>
      <c r="N165" s="65">
        <v>2</v>
      </c>
      <c r="O165" s="65">
        <v>1</v>
      </c>
      <c r="P165" s="65">
        <v>2</v>
      </c>
      <c r="Q165" s="65">
        <v>1</v>
      </c>
      <c r="R165" s="65">
        <v>2</v>
      </c>
      <c r="S165" s="65">
        <v>3</v>
      </c>
      <c r="T165" s="65">
        <v>4</v>
      </c>
      <c r="U165" s="65">
        <v>4</v>
      </c>
      <c r="V165" s="65">
        <v>3</v>
      </c>
      <c r="W165" s="65">
        <v>4</v>
      </c>
      <c r="X165" s="65">
        <v>2</v>
      </c>
      <c r="Y165" s="65">
        <v>4</v>
      </c>
      <c r="Z165" s="65">
        <v>32</v>
      </c>
      <c r="AA165" s="65">
        <v>2.2000000000000002</v>
      </c>
      <c r="AB165" s="65">
        <v>35593</v>
      </c>
      <c r="AC165" s="65">
        <v>35593</v>
      </c>
      <c r="AD165" s="150">
        <v>0</v>
      </c>
      <c r="AE165" s="150">
        <v>17</v>
      </c>
      <c r="AF165" s="150">
        <v>35.5</v>
      </c>
      <c r="AG165" s="150">
        <v>15</v>
      </c>
      <c r="AH165" s="150">
        <v>2</v>
      </c>
      <c r="AI165" s="150">
        <v>160.5</v>
      </c>
      <c r="AJ165" s="150">
        <v>125</v>
      </c>
      <c r="AK165" s="150">
        <v>158.5</v>
      </c>
      <c r="AL165" s="150">
        <v>15625</v>
      </c>
      <c r="AM165" s="150">
        <v>25122.25</v>
      </c>
      <c r="AN165" s="65"/>
      <c r="AO165" s="65"/>
      <c r="AP165" s="65"/>
      <c r="AQ165" s="65"/>
    </row>
    <row r="166" spans="1:43" x14ac:dyDescent="0.2">
      <c r="A166" s="96">
        <v>36611</v>
      </c>
      <c r="B166" s="97">
        <v>0</v>
      </c>
      <c r="C166" s="96">
        <v>2.2999999999999998</v>
      </c>
      <c r="D166" s="96">
        <v>48</v>
      </c>
      <c r="E166" s="97"/>
      <c r="F166" s="97">
        <v>165</v>
      </c>
      <c r="G166" s="97">
        <v>38</v>
      </c>
      <c r="H166" s="97">
        <v>127</v>
      </c>
      <c r="I166" s="97">
        <v>16129</v>
      </c>
      <c r="J166" s="89"/>
      <c r="K166" s="89"/>
      <c r="L166" s="89"/>
      <c r="M166" s="65">
        <v>36961</v>
      </c>
      <c r="N166" s="65">
        <v>1</v>
      </c>
      <c r="O166" s="65">
        <v>1</v>
      </c>
      <c r="P166" s="65">
        <v>5</v>
      </c>
      <c r="Q166" s="65">
        <v>4</v>
      </c>
      <c r="R166" s="65">
        <v>4</v>
      </c>
      <c r="S166" s="65">
        <v>4</v>
      </c>
      <c r="T166" s="65">
        <v>5</v>
      </c>
      <c r="U166" s="65">
        <v>2</v>
      </c>
      <c r="V166" s="65">
        <v>5</v>
      </c>
      <c r="W166" s="65">
        <v>5</v>
      </c>
      <c r="X166" s="65">
        <v>5</v>
      </c>
      <c r="Y166" s="65">
        <v>1</v>
      </c>
      <c r="Z166" s="65">
        <v>42</v>
      </c>
      <c r="AA166" s="150">
        <v>2.5</v>
      </c>
      <c r="AB166" s="65">
        <v>36961</v>
      </c>
      <c r="AC166" s="65">
        <v>36961</v>
      </c>
      <c r="AD166" s="150">
        <v>1</v>
      </c>
      <c r="AE166" s="150">
        <v>18</v>
      </c>
      <c r="AF166" s="150">
        <v>48.5</v>
      </c>
      <c r="AG166" s="150">
        <v>24</v>
      </c>
      <c r="AH166" s="150">
        <v>69</v>
      </c>
      <c r="AI166" s="150">
        <v>172.5</v>
      </c>
      <c r="AJ166" s="150">
        <v>124</v>
      </c>
      <c r="AK166" s="150">
        <v>103.5</v>
      </c>
      <c r="AL166" s="150">
        <v>15376</v>
      </c>
      <c r="AM166" s="150">
        <v>10712.25</v>
      </c>
      <c r="AN166" s="65"/>
      <c r="AO166" s="65"/>
      <c r="AP166" s="65"/>
      <c r="AQ166" s="65"/>
    </row>
    <row r="167" spans="1:43" x14ac:dyDescent="0.2">
      <c r="A167" s="96">
        <v>37101</v>
      </c>
      <c r="B167" s="97">
        <v>0</v>
      </c>
      <c r="C167" s="96">
        <v>2.2999999999999998</v>
      </c>
      <c r="D167" s="96">
        <v>48</v>
      </c>
      <c r="E167" s="97"/>
      <c r="F167" s="97">
        <v>165</v>
      </c>
      <c r="G167" s="97">
        <v>38</v>
      </c>
      <c r="H167" s="97">
        <v>127</v>
      </c>
      <c r="I167" s="97">
        <v>16129</v>
      </c>
      <c r="J167" s="89"/>
      <c r="K167" s="89"/>
      <c r="L167" s="89"/>
      <c r="M167" s="65">
        <v>36559</v>
      </c>
      <c r="N167" s="65">
        <v>4</v>
      </c>
      <c r="O167" s="65">
        <v>4</v>
      </c>
      <c r="P167" s="65">
        <v>5</v>
      </c>
      <c r="Q167" s="65">
        <v>4</v>
      </c>
      <c r="R167" s="65">
        <v>5</v>
      </c>
      <c r="S167" s="65">
        <v>5</v>
      </c>
      <c r="T167" s="65">
        <v>3</v>
      </c>
      <c r="U167" s="65">
        <v>4</v>
      </c>
      <c r="V167" s="65">
        <v>2</v>
      </c>
      <c r="W167" s="65">
        <v>5</v>
      </c>
      <c r="X167" s="65">
        <v>5</v>
      </c>
      <c r="Y167" s="65">
        <v>4</v>
      </c>
      <c r="Z167" s="65">
        <v>50</v>
      </c>
      <c r="AA167" s="65">
        <v>2.2000000000000002</v>
      </c>
      <c r="AB167" s="65">
        <v>36559</v>
      </c>
      <c r="AC167" s="65">
        <v>36559</v>
      </c>
      <c r="AD167" s="150">
        <v>0</v>
      </c>
      <c r="AE167" s="150">
        <v>21</v>
      </c>
      <c r="AF167" s="150">
        <v>97</v>
      </c>
      <c r="AG167" s="150">
        <v>29</v>
      </c>
      <c r="AH167" s="150">
        <v>167</v>
      </c>
      <c r="AI167" s="150">
        <v>160.5</v>
      </c>
      <c r="AJ167" s="150">
        <v>63.5</v>
      </c>
      <c r="AK167" s="150">
        <v>-6.5</v>
      </c>
      <c r="AL167" s="150">
        <v>4032.25</v>
      </c>
      <c r="AM167" s="150">
        <v>42.25</v>
      </c>
      <c r="AN167" s="65"/>
      <c r="AO167" s="65"/>
      <c r="AP167" s="65"/>
      <c r="AQ167" s="65"/>
    </row>
    <row r="168" spans="1:43" x14ac:dyDescent="0.2">
      <c r="A168" s="96">
        <v>37193</v>
      </c>
      <c r="B168" s="97">
        <v>0</v>
      </c>
      <c r="C168" s="97">
        <v>2.2999999999999998</v>
      </c>
      <c r="D168" s="96">
        <v>40</v>
      </c>
      <c r="E168" s="97"/>
      <c r="F168" s="97">
        <v>165</v>
      </c>
      <c r="G168" s="97">
        <v>7</v>
      </c>
      <c r="H168" s="97">
        <v>158</v>
      </c>
      <c r="I168" s="97">
        <v>24964</v>
      </c>
      <c r="J168" s="89"/>
      <c r="K168" s="89"/>
      <c r="L168" s="89"/>
      <c r="M168" s="65">
        <v>36891</v>
      </c>
      <c r="N168" s="65">
        <v>4</v>
      </c>
      <c r="O168" s="65">
        <v>1</v>
      </c>
      <c r="P168" s="65">
        <v>4</v>
      </c>
      <c r="Q168" s="65">
        <v>2</v>
      </c>
      <c r="R168" s="65">
        <v>2</v>
      </c>
      <c r="S168" s="65">
        <v>4</v>
      </c>
      <c r="T168" s="65">
        <v>4</v>
      </c>
      <c r="U168" s="65">
        <v>4</v>
      </c>
      <c r="V168" s="65">
        <v>2</v>
      </c>
      <c r="W168" s="65">
        <v>4</v>
      </c>
      <c r="X168" s="65">
        <v>2</v>
      </c>
      <c r="Y168" s="65">
        <v>2</v>
      </c>
      <c r="Z168" s="65">
        <v>35</v>
      </c>
      <c r="AA168" s="150">
        <v>2.25</v>
      </c>
      <c r="AB168" s="65">
        <v>36891</v>
      </c>
      <c r="AC168" s="65">
        <v>36891</v>
      </c>
      <c r="AD168" s="150">
        <v>0</v>
      </c>
      <c r="AE168" s="150">
        <v>15</v>
      </c>
      <c r="AF168" s="150">
        <v>15</v>
      </c>
      <c r="AG168" s="150">
        <v>20</v>
      </c>
      <c r="AH168" s="150">
        <v>11.5</v>
      </c>
      <c r="AI168" s="150">
        <v>162</v>
      </c>
      <c r="AJ168" s="150">
        <v>147</v>
      </c>
      <c r="AK168" s="150">
        <v>150.5</v>
      </c>
      <c r="AL168" s="150">
        <v>21609</v>
      </c>
      <c r="AM168" s="150">
        <v>22650.25</v>
      </c>
      <c r="AN168" s="65"/>
      <c r="AO168" s="65"/>
      <c r="AP168" s="65"/>
      <c r="AQ168" s="65"/>
    </row>
    <row r="169" spans="1:43" x14ac:dyDescent="0.2">
      <c r="A169" s="96">
        <v>39685</v>
      </c>
      <c r="B169" s="97">
        <v>1</v>
      </c>
      <c r="C169" s="96">
        <v>2.35</v>
      </c>
      <c r="D169" s="96">
        <v>38</v>
      </c>
      <c r="E169" s="97"/>
      <c r="F169" s="97">
        <v>168</v>
      </c>
      <c r="G169" s="97">
        <v>3</v>
      </c>
      <c r="H169" s="97">
        <v>165</v>
      </c>
      <c r="I169" s="97">
        <v>27225</v>
      </c>
      <c r="J169" s="89"/>
      <c r="K169" s="89"/>
      <c r="L169" s="89"/>
      <c r="M169" s="65">
        <v>36749</v>
      </c>
      <c r="N169" s="65">
        <v>5</v>
      </c>
      <c r="O169" s="65">
        <v>1</v>
      </c>
      <c r="P169" s="65">
        <v>5</v>
      </c>
      <c r="Q169" s="65">
        <v>1</v>
      </c>
      <c r="R169" s="65">
        <v>1</v>
      </c>
      <c r="S169" s="65">
        <v>5</v>
      </c>
      <c r="T169" s="65">
        <v>2</v>
      </c>
      <c r="U169" s="65">
        <v>5</v>
      </c>
      <c r="V169" s="65">
        <v>5</v>
      </c>
      <c r="W169" s="65">
        <v>5</v>
      </c>
      <c r="X169" s="65">
        <v>5</v>
      </c>
      <c r="Y169" s="65">
        <v>5</v>
      </c>
      <c r="Z169" s="65">
        <v>45</v>
      </c>
      <c r="AA169" s="65">
        <v>2.5499999999999998</v>
      </c>
      <c r="AB169" s="65">
        <v>36749</v>
      </c>
      <c r="AC169" s="65">
        <v>36749</v>
      </c>
      <c r="AD169" s="150">
        <v>1</v>
      </c>
      <c r="AE169" s="150">
        <v>19</v>
      </c>
      <c r="AF169" s="150">
        <v>64.5</v>
      </c>
      <c r="AG169" s="150">
        <v>26</v>
      </c>
      <c r="AH169" s="150">
        <v>120.5</v>
      </c>
      <c r="AI169" s="150">
        <v>174</v>
      </c>
      <c r="AJ169" s="150">
        <v>109.5</v>
      </c>
      <c r="AK169" s="150">
        <v>53.5</v>
      </c>
      <c r="AL169" s="150">
        <v>11990.25</v>
      </c>
      <c r="AM169" s="150">
        <v>2862.25</v>
      </c>
      <c r="AN169" s="65"/>
      <c r="AO169" s="65"/>
      <c r="AP169" s="65"/>
      <c r="AQ169" s="65"/>
    </row>
    <row r="170" spans="1:43" x14ac:dyDescent="0.2">
      <c r="A170" s="96">
        <v>36946</v>
      </c>
      <c r="B170" s="97">
        <v>1</v>
      </c>
      <c r="C170" s="96">
        <v>2.4</v>
      </c>
      <c r="D170" s="96">
        <v>45</v>
      </c>
      <c r="E170" s="97"/>
      <c r="F170" s="97">
        <v>169.5</v>
      </c>
      <c r="G170" s="97">
        <v>24.5</v>
      </c>
      <c r="H170" s="97">
        <v>145</v>
      </c>
      <c r="I170" s="97">
        <v>21025</v>
      </c>
      <c r="J170" s="89"/>
      <c r="K170" s="89"/>
      <c r="L170" s="89"/>
      <c r="M170" s="65">
        <v>36198</v>
      </c>
      <c r="N170" s="65">
        <v>4</v>
      </c>
      <c r="O170" s="65">
        <v>4</v>
      </c>
      <c r="P170" s="65">
        <v>3</v>
      </c>
      <c r="Q170" s="65">
        <v>3</v>
      </c>
      <c r="R170" s="65">
        <v>4</v>
      </c>
      <c r="S170" s="65">
        <v>4</v>
      </c>
      <c r="T170" s="65">
        <v>3</v>
      </c>
      <c r="U170" s="65">
        <v>2</v>
      </c>
      <c r="V170" s="65">
        <v>2</v>
      </c>
      <c r="W170" s="65">
        <v>4</v>
      </c>
      <c r="X170" s="65">
        <v>4</v>
      </c>
      <c r="Y170" s="65">
        <v>2</v>
      </c>
      <c r="Z170" s="65">
        <v>39</v>
      </c>
      <c r="AA170" s="150">
        <v>2.2999999999999998</v>
      </c>
      <c r="AB170" s="65">
        <v>36198</v>
      </c>
      <c r="AC170" s="65">
        <v>36198</v>
      </c>
      <c r="AD170" s="150">
        <v>0</v>
      </c>
      <c r="AE170" s="150">
        <v>16</v>
      </c>
      <c r="AF170" s="150">
        <v>22.5</v>
      </c>
      <c r="AG170" s="150">
        <v>23</v>
      </c>
      <c r="AH170" s="150">
        <v>45</v>
      </c>
      <c r="AI170" s="150">
        <v>165</v>
      </c>
      <c r="AJ170" s="150">
        <v>142.5</v>
      </c>
      <c r="AK170" s="150">
        <v>120</v>
      </c>
      <c r="AL170" s="150">
        <v>20306.25</v>
      </c>
      <c r="AM170" s="150">
        <v>14400</v>
      </c>
      <c r="AN170" s="65"/>
      <c r="AO170" s="65"/>
      <c r="AP170" s="65"/>
      <c r="AQ170" s="65"/>
    </row>
    <row r="171" spans="1:43" x14ac:dyDescent="0.2">
      <c r="A171" s="96">
        <v>39072</v>
      </c>
      <c r="B171" s="97">
        <v>1</v>
      </c>
      <c r="C171" s="97">
        <v>2.4</v>
      </c>
      <c r="D171" s="96">
        <v>51</v>
      </c>
      <c r="E171" s="97"/>
      <c r="F171" s="97">
        <v>169.5</v>
      </c>
      <c r="G171" s="97">
        <v>64</v>
      </c>
      <c r="H171" s="97">
        <v>105.5</v>
      </c>
      <c r="I171" s="97">
        <v>11130.25</v>
      </c>
      <c r="J171" s="89"/>
      <c r="K171" s="89"/>
      <c r="L171" s="89"/>
      <c r="M171" s="65">
        <v>36611</v>
      </c>
      <c r="N171" s="65">
        <v>4</v>
      </c>
      <c r="O171" s="65">
        <v>2</v>
      </c>
      <c r="P171" s="65">
        <v>5</v>
      </c>
      <c r="Q171" s="65">
        <v>2</v>
      </c>
      <c r="R171" s="65">
        <v>3</v>
      </c>
      <c r="S171" s="65">
        <v>3</v>
      </c>
      <c r="T171" s="65">
        <v>2</v>
      </c>
      <c r="U171" s="65">
        <v>3</v>
      </c>
      <c r="V171" s="65">
        <v>4</v>
      </c>
      <c r="W171" s="65">
        <v>5</v>
      </c>
      <c r="X171" s="65">
        <v>4</v>
      </c>
      <c r="Y171" s="65">
        <v>4</v>
      </c>
      <c r="Z171" s="65">
        <v>41</v>
      </c>
      <c r="AA171" s="65">
        <v>2.2999999999999998</v>
      </c>
      <c r="AB171" s="65">
        <v>36611</v>
      </c>
      <c r="AC171" s="65">
        <v>36611</v>
      </c>
      <c r="AD171" s="150">
        <v>0</v>
      </c>
      <c r="AE171" s="150">
        <v>17</v>
      </c>
      <c r="AF171" s="150">
        <v>35.5</v>
      </c>
      <c r="AG171" s="150">
        <v>24</v>
      </c>
      <c r="AH171" s="150">
        <v>69</v>
      </c>
      <c r="AI171" s="150">
        <v>165</v>
      </c>
      <c r="AJ171" s="150">
        <v>129.5</v>
      </c>
      <c r="AK171" s="150">
        <v>96</v>
      </c>
      <c r="AL171" s="150">
        <v>16770.25</v>
      </c>
      <c r="AM171" s="150">
        <v>9216</v>
      </c>
      <c r="AN171" s="65"/>
      <c r="AO171" s="65"/>
      <c r="AP171" s="65"/>
      <c r="AQ171" s="65"/>
    </row>
    <row r="172" spans="1:43" x14ac:dyDescent="0.2">
      <c r="A172" s="96">
        <v>36471</v>
      </c>
      <c r="B172" s="97">
        <v>0</v>
      </c>
      <c r="C172" s="97">
        <v>2.4300000000000002</v>
      </c>
      <c r="D172" s="96">
        <v>58</v>
      </c>
      <c r="E172" s="97"/>
      <c r="F172" s="97">
        <v>171</v>
      </c>
      <c r="G172" s="97">
        <v>135</v>
      </c>
      <c r="H172" s="97">
        <v>36</v>
      </c>
      <c r="I172" s="97">
        <v>1296</v>
      </c>
      <c r="J172" s="89"/>
      <c r="K172" s="89"/>
      <c r="L172" s="89"/>
      <c r="M172" s="65">
        <v>37101</v>
      </c>
      <c r="N172" s="65">
        <v>4</v>
      </c>
      <c r="O172" s="65">
        <v>1</v>
      </c>
      <c r="P172" s="65">
        <v>4</v>
      </c>
      <c r="Q172" s="65">
        <v>2</v>
      </c>
      <c r="R172" s="65">
        <v>4</v>
      </c>
      <c r="S172" s="65">
        <v>4</v>
      </c>
      <c r="T172" s="65">
        <v>3</v>
      </c>
      <c r="U172" s="65">
        <v>4</v>
      </c>
      <c r="V172" s="65">
        <v>2</v>
      </c>
      <c r="W172" s="65">
        <v>4</v>
      </c>
      <c r="X172" s="65">
        <v>4</v>
      </c>
      <c r="Y172" s="65">
        <v>4</v>
      </c>
      <c r="Z172" s="65">
        <v>40</v>
      </c>
      <c r="AA172" s="65">
        <v>2.2999999999999998</v>
      </c>
      <c r="AB172" s="65">
        <v>37101</v>
      </c>
      <c r="AC172" s="65">
        <v>37101</v>
      </c>
      <c r="AD172" s="150">
        <v>0</v>
      </c>
      <c r="AE172" s="150">
        <v>16</v>
      </c>
      <c r="AF172" s="150">
        <v>22.5</v>
      </c>
      <c r="AG172" s="150">
        <v>24</v>
      </c>
      <c r="AH172" s="150">
        <v>69</v>
      </c>
      <c r="AI172" s="150">
        <v>165</v>
      </c>
      <c r="AJ172" s="150">
        <v>142.5</v>
      </c>
      <c r="AK172" s="150">
        <v>96</v>
      </c>
      <c r="AL172" s="150">
        <v>20306.25</v>
      </c>
      <c r="AM172" s="150">
        <v>9216</v>
      </c>
      <c r="AN172" s="65"/>
      <c r="AO172" s="65"/>
      <c r="AP172" s="65"/>
      <c r="AQ172" s="65"/>
    </row>
    <row r="173" spans="1:43" x14ac:dyDescent="0.2">
      <c r="A173" s="96">
        <v>36961</v>
      </c>
      <c r="B173" s="97">
        <v>1</v>
      </c>
      <c r="C173" s="97">
        <v>2.5</v>
      </c>
      <c r="D173" s="96">
        <v>51</v>
      </c>
      <c r="E173" s="97"/>
      <c r="F173" s="97">
        <v>172.5</v>
      </c>
      <c r="G173" s="97">
        <v>64</v>
      </c>
      <c r="H173" s="97">
        <v>108.5</v>
      </c>
      <c r="I173" s="97">
        <v>11772.25</v>
      </c>
      <c r="J173" s="89"/>
      <c r="K173" s="89"/>
      <c r="L173" s="89"/>
      <c r="M173" s="65">
        <v>37193</v>
      </c>
      <c r="N173" s="65">
        <v>4</v>
      </c>
      <c r="O173" s="65">
        <v>2</v>
      </c>
      <c r="P173" s="65">
        <v>4</v>
      </c>
      <c r="Q173" s="65">
        <v>2</v>
      </c>
      <c r="R173" s="65">
        <v>4</v>
      </c>
      <c r="S173" s="65">
        <v>2</v>
      </c>
      <c r="T173" s="65">
        <v>3</v>
      </c>
      <c r="U173" s="65">
        <v>4</v>
      </c>
      <c r="V173" s="65">
        <v>1</v>
      </c>
      <c r="W173" s="65">
        <v>4</v>
      </c>
      <c r="X173" s="65">
        <v>4</v>
      </c>
      <c r="Y173" s="65">
        <v>2</v>
      </c>
      <c r="Z173" s="65">
        <v>36</v>
      </c>
      <c r="AA173" s="150">
        <v>2.2999999999999998</v>
      </c>
      <c r="AB173" s="65">
        <v>37193</v>
      </c>
      <c r="AC173" s="65">
        <v>37193</v>
      </c>
      <c r="AD173" s="150">
        <v>0</v>
      </c>
      <c r="AE173" s="150">
        <v>14</v>
      </c>
      <c r="AF173" s="150">
        <v>10.5</v>
      </c>
      <c r="AG173" s="150">
        <v>22</v>
      </c>
      <c r="AH173" s="150">
        <v>30.5</v>
      </c>
      <c r="AI173" s="150">
        <v>165</v>
      </c>
      <c r="AJ173" s="150">
        <v>154.5</v>
      </c>
      <c r="AK173" s="150">
        <v>134.5</v>
      </c>
      <c r="AL173" s="150">
        <v>23870.25</v>
      </c>
      <c r="AM173" s="150">
        <v>18090.25</v>
      </c>
      <c r="AN173" s="65"/>
      <c r="AO173" s="65"/>
      <c r="AP173" s="65"/>
      <c r="AQ173" s="65"/>
    </row>
    <row r="174" spans="1:43" x14ac:dyDescent="0.2">
      <c r="A174" s="96">
        <v>39288</v>
      </c>
      <c r="B174" s="97">
        <v>0</v>
      </c>
      <c r="C174" s="96">
        <v>2.5</v>
      </c>
      <c r="D174" s="96">
        <v>37</v>
      </c>
      <c r="E174" s="97"/>
      <c r="F174" s="97">
        <v>172.5</v>
      </c>
      <c r="G174" s="97">
        <v>2</v>
      </c>
      <c r="H174" s="97">
        <v>170.5</v>
      </c>
      <c r="I174" s="97">
        <v>29070.25</v>
      </c>
      <c r="J174" s="89"/>
      <c r="K174" s="89"/>
      <c r="L174" s="89"/>
      <c r="M174" s="65">
        <v>36471</v>
      </c>
      <c r="N174" s="65">
        <v>5</v>
      </c>
      <c r="O174" s="65">
        <v>1</v>
      </c>
      <c r="P174" s="65">
        <v>5</v>
      </c>
      <c r="Q174" s="65">
        <v>2</v>
      </c>
      <c r="R174" s="65">
        <v>4</v>
      </c>
      <c r="S174" s="65">
        <v>5</v>
      </c>
      <c r="T174" s="65">
        <v>3</v>
      </c>
      <c r="U174" s="65">
        <v>5</v>
      </c>
      <c r="V174" s="65">
        <v>4</v>
      </c>
      <c r="W174" s="65">
        <v>5</v>
      </c>
      <c r="X174" s="65">
        <v>5</v>
      </c>
      <c r="Y174" s="65">
        <v>4</v>
      </c>
      <c r="Z174" s="65">
        <v>48</v>
      </c>
      <c r="AA174" s="150">
        <v>2.4300000000000002</v>
      </c>
      <c r="AB174" s="65">
        <v>36471</v>
      </c>
      <c r="AC174" s="65">
        <v>36471</v>
      </c>
      <c r="AD174" s="150">
        <v>0</v>
      </c>
      <c r="AE174" s="150">
        <v>19</v>
      </c>
      <c r="AF174" s="150">
        <v>64.5</v>
      </c>
      <c r="AG174" s="150">
        <v>29</v>
      </c>
      <c r="AH174" s="150">
        <v>167</v>
      </c>
      <c r="AI174" s="150">
        <v>171</v>
      </c>
      <c r="AJ174" s="150">
        <v>106.5</v>
      </c>
      <c r="AK174" s="150">
        <v>4</v>
      </c>
      <c r="AL174" s="150">
        <v>11342.25</v>
      </c>
      <c r="AM174" s="150">
        <v>16</v>
      </c>
      <c r="AN174" s="65"/>
      <c r="AO174" s="65"/>
      <c r="AP174" s="65"/>
      <c r="AQ174" s="65"/>
    </row>
    <row r="175" spans="1:43" x14ac:dyDescent="0.2">
      <c r="A175" s="96">
        <v>36749</v>
      </c>
      <c r="B175" s="97">
        <v>1</v>
      </c>
      <c r="C175" s="96">
        <v>2.5499999999999998</v>
      </c>
      <c r="D175" s="96">
        <v>55</v>
      </c>
      <c r="E175" s="97"/>
      <c r="F175" s="97">
        <v>174</v>
      </c>
      <c r="G175" s="97">
        <v>111</v>
      </c>
      <c r="H175" s="97">
        <v>63</v>
      </c>
      <c r="I175" s="97">
        <v>3969</v>
      </c>
      <c r="J175" s="89"/>
      <c r="K175" s="89"/>
      <c r="L175" s="89"/>
      <c r="M175" s="65">
        <v>39288</v>
      </c>
      <c r="N175" s="65">
        <v>2</v>
      </c>
      <c r="O175" s="65">
        <v>2</v>
      </c>
      <c r="P175" s="65">
        <v>4</v>
      </c>
      <c r="Q175" s="65">
        <v>2</v>
      </c>
      <c r="R175" s="65">
        <v>2</v>
      </c>
      <c r="S175" s="65">
        <v>2</v>
      </c>
      <c r="T175" s="65">
        <v>2</v>
      </c>
      <c r="U175" s="65">
        <v>3</v>
      </c>
      <c r="V175" s="65">
        <v>3</v>
      </c>
      <c r="W175" s="65">
        <v>4</v>
      </c>
      <c r="X175" s="65">
        <v>3</v>
      </c>
      <c r="Y175" s="65">
        <v>4</v>
      </c>
      <c r="Z175" s="65">
        <v>33</v>
      </c>
      <c r="AA175" s="65">
        <v>2.5</v>
      </c>
      <c r="AB175" s="65">
        <v>39288</v>
      </c>
      <c r="AC175" s="65">
        <v>39288</v>
      </c>
      <c r="AD175" s="150">
        <v>0</v>
      </c>
      <c r="AE175" s="150">
        <v>16</v>
      </c>
      <c r="AF175" s="150">
        <v>22.5</v>
      </c>
      <c r="AG175" s="150">
        <v>17</v>
      </c>
      <c r="AH175" s="150">
        <v>6</v>
      </c>
      <c r="AI175" s="150">
        <v>172.5</v>
      </c>
      <c r="AJ175" s="150">
        <v>150</v>
      </c>
      <c r="AK175" s="150">
        <v>166.5</v>
      </c>
      <c r="AL175" s="150">
        <v>22500</v>
      </c>
      <c r="AM175" s="150">
        <v>27722.25</v>
      </c>
      <c r="AN175" s="65"/>
      <c r="AO175" s="65"/>
      <c r="AP175" s="65"/>
      <c r="AQ175" s="65"/>
    </row>
    <row r="176" spans="1:43" x14ac:dyDescent="0.2">
      <c r="A176" s="96">
        <v>37238</v>
      </c>
      <c r="B176" s="97">
        <v>1</v>
      </c>
      <c r="C176" s="96">
        <v>2.6</v>
      </c>
      <c r="D176" s="96">
        <v>54</v>
      </c>
      <c r="E176" s="97"/>
      <c r="F176" s="97">
        <v>175</v>
      </c>
      <c r="G176" s="97">
        <v>100</v>
      </c>
      <c r="H176" s="97">
        <v>75</v>
      </c>
      <c r="I176" s="97">
        <v>5625</v>
      </c>
      <c r="J176" s="89"/>
      <c r="K176" s="89"/>
      <c r="L176" s="89"/>
      <c r="M176" s="65">
        <v>37238</v>
      </c>
      <c r="N176" s="65">
        <v>4</v>
      </c>
      <c r="O176" s="65">
        <v>3</v>
      </c>
      <c r="P176" s="65">
        <v>4</v>
      </c>
      <c r="Q176" s="65">
        <v>4</v>
      </c>
      <c r="R176" s="65">
        <v>3</v>
      </c>
      <c r="S176" s="65">
        <v>4</v>
      </c>
      <c r="T176" s="65">
        <v>4</v>
      </c>
      <c r="U176" s="65">
        <v>4</v>
      </c>
      <c r="V176" s="65">
        <v>4</v>
      </c>
      <c r="W176" s="65">
        <v>4</v>
      </c>
      <c r="X176" s="65">
        <v>4</v>
      </c>
      <c r="Y176" s="65">
        <v>4</v>
      </c>
      <c r="Z176" s="65">
        <v>46</v>
      </c>
      <c r="AA176" s="65">
        <v>2.6</v>
      </c>
      <c r="AB176" s="65">
        <v>37238</v>
      </c>
      <c r="AC176" s="65">
        <v>37238</v>
      </c>
      <c r="AD176" s="150">
        <v>1</v>
      </c>
      <c r="AE176" s="150">
        <v>23</v>
      </c>
      <c r="AF176" s="150">
        <v>127</v>
      </c>
      <c r="AG176" s="150">
        <v>23</v>
      </c>
      <c r="AH176" s="150">
        <v>45</v>
      </c>
      <c r="AI176" s="150">
        <v>175</v>
      </c>
      <c r="AJ176" s="150">
        <v>48</v>
      </c>
      <c r="AK176" s="150">
        <v>130</v>
      </c>
      <c r="AL176" s="150">
        <v>2304</v>
      </c>
      <c r="AM176" s="150">
        <v>16900</v>
      </c>
      <c r="AN176" s="65"/>
      <c r="AO176" s="65"/>
      <c r="AP176" s="65"/>
      <c r="AQ176" s="65"/>
    </row>
    <row r="177" spans="1:43" x14ac:dyDescent="0.2">
      <c r="A177" s="96">
        <v>36994</v>
      </c>
      <c r="B177" s="97">
        <v>0</v>
      </c>
      <c r="C177" s="97">
        <v>2.63</v>
      </c>
      <c r="D177" s="96">
        <v>39</v>
      </c>
      <c r="E177" s="97"/>
      <c r="F177" s="97">
        <v>176</v>
      </c>
      <c r="G177" s="97">
        <v>4</v>
      </c>
      <c r="H177" s="97">
        <v>172</v>
      </c>
      <c r="I177" s="97">
        <v>29584</v>
      </c>
      <c r="J177" s="89"/>
      <c r="K177" s="89"/>
      <c r="L177" s="89"/>
      <c r="M177" s="65">
        <v>36640</v>
      </c>
      <c r="N177" s="65">
        <v>5</v>
      </c>
      <c r="O177" s="65">
        <v>3</v>
      </c>
      <c r="P177" s="65">
        <v>5</v>
      </c>
      <c r="Q177" s="65">
        <v>1</v>
      </c>
      <c r="R177" s="65">
        <v>5</v>
      </c>
      <c r="S177" s="65">
        <v>4</v>
      </c>
      <c r="T177" s="65">
        <v>3</v>
      </c>
      <c r="U177" s="65">
        <v>4</v>
      </c>
      <c r="V177" s="65">
        <v>4</v>
      </c>
      <c r="W177" s="65">
        <v>5</v>
      </c>
      <c r="X177" s="65">
        <v>5</v>
      </c>
      <c r="Y177" s="65">
        <v>4</v>
      </c>
      <c r="Z177" s="65">
        <v>48</v>
      </c>
      <c r="AA177" s="65">
        <v>3</v>
      </c>
      <c r="AB177" s="65">
        <v>36640</v>
      </c>
      <c r="AC177" s="65">
        <v>36640</v>
      </c>
      <c r="AD177" s="150">
        <v>1</v>
      </c>
      <c r="AE177" s="150">
        <v>19</v>
      </c>
      <c r="AF177" s="150">
        <v>64.5</v>
      </c>
      <c r="AG177" s="150">
        <v>29</v>
      </c>
      <c r="AH177" s="150">
        <v>167</v>
      </c>
      <c r="AI177" s="150">
        <v>181.5</v>
      </c>
      <c r="AJ177" s="150">
        <v>117</v>
      </c>
      <c r="AK177" s="150">
        <v>14.5</v>
      </c>
      <c r="AL177" s="150">
        <v>13689</v>
      </c>
      <c r="AM177" s="150">
        <v>210.25</v>
      </c>
      <c r="AN177" s="65"/>
      <c r="AO177" s="65"/>
      <c r="AP177" s="65"/>
      <c r="AQ177" s="65"/>
    </row>
    <row r="178" spans="1:43" x14ac:dyDescent="0.2">
      <c r="A178" s="96">
        <v>35629</v>
      </c>
      <c r="B178" s="97">
        <v>0</v>
      </c>
      <c r="C178" s="96">
        <v>2.7</v>
      </c>
      <c r="D178" s="96">
        <v>52</v>
      </c>
      <c r="E178" s="97"/>
      <c r="F178" s="97">
        <v>177</v>
      </c>
      <c r="G178" s="97">
        <v>75.5</v>
      </c>
      <c r="H178" s="97">
        <v>101.5</v>
      </c>
      <c r="I178" s="97">
        <v>10302.25</v>
      </c>
      <c r="J178" s="89"/>
      <c r="K178" s="89"/>
      <c r="L178" s="89"/>
      <c r="M178" s="65">
        <v>35806</v>
      </c>
      <c r="N178" s="65">
        <v>3</v>
      </c>
      <c r="O178" s="65">
        <v>1</v>
      </c>
      <c r="P178" s="65">
        <v>4</v>
      </c>
      <c r="Q178" s="65">
        <v>2</v>
      </c>
      <c r="R178" s="65">
        <v>2</v>
      </c>
      <c r="S178" s="65">
        <v>3</v>
      </c>
      <c r="T178" s="65">
        <v>3</v>
      </c>
      <c r="U178" s="65">
        <v>3</v>
      </c>
      <c r="V178" s="65">
        <v>4</v>
      </c>
      <c r="W178" s="65">
        <v>4</v>
      </c>
      <c r="X178" s="65">
        <v>4</v>
      </c>
      <c r="Y178" s="65">
        <v>4</v>
      </c>
      <c r="Z178" s="65">
        <v>37</v>
      </c>
      <c r="AA178" s="65">
        <v>3.18</v>
      </c>
      <c r="AB178" s="65">
        <v>35806</v>
      </c>
      <c r="AC178" s="65">
        <v>35806</v>
      </c>
      <c r="AD178" s="150">
        <v>1</v>
      </c>
      <c r="AE178" s="150">
        <v>17</v>
      </c>
      <c r="AF178" s="150">
        <v>35.5</v>
      </c>
      <c r="AG178" s="150">
        <v>20</v>
      </c>
      <c r="AH178" s="150">
        <v>11.5</v>
      </c>
      <c r="AI178" s="150">
        <v>184</v>
      </c>
      <c r="AJ178" s="150">
        <v>148.5</v>
      </c>
      <c r="AK178" s="150">
        <v>172.5</v>
      </c>
      <c r="AL178" s="150">
        <v>22052.25</v>
      </c>
      <c r="AM178" s="150">
        <v>29756.25</v>
      </c>
      <c r="AN178" s="65"/>
      <c r="AO178" s="65"/>
      <c r="AP178" s="65"/>
      <c r="AQ178" s="65"/>
    </row>
    <row r="179" spans="1:43" x14ac:dyDescent="0.2">
      <c r="A179" s="96">
        <v>35752</v>
      </c>
      <c r="B179" s="97">
        <v>0</v>
      </c>
      <c r="C179" s="96">
        <v>2.71</v>
      </c>
      <c r="D179" s="96">
        <v>58</v>
      </c>
      <c r="E179" s="97"/>
      <c r="F179" s="97">
        <v>178</v>
      </c>
      <c r="G179" s="97">
        <v>135</v>
      </c>
      <c r="H179" s="97">
        <v>43</v>
      </c>
      <c r="I179" s="97">
        <v>1849</v>
      </c>
      <c r="J179" s="89"/>
      <c r="K179" s="89"/>
      <c r="L179" s="89"/>
      <c r="M179" s="65">
        <v>36588</v>
      </c>
      <c r="N179" s="65">
        <v>3</v>
      </c>
      <c r="O179" s="65">
        <v>2</v>
      </c>
      <c r="P179" s="65">
        <v>3</v>
      </c>
      <c r="Q179" s="65">
        <v>2</v>
      </c>
      <c r="R179" s="65">
        <v>2</v>
      </c>
      <c r="S179" s="65">
        <v>2</v>
      </c>
      <c r="T179" s="65">
        <v>2</v>
      </c>
      <c r="U179" s="65">
        <v>4</v>
      </c>
      <c r="V179" s="65">
        <v>2</v>
      </c>
      <c r="W179" s="65">
        <v>2</v>
      </c>
      <c r="X179" s="65">
        <v>2</v>
      </c>
      <c r="Y179" s="65">
        <v>2</v>
      </c>
      <c r="Z179" s="65">
        <v>28</v>
      </c>
      <c r="AA179" s="65">
        <v>3.3</v>
      </c>
      <c r="AB179" s="65">
        <v>36588</v>
      </c>
      <c r="AC179" s="65">
        <v>36588</v>
      </c>
      <c r="AD179" s="150">
        <v>1</v>
      </c>
      <c r="AE179" s="150">
        <v>14</v>
      </c>
      <c r="AF179" s="150">
        <v>10.5</v>
      </c>
      <c r="AG179" s="150">
        <v>14</v>
      </c>
      <c r="AH179" s="150">
        <v>1</v>
      </c>
      <c r="AI179" s="150">
        <v>185.5</v>
      </c>
      <c r="AJ179" s="150">
        <v>175</v>
      </c>
      <c r="AK179" s="150">
        <v>184.5</v>
      </c>
      <c r="AL179" s="150">
        <v>30625</v>
      </c>
      <c r="AM179" s="150">
        <v>34040.25</v>
      </c>
      <c r="AN179" s="65"/>
      <c r="AO179" s="65"/>
      <c r="AP179" s="65"/>
      <c r="AQ179" s="65"/>
    </row>
    <row r="180" spans="1:43" x14ac:dyDescent="0.2">
      <c r="A180" s="96">
        <v>40102</v>
      </c>
      <c r="B180" s="97">
        <v>0</v>
      </c>
      <c r="C180" s="97">
        <v>2.84</v>
      </c>
      <c r="D180" s="96">
        <v>55</v>
      </c>
      <c r="E180" s="97"/>
      <c r="F180" s="97">
        <v>179</v>
      </c>
      <c r="G180" s="97">
        <v>111</v>
      </c>
      <c r="H180" s="97">
        <v>68</v>
      </c>
      <c r="I180" s="97">
        <v>4624</v>
      </c>
      <c r="J180" s="89"/>
      <c r="K180" s="89"/>
      <c r="L180" s="89"/>
      <c r="M180" s="65">
        <v>36994</v>
      </c>
      <c r="N180" s="65">
        <v>4</v>
      </c>
      <c r="O180" s="65">
        <v>1</v>
      </c>
      <c r="P180" s="65">
        <v>2</v>
      </c>
      <c r="Q180" s="65">
        <v>2</v>
      </c>
      <c r="R180" s="65">
        <v>2</v>
      </c>
      <c r="S180" s="65">
        <v>4</v>
      </c>
      <c r="T180" s="65">
        <v>2</v>
      </c>
      <c r="U180" s="65">
        <v>2</v>
      </c>
      <c r="V180" s="65">
        <v>2</v>
      </c>
      <c r="W180" s="65">
        <v>4</v>
      </c>
      <c r="X180" s="65">
        <v>4</v>
      </c>
      <c r="Y180" s="65">
        <v>2</v>
      </c>
      <c r="Z180" s="65">
        <v>31</v>
      </c>
      <c r="AA180" s="150">
        <v>2.63</v>
      </c>
      <c r="AB180" s="65">
        <v>36994</v>
      </c>
      <c r="AC180" s="65">
        <v>36994</v>
      </c>
      <c r="AD180" s="150">
        <v>0</v>
      </c>
      <c r="AE180" s="150">
        <v>11</v>
      </c>
      <c r="AF180" s="150">
        <v>1</v>
      </c>
      <c r="AG180" s="150">
        <v>20</v>
      </c>
      <c r="AH180" s="150">
        <v>11.5</v>
      </c>
      <c r="AI180" s="150">
        <v>176</v>
      </c>
      <c r="AJ180" s="150">
        <v>175</v>
      </c>
      <c r="AK180" s="150">
        <v>164.5</v>
      </c>
      <c r="AL180" s="150">
        <v>30625</v>
      </c>
      <c r="AM180" s="150">
        <v>27060.25</v>
      </c>
      <c r="AN180" s="65"/>
      <c r="AO180" s="65"/>
      <c r="AP180" s="65"/>
      <c r="AQ180" s="65"/>
    </row>
    <row r="181" spans="1:43" x14ac:dyDescent="0.2">
      <c r="A181" s="96">
        <v>36640</v>
      </c>
      <c r="B181" s="97">
        <v>1</v>
      </c>
      <c r="C181" s="96">
        <v>3</v>
      </c>
      <c r="D181" s="96">
        <v>58</v>
      </c>
      <c r="E181" s="97"/>
      <c r="F181" s="97">
        <v>181.5</v>
      </c>
      <c r="G181" s="97">
        <v>135</v>
      </c>
      <c r="H181" s="97">
        <v>46.5</v>
      </c>
      <c r="I181" s="97">
        <v>2162.25</v>
      </c>
      <c r="J181" s="89"/>
      <c r="K181" s="89"/>
      <c r="L181" s="89"/>
      <c r="M181" s="65">
        <v>35629</v>
      </c>
      <c r="N181" s="65">
        <v>4</v>
      </c>
      <c r="O181" s="65">
        <v>1</v>
      </c>
      <c r="P181" s="65">
        <v>4</v>
      </c>
      <c r="Q181" s="65">
        <v>4</v>
      </c>
      <c r="R181" s="65">
        <v>4</v>
      </c>
      <c r="S181" s="65">
        <v>4</v>
      </c>
      <c r="T181" s="65">
        <v>4</v>
      </c>
      <c r="U181" s="65">
        <v>4</v>
      </c>
      <c r="V181" s="65">
        <v>4</v>
      </c>
      <c r="W181" s="65">
        <v>4</v>
      </c>
      <c r="X181" s="65">
        <v>4</v>
      </c>
      <c r="Y181" s="65">
        <v>5</v>
      </c>
      <c r="Z181" s="65">
        <v>46</v>
      </c>
      <c r="AA181" s="65">
        <v>2.7</v>
      </c>
      <c r="AB181" s="65">
        <v>35629</v>
      </c>
      <c r="AC181" s="65">
        <v>35629</v>
      </c>
      <c r="AD181" s="150">
        <v>0</v>
      </c>
      <c r="AE181" s="150">
        <v>22</v>
      </c>
      <c r="AF181" s="150">
        <v>112</v>
      </c>
      <c r="AG181" s="150">
        <v>24</v>
      </c>
      <c r="AH181" s="150">
        <v>69</v>
      </c>
      <c r="AI181" s="150">
        <v>177</v>
      </c>
      <c r="AJ181" s="150">
        <v>65</v>
      </c>
      <c r="AK181" s="150">
        <v>108</v>
      </c>
      <c r="AL181" s="150">
        <v>4225</v>
      </c>
      <c r="AM181" s="150">
        <v>11664</v>
      </c>
      <c r="AN181" s="65"/>
      <c r="AO181" s="65"/>
      <c r="AP181" s="65"/>
      <c r="AQ181" s="65"/>
    </row>
    <row r="182" spans="1:43" x14ac:dyDescent="0.2">
      <c r="A182" s="96">
        <v>36650</v>
      </c>
      <c r="B182" s="97">
        <v>0</v>
      </c>
      <c r="C182" s="96">
        <v>3</v>
      </c>
      <c r="D182" s="96">
        <v>50</v>
      </c>
      <c r="E182" s="97"/>
      <c r="F182" s="97">
        <v>181.5</v>
      </c>
      <c r="G182" s="97">
        <v>51.5</v>
      </c>
      <c r="H182" s="97">
        <v>130</v>
      </c>
      <c r="I182" s="97">
        <v>16900</v>
      </c>
      <c r="J182" s="89"/>
      <c r="K182" s="89"/>
      <c r="L182" s="89"/>
      <c r="M182" s="65">
        <v>35752</v>
      </c>
      <c r="N182" s="65">
        <v>5</v>
      </c>
      <c r="O182" s="65">
        <v>3</v>
      </c>
      <c r="P182" s="65">
        <v>5</v>
      </c>
      <c r="Q182" s="65">
        <v>4</v>
      </c>
      <c r="R182" s="65">
        <v>4</v>
      </c>
      <c r="S182" s="65">
        <v>4</v>
      </c>
      <c r="T182" s="65">
        <v>4</v>
      </c>
      <c r="U182" s="65">
        <v>4</v>
      </c>
      <c r="V182" s="65">
        <v>2</v>
      </c>
      <c r="W182" s="65">
        <v>5</v>
      </c>
      <c r="X182" s="65">
        <v>5</v>
      </c>
      <c r="Y182" s="65">
        <v>4</v>
      </c>
      <c r="Z182" s="65">
        <v>49</v>
      </c>
      <c r="AA182" s="65">
        <v>2.71</v>
      </c>
      <c r="AB182" s="65">
        <v>35752</v>
      </c>
      <c r="AC182" s="65">
        <v>35752</v>
      </c>
      <c r="AD182" s="150">
        <v>0</v>
      </c>
      <c r="AE182" s="150">
        <v>21</v>
      </c>
      <c r="AF182" s="150">
        <v>97</v>
      </c>
      <c r="AG182" s="150">
        <v>28</v>
      </c>
      <c r="AH182" s="150">
        <v>151.5</v>
      </c>
      <c r="AI182" s="150">
        <v>178</v>
      </c>
      <c r="AJ182" s="150">
        <v>81</v>
      </c>
      <c r="AK182" s="150">
        <v>26.5</v>
      </c>
      <c r="AL182" s="150">
        <v>6561</v>
      </c>
      <c r="AM182" s="150">
        <v>702.25</v>
      </c>
      <c r="AN182" s="65"/>
      <c r="AO182" s="65"/>
      <c r="AP182" s="65"/>
      <c r="AQ182" s="65"/>
    </row>
    <row r="183" spans="1:43" x14ac:dyDescent="0.2">
      <c r="A183" s="96">
        <v>37123</v>
      </c>
      <c r="B183" s="97">
        <v>0</v>
      </c>
      <c r="C183" s="96">
        <v>3</v>
      </c>
      <c r="D183" s="96">
        <v>40</v>
      </c>
      <c r="E183" s="97"/>
      <c r="F183" s="97">
        <v>181.5</v>
      </c>
      <c r="G183" s="97">
        <v>7</v>
      </c>
      <c r="H183" s="97">
        <v>174.5</v>
      </c>
      <c r="I183" s="97">
        <v>30450.25</v>
      </c>
      <c r="J183" s="89"/>
      <c r="K183" s="89"/>
      <c r="L183" s="89"/>
      <c r="M183" s="65">
        <v>40102</v>
      </c>
      <c r="N183" s="65">
        <v>4</v>
      </c>
      <c r="O183" s="65">
        <v>3</v>
      </c>
      <c r="P183" s="65">
        <v>4</v>
      </c>
      <c r="Q183" s="65">
        <v>4</v>
      </c>
      <c r="R183" s="65">
        <v>4</v>
      </c>
      <c r="S183" s="65">
        <v>4</v>
      </c>
      <c r="T183" s="65">
        <v>3</v>
      </c>
      <c r="U183" s="65">
        <v>4</v>
      </c>
      <c r="V183" s="65">
        <v>4</v>
      </c>
      <c r="W183" s="65">
        <v>5</v>
      </c>
      <c r="X183" s="65">
        <v>4</v>
      </c>
      <c r="Y183" s="65">
        <v>4</v>
      </c>
      <c r="Z183" s="65">
        <v>47</v>
      </c>
      <c r="AA183" s="150">
        <v>2.84</v>
      </c>
      <c r="AB183" s="65">
        <v>40102</v>
      </c>
      <c r="AC183" s="65">
        <v>40102</v>
      </c>
      <c r="AD183" s="150">
        <v>0</v>
      </c>
      <c r="AE183" s="150">
        <v>22</v>
      </c>
      <c r="AF183" s="150">
        <v>112</v>
      </c>
      <c r="AG183" s="150">
        <v>25</v>
      </c>
      <c r="AH183" s="150">
        <v>98.5</v>
      </c>
      <c r="AI183" s="150">
        <v>179</v>
      </c>
      <c r="AJ183" s="150">
        <v>67</v>
      </c>
      <c r="AK183" s="150">
        <v>80.5</v>
      </c>
      <c r="AL183" s="150">
        <v>4489</v>
      </c>
      <c r="AM183" s="150">
        <v>6480.25</v>
      </c>
      <c r="AN183" s="65"/>
      <c r="AO183" s="65"/>
      <c r="AP183" s="65"/>
      <c r="AQ183" s="65"/>
    </row>
    <row r="184" spans="1:43" x14ac:dyDescent="0.2">
      <c r="A184" s="96">
        <v>39464</v>
      </c>
      <c r="B184" s="97">
        <v>0</v>
      </c>
      <c r="C184" s="96">
        <v>3</v>
      </c>
      <c r="D184" s="96">
        <v>54</v>
      </c>
      <c r="E184" s="97"/>
      <c r="F184" s="97">
        <v>181.5</v>
      </c>
      <c r="G184" s="97">
        <v>100</v>
      </c>
      <c r="H184" s="97">
        <v>81.5</v>
      </c>
      <c r="I184" s="97">
        <v>6642.25</v>
      </c>
      <c r="J184" s="89"/>
      <c r="K184" s="89"/>
      <c r="L184" s="89"/>
      <c r="M184" s="65">
        <v>40134</v>
      </c>
      <c r="N184" s="65">
        <v>4</v>
      </c>
      <c r="O184" s="65">
        <v>3</v>
      </c>
      <c r="P184" s="65">
        <v>4</v>
      </c>
      <c r="Q184" s="65">
        <v>2</v>
      </c>
      <c r="R184" s="65">
        <v>3</v>
      </c>
      <c r="S184" s="65">
        <v>3</v>
      </c>
      <c r="T184" s="65">
        <v>3</v>
      </c>
      <c r="U184" s="65">
        <v>3</v>
      </c>
      <c r="V184" s="65">
        <v>2</v>
      </c>
      <c r="W184" s="65">
        <v>4</v>
      </c>
      <c r="X184" s="65">
        <v>4</v>
      </c>
      <c r="Y184" s="65">
        <v>2</v>
      </c>
      <c r="Z184" s="65">
        <v>37</v>
      </c>
      <c r="AA184" s="65">
        <v>3.3</v>
      </c>
      <c r="AB184" s="65">
        <v>40134</v>
      </c>
      <c r="AC184" s="65">
        <v>40134</v>
      </c>
      <c r="AD184" s="150">
        <v>1</v>
      </c>
      <c r="AE184" s="150">
        <v>15</v>
      </c>
      <c r="AF184" s="150">
        <v>15</v>
      </c>
      <c r="AG184" s="150">
        <v>22</v>
      </c>
      <c r="AH184" s="150">
        <v>30.5</v>
      </c>
      <c r="AI184" s="150">
        <v>185.5</v>
      </c>
      <c r="AJ184" s="150">
        <v>170.5</v>
      </c>
      <c r="AK184" s="150">
        <v>155</v>
      </c>
      <c r="AL184" s="150">
        <v>29070.25</v>
      </c>
      <c r="AM184" s="150">
        <v>24025</v>
      </c>
      <c r="AN184" s="65"/>
      <c r="AO184" s="65"/>
      <c r="AP184" s="65"/>
      <c r="AQ184" s="65"/>
    </row>
    <row r="185" spans="1:43" x14ac:dyDescent="0.2">
      <c r="A185" s="96">
        <v>35806</v>
      </c>
      <c r="B185" s="97">
        <v>1</v>
      </c>
      <c r="C185" s="96">
        <v>3.18</v>
      </c>
      <c r="D185" s="96">
        <v>44</v>
      </c>
      <c r="E185" s="97"/>
      <c r="F185" s="97">
        <v>184</v>
      </c>
      <c r="G185" s="97">
        <v>22.5</v>
      </c>
      <c r="H185" s="97">
        <v>161.5</v>
      </c>
      <c r="I185" s="97">
        <v>26082.25</v>
      </c>
      <c r="J185" s="89"/>
      <c r="K185" s="89"/>
      <c r="L185" s="89"/>
      <c r="M185" s="65">
        <v>36650</v>
      </c>
      <c r="N185" s="65">
        <v>4</v>
      </c>
      <c r="O185" s="65">
        <v>3</v>
      </c>
      <c r="P185" s="65">
        <v>3</v>
      </c>
      <c r="Q185" s="65">
        <v>4</v>
      </c>
      <c r="R185" s="65">
        <v>4</v>
      </c>
      <c r="S185" s="65">
        <v>3</v>
      </c>
      <c r="T185" s="65">
        <v>3</v>
      </c>
      <c r="U185" s="65">
        <v>4</v>
      </c>
      <c r="V185" s="65">
        <v>4</v>
      </c>
      <c r="W185" s="65">
        <v>4</v>
      </c>
      <c r="X185" s="65">
        <v>3</v>
      </c>
      <c r="Y185" s="65">
        <v>3</v>
      </c>
      <c r="Z185" s="65">
        <v>42</v>
      </c>
      <c r="AA185" s="65">
        <v>3</v>
      </c>
      <c r="AB185" s="65">
        <v>36650</v>
      </c>
      <c r="AC185" s="65">
        <v>36650</v>
      </c>
      <c r="AD185" s="150">
        <v>0</v>
      </c>
      <c r="AE185" s="150">
        <v>21</v>
      </c>
      <c r="AF185" s="150">
        <v>97</v>
      </c>
      <c r="AG185" s="150">
        <v>21</v>
      </c>
      <c r="AH185" s="150">
        <v>18.5</v>
      </c>
      <c r="AI185" s="150">
        <v>181.5</v>
      </c>
      <c r="AJ185" s="150">
        <v>84.5</v>
      </c>
      <c r="AK185" s="150">
        <v>163</v>
      </c>
      <c r="AL185" s="150">
        <v>7140.25</v>
      </c>
      <c r="AM185" s="150">
        <v>26569</v>
      </c>
      <c r="AN185" s="65"/>
      <c r="AO185" s="65"/>
      <c r="AP185" s="65"/>
      <c r="AQ185" s="65"/>
    </row>
    <row r="186" spans="1:43" x14ac:dyDescent="0.2">
      <c r="A186" s="96">
        <v>36588</v>
      </c>
      <c r="B186" s="97">
        <v>1</v>
      </c>
      <c r="C186" s="96">
        <v>3.3</v>
      </c>
      <c r="D186" s="96">
        <v>34</v>
      </c>
      <c r="E186" s="97"/>
      <c r="F186" s="97">
        <v>185.5</v>
      </c>
      <c r="G186" s="97">
        <v>1</v>
      </c>
      <c r="H186" s="97">
        <v>184.5</v>
      </c>
      <c r="I186" s="97">
        <v>34040.25</v>
      </c>
      <c r="J186" s="89"/>
      <c r="K186" s="89"/>
      <c r="L186" s="89"/>
      <c r="M186" s="65">
        <v>37123</v>
      </c>
      <c r="N186" s="65">
        <v>4</v>
      </c>
      <c r="O186" s="65">
        <v>1</v>
      </c>
      <c r="P186" s="65">
        <v>3</v>
      </c>
      <c r="Q186" s="65">
        <v>1</v>
      </c>
      <c r="R186" s="65">
        <v>2</v>
      </c>
      <c r="S186" s="65">
        <v>4</v>
      </c>
      <c r="T186" s="65">
        <v>4</v>
      </c>
      <c r="U186" s="65">
        <v>4</v>
      </c>
      <c r="V186" s="65">
        <v>2</v>
      </c>
      <c r="W186" s="65">
        <v>2</v>
      </c>
      <c r="X186" s="65">
        <v>1</v>
      </c>
      <c r="Y186" s="65">
        <v>4</v>
      </c>
      <c r="Z186" s="65">
        <v>32</v>
      </c>
      <c r="AA186" s="65">
        <v>3</v>
      </c>
      <c r="AB186" s="65">
        <v>37123</v>
      </c>
      <c r="AC186" s="65">
        <v>37123</v>
      </c>
      <c r="AD186" s="150">
        <v>0</v>
      </c>
      <c r="AE186" s="150">
        <v>16</v>
      </c>
      <c r="AF186" s="150">
        <v>22.5</v>
      </c>
      <c r="AG186" s="150">
        <v>16</v>
      </c>
      <c r="AH186" s="150">
        <v>4</v>
      </c>
      <c r="AI186" s="150">
        <v>181.5</v>
      </c>
      <c r="AJ186" s="150">
        <v>159</v>
      </c>
      <c r="AK186" s="150">
        <v>177.5</v>
      </c>
      <c r="AL186" s="150">
        <v>25281</v>
      </c>
      <c r="AM186" s="150">
        <v>31506.25</v>
      </c>
      <c r="AN186" s="65"/>
      <c r="AO186" s="65"/>
      <c r="AP186" s="65"/>
      <c r="AQ186" s="65"/>
    </row>
    <row r="187" spans="1:43" x14ac:dyDescent="0.2">
      <c r="A187" s="96">
        <v>40134</v>
      </c>
      <c r="B187" s="97">
        <v>1</v>
      </c>
      <c r="C187" s="96">
        <v>3.3</v>
      </c>
      <c r="D187" s="96">
        <v>43</v>
      </c>
      <c r="E187" s="97"/>
      <c r="F187" s="97">
        <v>185.5</v>
      </c>
      <c r="G187" s="97">
        <v>17</v>
      </c>
      <c r="H187" s="97">
        <v>168.5</v>
      </c>
      <c r="I187" s="97">
        <v>28392.25</v>
      </c>
      <c r="J187" s="89"/>
      <c r="K187" s="89"/>
      <c r="L187" s="89"/>
      <c r="M187" s="65">
        <v>39464</v>
      </c>
      <c r="N187" s="65">
        <v>5</v>
      </c>
      <c r="O187" s="65">
        <v>3</v>
      </c>
      <c r="P187" s="65">
        <v>4</v>
      </c>
      <c r="Q187" s="65">
        <v>5</v>
      </c>
      <c r="R187" s="65">
        <v>3</v>
      </c>
      <c r="S187" s="65">
        <v>3</v>
      </c>
      <c r="T187" s="65">
        <v>5</v>
      </c>
      <c r="U187" s="65">
        <v>4</v>
      </c>
      <c r="V187" s="65">
        <v>3</v>
      </c>
      <c r="W187" s="65">
        <v>4</v>
      </c>
      <c r="X187" s="65">
        <v>3</v>
      </c>
      <c r="Y187" s="65">
        <v>4</v>
      </c>
      <c r="Z187" s="65">
        <v>46</v>
      </c>
      <c r="AA187" s="65">
        <v>3</v>
      </c>
      <c r="AB187" s="65">
        <v>39464</v>
      </c>
      <c r="AC187" s="65">
        <v>39464</v>
      </c>
      <c r="AD187" s="150">
        <v>0</v>
      </c>
      <c r="AE187" s="150">
        <v>24</v>
      </c>
      <c r="AF187" s="150">
        <v>144.5</v>
      </c>
      <c r="AG187" s="150">
        <v>22</v>
      </c>
      <c r="AH187" s="150">
        <v>30.5</v>
      </c>
      <c r="AI187" s="150">
        <v>181.5</v>
      </c>
      <c r="AJ187" s="150">
        <v>37</v>
      </c>
      <c r="AK187" s="150">
        <v>151</v>
      </c>
      <c r="AL187" s="150">
        <v>1369</v>
      </c>
      <c r="AM187" s="150">
        <v>22801</v>
      </c>
      <c r="AN187" s="65"/>
      <c r="AO187" s="65"/>
      <c r="AP187" s="65"/>
      <c r="AQ187" s="65"/>
    </row>
    <row r="188" spans="1:43" x14ac:dyDescent="0.2">
      <c r="A188" s="96">
        <v>39177</v>
      </c>
      <c r="B188" s="97">
        <v>0</v>
      </c>
      <c r="C188" s="96">
        <v>4</v>
      </c>
      <c r="D188" s="96">
        <v>54</v>
      </c>
      <c r="E188" s="97"/>
      <c r="F188" s="97">
        <v>187</v>
      </c>
      <c r="G188" s="97">
        <v>100</v>
      </c>
      <c r="H188" s="97">
        <v>87</v>
      </c>
      <c r="I188" s="97">
        <v>7569</v>
      </c>
      <c r="J188" s="89"/>
      <c r="K188" s="89"/>
      <c r="L188" s="89"/>
      <c r="M188" s="65">
        <v>39177</v>
      </c>
      <c r="N188" s="65">
        <v>4</v>
      </c>
      <c r="O188" s="65">
        <v>3</v>
      </c>
      <c r="P188" s="65">
        <v>4</v>
      </c>
      <c r="Q188" s="65">
        <v>4</v>
      </c>
      <c r="R188" s="65">
        <v>4</v>
      </c>
      <c r="S188" s="65">
        <v>4</v>
      </c>
      <c r="T188" s="65">
        <v>4</v>
      </c>
      <c r="U188" s="65">
        <v>4</v>
      </c>
      <c r="V188" s="65">
        <v>2</v>
      </c>
      <c r="W188" s="65">
        <v>4</v>
      </c>
      <c r="X188" s="65">
        <v>5</v>
      </c>
      <c r="Y188" s="65">
        <v>4</v>
      </c>
      <c r="Z188" s="65">
        <v>46</v>
      </c>
      <c r="AA188" s="65">
        <v>4</v>
      </c>
      <c r="AB188" s="65">
        <v>39177</v>
      </c>
      <c r="AC188" s="65">
        <v>39177</v>
      </c>
      <c r="AD188" s="150">
        <v>0</v>
      </c>
      <c r="AE188" s="150">
        <v>21</v>
      </c>
      <c r="AF188" s="150">
        <v>97</v>
      </c>
      <c r="AG188" s="150">
        <v>25</v>
      </c>
      <c r="AH188" s="150">
        <v>98.5</v>
      </c>
      <c r="AI188" s="150">
        <v>187</v>
      </c>
      <c r="AJ188" s="150">
        <v>90</v>
      </c>
      <c r="AK188" s="150">
        <v>88.5</v>
      </c>
      <c r="AL188" s="150">
        <v>8100</v>
      </c>
      <c r="AM188" s="150">
        <v>7832.25</v>
      </c>
      <c r="AN188" s="65"/>
      <c r="AO188" s="65"/>
      <c r="AP188" s="65"/>
      <c r="AQ188" s="65"/>
    </row>
    <row r="189" spans="1:43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</row>
    <row r="190" spans="1:43" x14ac:dyDescent="0.2"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</row>
    <row r="191" spans="1:43" x14ac:dyDescent="0.2"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</row>
    <row r="192" spans="1:43" x14ac:dyDescent="0.2"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</row>
    <row r="193" spans="13:43" x14ac:dyDescent="0.2"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</row>
    <row r="194" spans="13:43" x14ac:dyDescent="0.2"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</row>
    <row r="195" spans="13:43" x14ac:dyDescent="0.2"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</row>
    <row r="196" spans="13:43" x14ac:dyDescent="0.2"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</row>
    <row r="197" spans="13:43" x14ac:dyDescent="0.2"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</row>
    <row r="198" spans="13:43" x14ac:dyDescent="0.2"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</row>
    <row r="199" spans="13:43" x14ac:dyDescent="0.2"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</row>
    <row r="200" spans="13:43" x14ac:dyDescent="0.2"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</row>
    <row r="201" spans="13:43" x14ac:dyDescent="0.2"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</row>
    <row r="202" spans="13:43" x14ac:dyDescent="0.2"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</row>
    <row r="203" spans="13:43" x14ac:dyDescent="0.2"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</row>
    <row r="204" spans="13:43" x14ac:dyDescent="0.2"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</row>
    <row r="205" spans="13:43" x14ac:dyDescent="0.2"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</row>
    <row r="206" spans="13:43" x14ac:dyDescent="0.2"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</row>
    <row r="207" spans="13:43" x14ac:dyDescent="0.2"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</row>
    <row r="208" spans="13:43" x14ac:dyDescent="0.2"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</row>
    <row r="209" spans="13:43" x14ac:dyDescent="0.2"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</row>
    <row r="210" spans="13:43" x14ac:dyDescent="0.2"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</row>
    <row r="211" spans="13:43" x14ac:dyDescent="0.2"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</row>
    <row r="212" spans="13:43" x14ac:dyDescent="0.2"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</row>
    <row r="213" spans="13:43" x14ac:dyDescent="0.2"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</row>
    <row r="214" spans="13:43" x14ac:dyDescent="0.2"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</row>
    <row r="215" spans="13:43" x14ac:dyDescent="0.2"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</row>
    <row r="216" spans="13:43" x14ac:dyDescent="0.2"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</row>
    <row r="217" spans="13:43" x14ac:dyDescent="0.2"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</row>
    <row r="218" spans="13:43" x14ac:dyDescent="0.2"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</row>
    <row r="219" spans="13:43" x14ac:dyDescent="0.2"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</row>
    <row r="220" spans="13:43" x14ac:dyDescent="0.2"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</row>
    <row r="221" spans="13:43" x14ac:dyDescent="0.2"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</row>
    <row r="222" spans="13:43" x14ac:dyDescent="0.2"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</row>
    <row r="223" spans="13:43" x14ac:dyDescent="0.2"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</row>
    <row r="224" spans="13:43" x14ac:dyDescent="0.2"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</row>
    <row r="225" spans="13:43" x14ac:dyDescent="0.2"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</row>
    <row r="226" spans="13:43" x14ac:dyDescent="0.2"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</row>
    <row r="227" spans="13:43" x14ac:dyDescent="0.2"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</row>
    <row r="228" spans="13:43" x14ac:dyDescent="0.2"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</row>
    <row r="229" spans="13:43" x14ac:dyDescent="0.2"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</row>
    <row r="230" spans="13:43" x14ac:dyDescent="0.2"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</row>
    <row r="231" spans="13:43" x14ac:dyDescent="0.2"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</row>
    <row r="232" spans="13:43" x14ac:dyDescent="0.2"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</row>
    <row r="233" spans="13:43" x14ac:dyDescent="0.2"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</row>
    <row r="234" spans="13:43" x14ac:dyDescent="0.2"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</row>
    <row r="235" spans="13:43" x14ac:dyDescent="0.2"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</row>
    <row r="236" spans="13:43" x14ac:dyDescent="0.2"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</row>
    <row r="237" spans="13:43" x14ac:dyDescent="0.2"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</row>
    <row r="238" spans="13:43" x14ac:dyDescent="0.2"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</row>
    <row r="239" spans="13:43" x14ac:dyDescent="0.2"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</row>
    <row r="240" spans="13:43" x14ac:dyDescent="0.2"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</row>
    <row r="241" spans="13:43" x14ac:dyDescent="0.2"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</row>
    <row r="242" spans="13:43" x14ac:dyDescent="0.2"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</row>
    <row r="243" spans="13:43" x14ac:dyDescent="0.2"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</row>
    <row r="244" spans="13:43" x14ac:dyDescent="0.2"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</row>
    <row r="245" spans="13:43" x14ac:dyDescent="0.2"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</row>
    <row r="246" spans="13:43" x14ac:dyDescent="0.2"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</row>
    <row r="247" spans="13:43" x14ac:dyDescent="0.2"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</row>
    <row r="248" spans="13:43" x14ac:dyDescent="0.2"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</row>
    <row r="249" spans="13:43" x14ac:dyDescent="0.2"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</row>
    <row r="250" spans="13:43" x14ac:dyDescent="0.2"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</row>
    <row r="251" spans="13:43" x14ac:dyDescent="0.2"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</row>
    <row r="252" spans="13:43" x14ac:dyDescent="0.2"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</row>
    <row r="253" spans="13:43" x14ac:dyDescent="0.2"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</row>
    <row r="254" spans="13:43" x14ac:dyDescent="0.2"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</row>
    <row r="255" spans="13:43" x14ac:dyDescent="0.2"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</row>
    <row r="256" spans="13:43" x14ac:dyDescent="0.2"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</row>
    <row r="257" spans="13:43" x14ac:dyDescent="0.2"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</row>
    <row r="258" spans="13:43" x14ac:dyDescent="0.2"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</row>
    <row r="259" spans="13:43" x14ac:dyDescent="0.2"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</row>
    <row r="260" spans="13:43" x14ac:dyDescent="0.2"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</row>
    <row r="261" spans="13:43" x14ac:dyDescent="0.2"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</row>
    <row r="262" spans="13:43" x14ac:dyDescent="0.2"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</row>
    <row r="263" spans="13:43" x14ac:dyDescent="0.2"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</row>
    <row r="264" spans="13:43" x14ac:dyDescent="0.2"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</row>
    <row r="265" spans="13:43" x14ac:dyDescent="0.2"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</row>
    <row r="266" spans="13:43" x14ac:dyDescent="0.2"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</row>
    <row r="267" spans="13:43" x14ac:dyDescent="0.2"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</row>
    <row r="268" spans="13:43" x14ac:dyDescent="0.2"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</row>
    <row r="269" spans="13:43" x14ac:dyDescent="0.2"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</row>
    <row r="270" spans="13:43" x14ac:dyDescent="0.2"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</row>
    <row r="271" spans="13:43" x14ac:dyDescent="0.2"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</row>
    <row r="272" spans="13:43" x14ac:dyDescent="0.2"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</row>
    <row r="273" spans="13:43" x14ac:dyDescent="0.2"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</row>
    <row r="274" spans="13:43" x14ac:dyDescent="0.2"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</row>
    <row r="275" spans="13:43" x14ac:dyDescent="0.2"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</row>
    <row r="276" spans="13:43" x14ac:dyDescent="0.2"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</row>
    <row r="277" spans="13:43" x14ac:dyDescent="0.2"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</row>
    <row r="278" spans="13:43" x14ac:dyDescent="0.2"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</row>
    <row r="279" spans="13:43" x14ac:dyDescent="0.2"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</row>
    <row r="280" spans="13:43" x14ac:dyDescent="0.2"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</row>
    <row r="281" spans="13:43" x14ac:dyDescent="0.2"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</row>
    <row r="282" spans="13:43" x14ac:dyDescent="0.2"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</row>
    <row r="283" spans="13:43" x14ac:dyDescent="0.2"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</row>
    <row r="284" spans="13:43" x14ac:dyDescent="0.2"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</row>
    <row r="285" spans="13:43" x14ac:dyDescent="0.2"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</row>
    <row r="286" spans="13:43" x14ac:dyDescent="0.2"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</row>
    <row r="287" spans="13:43" x14ac:dyDescent="0.2"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</row>
    <row r="288" spans="13:43" x14ac:dyDescent="0.2"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</row>
    <row r="289" spans="13:43" x14ac:dyDescent="0.2"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</row>
    <row r="290" spans="13:43" x14ac:dyDescent="0.2"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</row>
    <row r="291" spans="13:43" x14ac:dyDescent="0.2"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</row>
    <row r="292" spans="13:43" x14ac:dyDescent="0.2"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</row>
    <row r="293" spans="13:43" x14ac:dyDescent="0.2"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</row>
    <row r="294" spans="13:43" x14ac:dyDescent="0.2"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</row>
    <row r="295" spans="13:43" x14ac:dyDescent="0.2"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</row>
    <row r="296" spans="13:43" x14ac:dyDescent="0.2"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</row>
    <row r="297" spans="13:43" x14ac:dyDescent="0.2"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</row>
    <row r="298" spans="13:43" x14ac:dyDescent="0.2"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</row>
    <row r="299" spans="13:43" x14ac:dyDescent="0.2"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</row>
    <row r="300" spans="13:43" x14ac:dyDescent="0.2"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</row>
    <row r="301" spans="13:43" x14ac:dyDescent="0.2"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</row>
    <row r="302" spans="13:43" x14ac:dyDescent="0.2"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</row>
    <row r="303" spans="13:43" x14ac:dyDescent="0.2"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</row>
    <row r="304" spans="13:43" x14ac:dyDescent="0.2"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</row>
    <row r="305" spans="13:43" x14ac:dyDescent="0.2"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</row>
    <row r="306" spans="13:43" x14ac:dyDescent="0.2"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</row>
    <row r="307" spans="13:43" x14ac:dyDescent="0.2"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</row>
    <row r="308" spans="13:43" x14ac:dyDescent="0.2"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</row>
    <row r="309" spans="13:43" x14ac:dyDescent="0.2"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</row>
    <row r="310" spans="13:43" x14ac:dyDescent="0.2"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</row>
    <row r="311" spans="13:43" x14ac:dyDescent="0.2"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</row>
    <row r="312" spans="13:43" x14ac:dyDescent="0.2"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</row>
    <row r="313" spans="13:43" x14ac:dyDescent="0.2"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</row>
    <row r="314" spans="13:43" x14ac:dyDescent="0.2"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</row>
    <row r="315" spans="13:43" x14ac:dyDescent="0.2"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</row>
    <row r="316" spans="13:43" x14ac:dyDescent="0.2"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</row>
    <row r="317" spans="13:43" x14ac:dyDescent="0.2"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</row>
    <row r="318" spans="13:43" x14ac:dyDescent="0.2"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</row>
    <row r="319" spans="13:43" x14ac:dyDescent="0.2"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</row>
    <row r="320" spans="13:43" x14ac:dyDescent="0.2"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</row>
    <row r="321" spans="13:43" x14ac:dyDescent="0.2"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</row>
    <row r="322" spans="13:43" x14ac:dyDescent="0.2"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</row>
    <row r="323" spans="13:43" x14ac:dyDescent="0.2"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</row>
    <row r="324" spans="13:43" x14ac:dyDescent="0.2"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</row>
    <row r="325" spans="13:43" x14ac:dyDescent="0.2"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</row>
    <row r="326" spans="13:43" x14ac:dyDescent="0.2"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</row>
    <row r="327" spans="13:43" x14ac:dyDescent="0.2"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</row>
    <row r="328" spans="13:43" x14ac:dyDescent="0.2"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</row>
    <row r="329" spans="13:43" x14ac:dyDescent="0.2"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</row>
    <row r="330" spans="13:43" x14ac:dyDescent="0.2"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</row>
    <row r="331" spans="13:43" x14ac:dyDescent="0.2"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</row>
    <row r="332" spans="13:43" x14ac:dyDescent="0.2"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</row>
    <row r="333" spans="13:43" x14ac:dyDescent="0.2"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</row>
    <row r="334" spans="13:43" x14ac:dyDescent="0.2"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</row>
    <row r="335" spans="13:43" x14ac:dyDescent="0.2"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</row>
    <row r="336" spans="13:43" x14ac:dyDescent="0.2"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</row>
    <row r="337" spans="13:43" x14ac:dyDescent="0.2"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</row>
    <row r="338" spans="13:43" x14ac:dyDescent="0.2"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</row>
    <row r="339" spans="13:43" x14ac:dyDescent="0.2"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</row>
    <row r="340" spans="13:43" x14ac:dyDescent="0.2"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</row>
    <row r="341" spans="13:43" x14ac:dyDescent="0.2"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</row>
    <row r="342" spans="13:43" x14ac:dyDescent="0.2"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</row>
    <row r="343" spans="13:43" x14ac:dyDescent="0.2"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</row>
    <row r="344" spans="13:43" x14ac:dyDescent="0.2"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</row>
    <row r="345" spans="13:43" x14ac:dyDescent="0.2"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</row>
    <row r="346" spans="13:43" x14ac:dyDescent="0.2"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</row>
    <row r="347" spans="13:43" x14ac:dyDescent="0.2"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</row>
    <row r="348" spans="13:43" x14ac:dyDescent="0.2"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</row>
    <row r="349" spans="13:43" x14ac:dyDescent="0.2"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</row>
    <row r="350" spans="13:43" x14ac:dyDescent="0.2"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</row>
    <row r="351" spans="13:43" x14ac:dyDescent="0.2"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</row>
    <row r="352" spans="13:43" x14ac:dyDescent="0.2"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</row>
    <row r="353" spans="13:43" x14ac:dyDescent="0.2"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</row>
    <row r="354" spans="13:43" x14ac:dyDescent="0.2"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</row>
    <row r="355" spans="13:43" x14ac:dyDescent="0.2"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</row>
    <row r="356" spans="13:43" x14ac:dyDescent="0.2"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</row>
    <row r="357" spans="13:43" x14ac:dyDescent="0.2"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</row>
    <row r="358" spans="13:43" x14ac:dyDescent="0.2"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</row>
    <row r="359" spans="13:43" x14ac:dyDescent="0.2"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</row>
    <row r="360" spans="13:43" x14ac:dyDescent="0.2"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</row>
    <row r="361" spans="13:43" x14ac:dyDescent="0.2"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</row>
    <row r="362" spans="13:43" x14ac:dyDescent="0.2"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</row>
    <row r="363" spans="13:43" x14ac:dyDescent="0.2"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</row>
    <row r="364" spans="13:43" x14ac:dyDescent="0.2"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</row>
    <row r="365" spans="13:43" x14ac:dyDescent="0.2"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</row>
    <row r="366" spans="13:43" x14ac:dyDescent="0.2"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</row>
    <row r="367" spans="13:43" x14ac:dyDescent="0.2"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</row>
    <row r="368" spans="13:43" x14ac:dyDescent="0.2"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</row>
    <row r="369" spans="13:43" x14ac:dyDescent="0.2"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</row>
    <row r="370" spans="13:43" x14ac:dyDescent="0.2"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</row>
    <row r="371" spans="13:43" x14ac:dyDescent="0.2"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</row>
    <row r="372" spans="13:43" x14ac:dyDescent="0.2"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</row>
    <row r="373" spans="13:43" x14ac:dyDescent="0.2"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</row>
    <row r="374" spans="13:43" x14ac:dyDescent="0.2"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</row>
    <row r="375" spans="13:43" x14ac:dyDescent="0.2"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</row>
    <row r="376" spans="13:43" x14ac:dyDescent="0.2"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</row>
    <row r="377" spans="13:43" x14ac:dyDescent="0.2"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</row>
    <row r="378" spans="13:43" x14ac:dyDescent="0.2"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</row>
    <row r="379" spans="13:43" x14ac:dyDescent="0.2"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</row>
    <row r="380" spans="13:43" x14ac:dyDescent="0.2"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</row>
    <row r="381" spans="13:43" x14ac:dyDescent="0.2"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</row>
    <row r="382" spans="13:43" x14ac:dyDescent="0.2"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</row>
    <row r="383" spans="13:43" x14ac:dyDescent="0.2"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</row>
    <row r="384" spans="13:43" x14ac:dyDescent="0.2"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</row>
    <row r="385" spans="13:43" x14ac:dyDescent="0.2"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</row>
    <row r="386" spans="13:43" x14ac:dyDescent="0.2"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</row>
    <row r="387" spans="13:43" x14ac:dyDescent="0.2"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</row>
    <row r="388" spans="13:43" x14ac:dyDescent="0.2"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</row>
    <row r="389" spans="13:43" x14ac:dyDescent="0.2"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</row>
    <row r="390" spans="13:43" x14ac:dyDescent="0.2"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</row>
    <row r="391" spans="13:43" x14ac:dyDescent="0.2"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</row>
    <row r="392" spans="13:43" x14ac:dyDescent="0.2"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</row>
    <row r="393" spans="13:43" x14ac:dyDescent="0.2"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</row>
    <row r="394" spans="13:43" x14ac:dyDescent="0.2"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</row>
    <row r="395" spans="13:43" x14ac:dyDescent="0.2"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</row>
    <row r="396" spans="13:43" x14ac:dyDescent="0.2"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</row>
    <row r="397" spans="13:43" x14ac:dyDescent="0.2"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</row>
    <row r="398" spans="13:43" x14ac:dyDescent="0.2"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</row>
    <row r="399" spans="13:43" x14ac:dyDescent="0.2"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</row>
    <row r="400" spans="13:43" x14ac:dyDescent="0.2"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</row>
    <row r="401" spans="13:43" x14ac:dyDescent="0.2"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</row>
    <row r="402" spans="13:43" x14ac:dyDescent="0.2"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</row>
    <row r="403" spans="13:43" x14ac:dyDescent="0.2"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</row>
    <row r="404" spans="13:43" x14ac:dyDescent="0.2"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</row>
    <row r="405" spans="13:43" x14ac:dyDescent="0.2"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</row>
    <row r="406" spans="13:43" x14ac:dyDescent="0.2"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</row>
    <row r="407" spans="13:43" x14ac:dyDescent="0.2"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</row>
    <row r="408" spans="13:43" x14ac:dyDescent="0.2"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</row>
    <row r="409" spans="13:43" x14ac:dyDescent="0.2"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</row>
    <row r="410" spans="13:43" x14ac:dyDescent="0.2"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</row>
    <row r="411" spans="13:43" x14ac:dyDescent="0.2"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</row>
    <row r="412" spans="13:43" x14ac:dyDescent="0.2"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</row>
    <row r="413" spans="13:43" x14ac:dyDescent="0.2"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</row>
    <row r="414" spans="13:43" x14ac:dyDescent="0.2"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</row>
    <row r="415" spans="13:43" x14ac:dyDescent="0.2"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</row>
    <row r="416" spans="13:43" x14ac:dyDescent="0.2"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13:43" x14ac:dyDescent="0.2"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</row>
    <row r="418" spans="13:43" x14ac:dyDescent="0.2"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</row>
    <row r="419" spans="13:43" x14ac:dyDescent="0.2"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</row>
    <row r="420" spans="13:43" x14ac:dyDescent="0.2"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</row>
    <row r="421" spans="13:43" x14ac:dyDescent="0.2"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</row>
    <row r="422" spans="13:43" x14ac:dyDescent="0.2"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</row>
    <row r="423" spans="13:43" x14ac:dyDescent="0.2"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</row>
    <row r="424" spans="13:43" x14ac:dyDescent="0.2"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</row>
    <row r="425" spans="13:43" x14ac:dyDescent="0.2"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</row>
    <row r="426" spans="13:43" x14ac:dyDescent="0.2"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</row>
    <row r="427" spans="13:43" x14ac:dyDescent="0.2"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</row>
    <row r="428" spans="13:43" x14ac:dyDescent="0.2"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</row>
    <row r="429" spans="13:43" x14ac:dyDescent="0.2"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</row>
    <row r="430" spans="13:43" x14ac:dyDescent="0.2"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</row>
    <row r="431" spans="13:43" x14ac:dyDescent="0.2"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</row>
    <row r="432" spans="13:43" x14ac:dyDescent="0.2"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</row>
    <row r="433" spans="13:43" x14ac:dyDescent="0.2"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</row>
    <row r="434" spans="13:43" x14ac:dyDescent="0.2"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</row>
    <row r="435" spans="13:43" x14ac:dyDescent="0.2"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</row>
    <row r="436" spans="13:43" x14ac:dyDescent="0.2"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</row>
    <row r="437" spans="13:43" x14ac:dyDescent="0.2"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</row>
    <row r="438" spans="13:43" x14ac:dyDescent="0.2"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</row>
    <row r="439" spans="13:43" x14ac:dyDescent="0.2"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</row>
    <row r="440" spans="13:43" x14ac:dyDescent="0.2"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</row>
    <row r="441" spans="13:43" x14ac:dyDescent="0.2"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</row>
    <row r="442" spans="13:43" x14ac:dyDescent="0.2"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</row>
    <row r="443" spans="13:43" x14ac:dyDescent="0.2"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</row>
    <row r="444" spans="13:43" x14ac:dyDescent="0.2"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</row>
    <row r="445" spans="13:43" x14ac:dyDescent="0.2"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</row>
    <row r="446" spans="13:43" x14ac:dyDescent="0.2"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</row>
    <row r="447" spans="13:43" x14ac:dyDescent="0.2"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</row>
    <row r="448" spans="13:43" x14ac:dyDescent="0.2"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</row>
    <row r="449" spans="13:43" x14ac:dyDescent="0.2"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</row>
    <row r="450" spans="13:43" x14ac:dyDescent="0.2"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</row>
    <row r="451" spans="13:43" x14ac:dyDescent="0.2"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</row>
    <row r="452" spans="13:43" x14ac:dyDescent="0.2"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</row>
    <row r="453" spans="13:43" x14ac:dyDescent="0.2"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</row>
    <row r="454" spans="13:43" x14ac:dyDescent="0.2"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</row>
    <row r="455" spans="13:43" x14ac:dyDescent="0.2"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</row>
    <row r="456" spans="13:43" x14ac:dyDescent="0.2"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</row>
    <row r="457" spans="13:43" x14ac:dyDescent="0.2"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</row>
    <row r="458" spans="13:43" x14ac:dyDescent="0.2"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</row>
    <row r="459" spans="13:43" x14ac:dyDescent="0.2"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</row>
    <row r="460" spans="13:43" x14ac:dyDescent="0.2"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</row>
    <row r="461" spans="13:43" x14ac:dyDescent="0.2"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</row>
    <row r="462" spans="13:43" x14ac:dyDescent="0.2"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</row>
    <row r="463" spans="13:43" x14ac:dyDescent="0.2"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</row>
    <row r="464" spans="13:43" x14ac:dyDescent="0.2"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</row>
    <row r="465" spans="13:43" x14ac:dyDescent="0.2"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</row>
    <row r="466" spans="13:43" x14ac:dyDescent="0.2"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</row>
    <row r="467" spans="13:43" x14ac:dyDescent="0.2"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</row>
    <row r="468" spans="13:43" x14ac:dyDescent="0.2"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</row>
    <row r="469" spans="13:43" x14ac:dyDescent="0.2"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</row>
    <row r="470" spans="13:43" x14ac:dyDescent="0.2"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</row>
    <row r="471" spans="13:43" x14ac:dyDescent="0.2"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</row>
    <row r="472" spans="13:43" x14ac:dyDescent="0.2"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</row>
    <row r="473" spans="13:43" x14ac:dyDescent="0.2"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</row>
    <row r="474" spans="13:43" x14ac:dyDescent="0.2"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</row>
    <row r="475" spans="13:43" x14ac:dyDescent="0.2"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</row>
    <row r="476" spans="13:43" x14ac:dyDescent="0.2"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</row>
    <row r="477" spans="13:43" x14ac:dyDescent="0.2"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</row>
    <row r="478" spans="13:43" x14ac:dyDescent="0.2"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</row>
    <row r="479" spans="13:43" x14ac:dyDescent="0.2"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</row>
    <row r="480" spans="13:43" x14ac:dyDescent="0.2"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</row>
    <row r="481" spans="13:43" x14ac:dyDescent="0.2"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</row>
    <row r="482" spans="13:43" x14ac:dyDescent="0.2"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</row>
    <row r="483" spans="13:43" x14ac:dyDescent="0.2"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</row>
    <row r="484" spans="13:43" x14ac:dyDescent="0.2"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</row>
    <row r="485" spans="13:43" x14ac:dyDescent="0.2"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</row>
    <row r="486" spans="13:43" x14ac:dyDescent="0.2"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</row>
    <row r="487" spans="13:43" x14ac:dyDescent="0.2"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</row>
    <row r="488" spans="13:43" x14ac:dyDescent="0.2"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</row>
    <row r="489" spans="13:43" x14ac:dyDescent="0.2"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</row>
    <row r="490" spans="13:43" x14ac:dyDescent="0.2"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</row>
    <row r="491" spans="13:43" x14ac:dyDescent="0.2"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</row>
    <row r="492" spans="13:43" x14ac:dyDescent="0.2"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</row>
    <row r="493" spans="13:43" x14ac:dyDescent="0.2"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</row>
    <row r="494" spans="13:43" x14ac:dyDescent="0.2"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</row>
    <row r="495" spans="13:43" x14ac:dyDescent="0.2"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</row>
    <row r="496" spans="13:43" x14ac:dyDescent="0.2"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</row>
    <row r="497" spans="13:43" x14ac:dyDescent="0.2"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</row>
    <row r="498" spans="13:43" x14ac:dyDescent="0.2"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</row>
    <row r="499" spans="13:43" x14ac:dyDescent="0.2"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</row>
    <row r="500" spans="13:43" x14ac:dyDescent="0.2"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</row>
    <row r="501" spans="13:43" x14ac:dyDescent="0.2"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</row>
    <row r="502" spans="13:43" x14ac:dyDescent="0.2"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</row>
    <row r="503" spans="13:43" x14ac:dyDescent="0.2"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</row>
    <row r="504" spans="13:43" x14ac:dyDescent="0.2"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</row>
    <row r="505" spans="13:43" x14ac:dyDescent="0.2"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</row>
    <row r="506" spans="13:43" x14ac:dyDescent="0.2"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</row>
    <row r="507" spans="13:43" x14ac:dyDescent="0.2"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</row>
    <row r="508" spans="13:43" x14ac:dyDescent="0.2"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</row>
    <row r="509" spans="13:43" x14ac:dyDescent="0.2"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</row>
    <row r="510" spans="13:43" x14ac:dyDescent="0.2"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</row>
    <row r="511" spans="13:43" x14ac:dyDescent="0.2"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</row>
    <row r="512" spans="13:43" x14ac:dyDescent="0.2"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</row>
    <row r="513" spans="13:43" x14ac:dyDescent="0.2"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</row>
    <row r="514" spans="13:43" x14ac:dyDescent="0.2"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</row>
    <row r="515" spans="13:43" x14ac:dyDescent="0.2"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</row>
    <row r="516" spans="13:43" x14ac:dyDescent="0.2"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</row>
    <row r="517" spans="13:43" x14ac:dyDescent="0.2"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</row>
    <row r="518" spans="13:43" x14ac:dyDescent="0.2"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</row>
    <row r="519" spans="13:43" x14ac:dyDescent="0.2"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</row>
    <row r="520" spans="13:43" x14ac:dyDescent="0.2"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</row>
    <row r="521" spans="13:43" x14ac:dyDescent="0.2"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</row>
    <row r="522" spans="13:43" x14ac:dyDescent="0.2"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</row>
    <row r="523" spans="13:43" x14ac:dyDescent="0.2"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</row>
    <row r="524" spans="13:43" x14ac:dyDescent="0.2"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</row>
    <row r="525" spans="13:43" x14ac:dyDescent="0.2"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</row>
    <row r="526" spans="13:43" x14ac:dyDescent="0.2"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</row>
    <row r="527" spans="13:43" x14ac:dyDescent="0.2"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</row>
    <row r="528" spans="13:43" x14ac:dyDescent="0.2"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</row>
    <row r="529" spans="13:43" x14ac:dyDescent="0.2"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</row>
    <row r="530" spans="13:43" x14ac:dyDescent="0.2"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</row>
    <row r="531" spans="13:43" x14ac:dyDescent="0.2"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</row>
    <row r="532" spans="13:43" x14ac:dyDescent="0.2"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</row>
    <row r="533" spans="13:43" x14ac:dyDescent="0.2"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</row>
    <row r="534" spans="13:43" x14ac:dyDescent="0.2"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</row>
    <row r="535" spans="13:43" x14ac:dyDescent="0.2"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</row>
    <row r="536" spans="13:43" x14ac:dyDescent="0.2"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</row>
    <row r="537" spans="13:43" x14ac:dyDescent="0.2"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</row>
    <row r="538" spans="13:43" x14ac:dyDescent="0.2"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</row>
    <row r="539" spans="13:43" x14ac:dyDescent="0.2"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</row>
    <row r="540" spans="13:43" x14ac:dyDescent="0.2"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</row>
    <row r="541" spans="13:43" x14ac:dyDescent="0.2"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</row>
    <row r="542" spans="13:43" x14ac:dyDescent="0.2"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</row>
    <row r="543" spans="13:43" x14ac:dyDescent="0.2"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</row>
    <row r="544" spans="13:43" x14ac:dyDescent="0.2"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</row>
    <row r="545" spans="13:43" x14ac:dyDescent="0.2"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</row>
    <row r="546" spans="13:43" x14ac:dyDescent="0.2"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</row>
    <row r="547" spans="13:43" x14ac:dyDescent="0.2"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</row>
    <row r="548" spans="13:43" x14ac:dyDescent="0.2"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</row>
    <row r="549" spans="13:43" x14ac:dyDescent="0.2"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</row>
    <row r="550" spans="13:43" x14ac:dyDescent="0.2"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</row>
    <row r="551" spans="13:43" x14ac:dyDescent="0.2"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</row>
    <row r="552" spans="13:43" x14ac:dyDescent="0.2"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</row>
    <row r="553" spans="13:43" x14ac:dyDescent="0.2"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</row>
    <row r="554" spans="13:43" x14ac:dyDescent="0.2"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</row>
    <row r="555" spans="13:43" x14ac:dyDescent="0.2"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</row>
    <row r="556" spans="13:43" x14ac:dyDescent="0.2"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</row>
    <row r="557" spans="13:43" x14ac:dyDescent="0.2"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</row>
    <row r="558" spans="13:43" x14ac:dyDescent="0.2"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</row>
    <row r="559" spans="13:43" x14ac:dyDescent="0.2"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</row>
    <row r="560" spans="13:43" x14ac:dyDescent="0.2"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</row>
    <row r="561" spans="13:43" x14ac:dyDescent="0.2"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</row>
    <row r="562" spans="13:43" x14ac:dyDescent="0.2"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</row>
    <row r="563" spans="13:43" x14ac:dyDescent="0.2"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</row>
    <row r="564" spans="13:43" x14ac:dyDescent="0.2"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</row>
    <row r="565" spans="13:43" x14ac:dyDescent="0.2"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</row>
    <row r="566" spans="13:43" x14ac:dyDescent="0.2"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</row>
    <row r="567" spans="13:43" x14ac:dyDescent="0.2"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</row>
    <row r="568" spans="13:43" x14ac:dyDescent="0.2"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</row>
    <row r="569" spans="13:43" x14ac:dyDescent="0.2"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</row>
    <row r="570" spans="13:43" x14ac:dyDescent="0.2"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</row>
    <row r="571" spans="13:43" x14ac:dyDescent="0.2"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</row>
    <row r="572" spans="13:43" x14ac:dyDescent="0.2"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</row>
    <row r="573" spans="13:43" x14ac:dyDescent="0.2"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</row>
    <row r="574" spans="13:43" x14ac:dyDescent="0.2"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</row>
    <row r="575" spans="13:43" x14ac:dyDescent="0.2"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</row>
    <row r="576" spans="13:43" x14ac:dyDescent="0.2"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</row>
    <row r="577" spans="13:43" x14ac:dyDescent="0.2"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</row>
    <row r="578" spans="13:43" x14ac:dyDescent="0.2"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</row>
    <row r="579" spans="13:43" x14ac:dyDescent="0.2"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</row>
    <row r="580" spans="13:43" x14ac:dyDescent="0.2"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</row>
    <row r="581" spans="13:43" x14ac:dyDescent="0.2"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</row>
    <row r="582" spans="13:43" x14ac:dyDescent="0.2"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</row>
    <row r="583" spans="13:43" x14ac:dyDescent="0.2"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</row>
    <row r="584" spans="13:43" x14ac:dyDescent="0.2"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</row>
    <row r="585" spans="13:43" x14ac:dyDescent="0.2"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</row>
    <row r="586" spans="13:43" x14ac:dyDescent="0.2"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</row>
    <row r="587" spans="13:43" x14ac:dyDescent="0.2"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</row>
    <row r="588" spans="13:43" x14ac:dyDescent="0.2"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</row>
    <row r="589" spans="13:43" x14ac:dyDescent="0.2"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</row>
    <row r="590" spans="13:43" x14ac:dyDescent="0.2"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</row>
    <row r="591" spans="13:43" x14ac:dyDescent="0.2"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</row>
    <row r="592" spans="13:43" x14ac:dyDescent="0.2"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</row>
    <row r="593" spans="13:43" x14ac:dyDescent="0.2"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</row>
    <row r="594" spans="13:43" x14ac:dyDescent="0.2"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</row>
    <row r="595" spans="13:43" x14ac:dyDescent="0.2"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</row>
    <row r="596" spans="13:43" x14ac:dyDescent="0.2"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</row>
    <row r="597" spans="13:43" x14ac:dyDescent="0.2"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</row>
    <row r="598" spans="13:43" x14ac:dyDescent="0.2"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</row>
    <row r="599" spans="13:43" x14ac:dyDescent="0.2"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</row>
    <row r="600" spans="13:43" x14ac:dyDescent="0.2"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</row>
    <row r="601" spans="13:43" x14ac:dyDescent="0.2"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</row>
    <row r="602" spans="13:43" x14ac:dyDescent="0.2"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</row>
    <row r="603" spans="13:43" x14ac:dyDescent="0.2"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</row>
    <row r="604" spans="13:43" x14ac:dyDescent="0.2"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</row>
    <row r="605" spans="13:43" x14ac:dyDescent="0.2"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</row>
    <row r="606" spans="13:43" x14ac:dyDescent="0.2"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</row>
    <row r="607" spans="13:43" x14ac:dyDescent="0.2"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</row>
    <row r="608" spans="13:43" x14ac:dyDescent="0.2"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</row>
    <row r="609" spans="13:43" x14ac:dyDescent="0.2"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</row>
    <row r="610" spans="13:43" x14ac:dyDescent="0.2"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</row>
    <row r="611" spans="13:43" x14ac:dyDescent="0.2"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</row>
    <row r="612" spans="13:43" x14ac:dyDescent="0.2"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</row>
    <row r="613" spans="13:43" x14ac:dyDescent="0.2"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</row>
    <row r="614" spans="13:43" x14ac:dyDescent="0.2"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</row>
    <row r="615" spans="13:43" x14ac:dyDescent="0.2"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</row>
    <row r="616" spans="13:43" x14ac:dyDescent="0.2"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</row>
    <row r="617" spans="13:43" x14ac:dyDescent="0.2"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</row>
    <row r="618" spans="13:43" x14ac:dyDescent="0.2"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</row>
    <row r="619" spans="13:43" x14ac:dyDescent="0.2"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</row>
    <row r="620" spans="13:43" x14ac:dyDescent="0.2"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</row>
    <row r="621" spans="13:43" x14ac:dyDescent="0.2"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</row>
    <row r="622" spans="13:43" x14ac:dyDescent="0.2"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</row>
    <row r="623" spans="13:43" x14ac:dyDescent="0.2"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</row>
    <row r="624" spans="13:43" x14ac:dyDescent="0.2"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</row>
    <row r="625" spans="13:43" x14ac:dyDescent="0.2"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</row>
    <row r="626" spans="13:43" x14ac:dyDescent="0.2"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</row>
    <row r="627" spans="13:43" x14ac:dyDescent="0.2"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</row>
    <row r="628" spans="13:43" x14ac:dyDescent="0.2"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</row>
    <row r="629" spans="13:43" x14ac:dyDescent="0.2"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</row>
    <row r="630" spans="13:43" x14ac:dyDescent="0.2"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</row>
    <row r="631" spans="13:43" x14ac:dyDescent="0.2"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</row>
    <row r="632" spans="13:43" x14ac:dyDescent="0.2"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</row>
    <row r="633" spans="13:43" x14ac:dyDescent="0.2"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</row>
    <row r="634" spans="13:43" x14ac:dyDescent="0.2"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</row>
    <row r="635" spans="13:43" x14ac:dyDescent="0.2"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</row>
    <row r="636" spans="13:43" x14ac:dyDescent="0.2"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</row>
    <row r="637" spans="13:43" x14ac:dyDescent="0.2"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</row>
    <row r="638" spans="13:43" x14ac:dyDescent="0.2"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</row>
    <row r="639" spans="13:43" x14ac:dyDescent="0.2"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</row>
    <row r="640" spans="13:43" x14ac:dyDescent="0.2"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</row>
    <row r="641" spans="13:43" x14ac:dyDescent="0.2"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</row>
    <row r="642" spans="13:43" x14ac:dyDescent="0.2"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</row>
    <row r="643" spans="13:43" x14ac:dyDescent="0.2"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</row>
    <row r="644" spans="13:43" x14ac:dyDescent="0.2"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</row>
    <row r="645" spans="13:43" x14ac:dyDescent="0.2"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</row>
    <row r="646" spans="13:43" x14ac:dyDescent="0.2"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</row>
    <row r="647" spans="13:43" x14ac:dyDescent="0.2"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</row>
    <row r="648" spans="13:43" x14ac:dyDescent="0.2"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</row>
    <row r="649" spans="13:43" x14ac:dyDescent="0.2"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</row>
    <row r="650" spans="13:43" x14ac:dyDescent="0.2"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</row>
    <row r="651" spans="13:43" x14ac:dyDescent="0.2"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</row>
    <row r="652" spans="13:43" x14ac:dyDescent="0.2"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</row>
    <row r="653" spans="13:43" x14ac:dyDescent="0.2"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</row>
    <row r="654" spans="13:43" x14ac:dyDescent="0.2"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</row>
    <row r="655" spans="13:43" x14ac:dyDescent="0.2"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</row>
    <row r="656" spans="13:43" x14ac:dyDescent="0.2"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</row>
    <row r="657" spans="13:43" x14ac:dyDescent="0.2"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</row>
    <row r="658" spans="13:43" x14ac:dyDescent="0.2"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</row>
    <row r="659" spans="13:43" x14ac:dyDescent="0.2"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</row>
    <row r="660" spans="13:43" x14ac:dyDescent="0.2"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</row>
    <row r="661" spans="13:43" x14ac:dyDescent="0.2"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</row>
    <row r="662" spans="13:43" x14ac:dyDescent="0.2"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</row>
    <row r="663" spans="13:43" x14ac:dyDescent="0.2"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</row>
    <row r="664" spans="13:43" x14ac:dyDescent="0.2"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</row>
    <row r="665" spans="13:43" x14ac:dyDescent="0.2"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</row>
    <row r="666" spans="13:43" x14ac:dyDescent="0.2"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</row>
    <row r="667" spans="13:43" x14ac:dyDescent="0.2"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</row>
    <row r="668" spans="13:43" x14ac:dyDescent="0.2"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</row>
    <row r="669" spans="13:43" x14ac:dyDescent="0.2"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</row>
    <row r="670" spans="13:43" x14ac:dyDescent="0.2"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</row>
    <row r="671" spans="13:43" x14ac:dyDescent="0.2"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</row>
    <row r="672" spans="13:43" x14ac:dyDescent="0.2"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</row>
    <row r="673" spans="13:43" x14ac:dyDescent="0.2"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</row>
    <row r="674" spans="13:43" x14ac:dyDescent="0.2"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</row>
    <row r="675" spans="13:43" x14ac:dyDescent="0.2"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</row>
    <row r="676" spans="13:43" x14ac:dyDescent="0.2"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</row>
    <row r="677" spans="13:43" x14ac:dyDescent="0.2"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</row>
    <row r="678" spans="13:43" x14ac:dyDescent="0.2"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</row>
    <row r="679" spans="13:43" x14ac:dyDescent="0.2"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</row>
    <row r="680" spans="13:43" x14ac:dyDescent="0.2"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</row>
    <row r="681" spans="13:43" x14ac:dyDescent="0.2"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</row>
    <row r="682" spans="13:43" x14ac:dyDescent="0.2"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</row>
    <row r="683" spans="13:43" x14ac:dyDescent="0.2"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</row>
    <row r="684" spans="13:43" x14ac:dyDescent="0.2"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</row>
    <row r="685" spans="13:43" x14ac:dyDescent="0.2"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</row>
    <row r="686" spans="13:43" x14ac:dyDescent="0.2"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</row>
    <row r="687" spans="13:43" x14ac:dyDescent="0.2"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</row>
    <row r="688" spans="13:43" x14ac:dyDescent="0.2"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</row>
    <row r="689" spans="13:43" x14ac:dyDescent="0.2"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</row>
    <row r="690" spans="13:43" x14ac:dyDescent="0.2"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</row>
    <row r="691" spans="13:43" x14ac:dyDescent="0.2"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</row>
    <row r="692" spans="13:43" x14ac:dyDescent="0.2"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</row>
    <row r="693" spans="13:43" x14ac:dyDescent="0.2"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</row>
    <row r="694" spans="13:43" x14ac:dyDescent="0.2"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</row>
    <row r="695" spans="13:43" x14ac:dyDescent="0.2"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</row>
    <row r="696" spans="13:43" x14ac:dyDescent="0.2"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</row>
    <row r="697" spans="13:43" x14ac:dyDescent="0.2"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</row>
    <row r="698" spans="13:43" x14ac:dyDescent="0.2"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</row>
    <row r="699" spans="13:43" x14ac:dyDescent="0.2"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</row>
    <row r="700" spans="13:43" x14ac:dyDescent="0.2"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</row>
    <row r="701" spans="13:43" x14ac:dyDescent="0.2"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</row>
    <row r="702" spans="13:43" x14ac:dyDescent="0.2"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</row>
    <row r="703" spans="13:43" x14ac:dyDescent="0.2"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</row>
    <row r="704" spans="13:43" x14ac:dyDescent="0.2"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</row>
    <row r="705" spans="13:43" x14ac:dyDescent="0.2"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</row>
    <row r="706" spans="13:43" x14ac:dyDescent="0.2"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</row>
    <row r="707" spans="13:43" x14ac:dyDescent="0.2"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</row>
    <row r="708" spans="13:43" x14ac:dyDescent="0.2"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</row>
    <row r="709" spans="13:43" x14ac:dyDescent="0.2"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</row>
    <row r="710" spans="13:43" x14ac:dyDescent="0.2"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</row>
    <row r="711" spans="13:43" x14ac:dyDescent="0.2"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</row>
    <row r="712" spans="13:43" x14ac:dyDescent="0.2"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</row>
    <row r="713" spans="13:43" x14ac:dyDescent="0.2"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</row>
    <row r="714" spans="13:43" x14ac:dyDescent="0.2"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</row>
    <row r="715" spans="13:43" x14ac:dyDescent="0.2"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</row>
    <row r="716" spans="13:43" x14ac:dyDescent="0.2"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</row>
    <row r="717" spans="13:43" x14ac:dyDescent="0.2"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</row>
    <row r="718" spans="13:43" x14ac:dyDescent="0.2"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</row>
    <row r="719" spans="13:43" x14ac:dyDescent="0.2"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</row>
    <row r="720" spans="13:43" x14ac:dyDescent="0.2"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</row>
    <row r="721" spans="13:43" x14ac:dyDescent="0.2"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</row>
    <row r="722" spans="13:43" x14ac:dyDescent="0.2"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</row>
    <row r="723" spans="13:43" x14ac:dyDescent="0.2"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</row>
    <row r="724" spans="13:43" x14ac:dyDescent="0.2"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</row>
    <row r="725" spans="13:43" x14ac:dyDescent="0.2"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</row>
    <row r="726" spans="13:43" x14ac:dyDescent="0.2"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</row>
    <row r="727" spans="13:43" x14ac:dyDescent="0.2"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</row>
    <row r="728" spans="13:43" x14ac:dyDescent="0.2"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</row>
    <row r="729" spans="13:43" x14ac:dyDescent="0.2"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</row>
    <row r="730" spans="13:43" x14ac:dyDescent="0.2"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</row>
    <row r="731" spans="13:43" x14ac:dyDescent="0.2"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</row>
    <row r="732" spans="13:43" x14ac:dyDescent="0.2"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</row>
    <row r="733" spans="13:43" x14ac:dyDescent="0.2"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</row>
    <row r="734" spans="13:43" x14ac:dyDescent="0.2"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</row>
    <row r="735" spans="13:43" x14ac:dyDescent="0.2"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</row>
    <row r="736" spans="13:43" x14ac:dyDescent="0.2"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</row>
    <row r="737" spans="13:43" x14ac:dyDescent="0.2"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</row>
    <row r="738" spans="13:43" x14ac:dyDescent="0.2"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</row>
    <row r="739" spans="13:43" x14ac:dyDescent="0.2"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</row>
    <row r="740" spans="13:43" x14ac:dyDescent="0.2"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</row>
    <row r="741" spans="13:43" x14ac:dyDescent="0.2"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</row>
    <row r="742" spans="13:43" x14ac:dyDescent="0.2"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</row>
    <row r="743" spans="13:43" x14ac:dyDescent="0.2"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</row>
    <row r="744" spans="13:43" x14ac:dyDescent="0.2"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</row>
    <row r="745" spans="13:43" x14ac:dyDescent="0.2"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</row>
    <row r="746" spans="13:43" x14ac:dyDescent="0.2"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</row>
    <row r="747" spans="13:43" x14ac:dyDescent="0.2"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</row>
    <row r="748" spans="13:43" x14ac:dyDescent="0.2"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</row>
    <row r="749" spans="13:43" x14ac:dyDescent="0.2"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</row>
    <row r="750" spans="13:43" x14ac:dyDescent="0.2"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</row>
    <row r="751" spans="13:43" x14ac:dyDescent="0.2"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</row>
    <row r="752" spans="13:43" x14ac:dyDescent="0.2"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</row>
    <row r="753" spans="13:43" x14ac:dyDescent="0.2"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</row>
    <row r="754" spans="13:43" x14ac:dyDescent="0.2"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</row>
    <row r="755" spans="13:43" x14ac:dyDescent="0.2"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</row>
    <row r="756" spans="13:43" x14ac:dyDescent="0.2"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</row>
    <row r="757" spans="13:43" x14ac:dyDescent="0.2"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</row>
    <row r="758" spans="13:43" x14ac:dyDescent="0.2"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</row>
    <row r="759" spans="13:43" x14ac:dyDescent="0.2"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</row>
    <row r="760" spans="13:43" x14ac:dyDescent="0.2"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</row>
    <row r="761" spans="13:43" x14ac:dyDescent="0.2"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</row>
    <row r="762" spans="13:43" x14ac:dyDescent="0.2"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</row>
    <row r="763" spans="13:43" x14ac:dyDescent="0.2"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</row>
    <row r="764" spans="13:43" x14ac:dyDescent="0.2"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</row>
    <row r="765" spans="13:43" x14ac:dyDescent="0.2"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</row>
    <row r="766" spans="13:43" x14ac:dyDescent="0.2"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</row>
    <row r="767" spans="13:43" x14ac:dyDescent="0.2"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</row>
    <row r="768" spans="13:43" x14ac:dyDescent="0.2"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</row>
    <row r="769" spans="13:43" x14ac:dyDescent="0.2"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</row>
    <row r="770" spans="13:43" x14ac:dyDescent="0.2"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</row>
    <row r="771" spans="13:43" x14ac:dyDescent="0.2"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</row>
    <row r="772" spans="13:43" x14ac:dyDescent="0.2"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</row>
    <row r="773" spans="13:43" x14ac:dyDescent="0.2"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</row>
    <row r="774" spans="13:43" x14ac:dyDescent="0.2"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</row>
    <row r="775" spans="13:43" x14ac:dyDescent="0.2"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</row>
    <row r="776" spans="13:43" x14ac:dyDescent="0.2"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</row>
    <row r="777" spans="13:43" x14ac:dyDescent="0.2"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</row>
    <row r="778" spans="13:43" x14ac:dyDescent="0.2"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</row>
    <row r="779" spans="13:43" x14ac:dyDescent="0.2"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</row>
    <row r="780" spans="13:43" x14ac:dyDescent="0.2"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</row>
    <row r="781" spans="13:43" x14ac:dyDescent="0.2"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</row>
    <row r="782" spans="13:43" x14ac:dyDescent="0.2"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</row>
    <row r="783" spans="13:43" x14ac:dyDescent="0.2"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</row>
    <row r="784" spans="13:43" x14ac:dyDescent="0.2"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</row>
    <row r="785" spans="13:43" x14ac:dyDescent="0.2"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</row>
    <row r="786" spans="13:43" x14ac:dyDescent="0.2"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</row>
    <row r="787" spans="13:43" x14ac:dyDescent="0.2"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</row>
    <row r="788" spans="13:43" x14ac:dyDescent="0.2"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</row>
    <row r="789" spans="13:43" x14ac:dyDescent="0.2"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</row>
    <row r="790" spans="13:43" x14ac:dyDescent="0.2"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</row>
    <row r="791" spans="13:43" x14ac:dyDescent="0.2"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</row>
    <row r="792" spans="13:43" x14ac:dyDescent="0.2"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</row>
    <row r="793" spans="13:43" x14ac:dyDescent="0.2"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</row>
    <row r="794" spans="13:43" x14ac:dyDescent="0.2"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</row>
    <row r="795" spans="13:43" x14ac:dyDescent="0.2"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</row>
    <row r="796" spans="13:43" x14ac:dyDescent="0.2"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</row>
    <row r="797" spans="13:43" x14ac:dyDescent="0.2"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</row>
    <row r="798" spans="13:43" x14ac:dyDescent="0.2"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</row>
    <row r="799" spans="13:43" x14ac:dyDescent="0.2"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</row>
    <row r="800" spans="13:43" x14ac:dyDescent="0.2"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</row>
    <row r="801" spans="13:43" x14ac:dyDescent="0.2"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</row>
    <row r="802" spans="13:43" x14ac:dyDescent="0.2"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</row>
    <row r="803" spans="13:43" x14ac:dyDescent="0.2"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</row>
    <row r="804" spans="13:43" x14ac:dyDescent="0.2"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</row>
    <row r="805" spans="13:43" x14ac:dyDescent="0.2"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</row>
    <row r="806" spans="13:43" x14ac:dyDescent="0.2"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</row>
    <row r="807" spans="13:43" x14ac:dyDescent="0.2"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</row>
    <row r="808" spans="13:43" x14ac:dyDescent="0.2"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</row>
    <row r="809" spans="13:43" x14ac:dyDescent="0.2"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</row>
    <row r="810" spans="13:43" x14ac:dyDescent="0.2"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</row>
    <row r="811" spans="13:43" x14ac:dyDescent="0.2"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</row>
    <row r="812" spans="13:43" x14ac:dyDescent="0.2"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</row>
    <row r="813" spans="13:43" x14ac:dyDescent="0.2"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</row>
    <row r="814" spans="13:43" x14ac:dyDescent="0.2"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</row>
    <row r="815" spans="13:43" x14ac:dyDescent="0.2"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</row>
    <row r="816" spans="13:43" x14ac:dyDescent="0.2"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</row>
    <row r="817" spans="13:43" x14ac:dyDescent="0.2"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</row>
    <row r="818" spans="13:43" x14ac:dyDescent="0.2"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</row>
    <row r="819" spans="13:43" x14ac:dyDescent="0.2"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</row>
    <row r="820" spans="13:43" x14ac:dyDescent="0.2"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</row>
    <row r="821" spans="13:43" x14ac:dyDescent="0.2"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</row>
    <row r="822" spans="13:43" x14ac:dyDescent="0.2"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</row>
    <row r="823" spans="13:43" x14ac:dyDescent="0.2"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</row>
    <row r="824" spans="13:43" x14ac:dyDescent="0.2"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</row>
    <row r="825" spans="13:43" x14ac:dyDescent="0.2"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</row>
    <row r="826" spans="13:43" x14ac:dyDescent="0.2"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</row>
    <row r="827" spans="13:43" x14ac:dyDescent="0.2"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</row>
    <row r="828" spans="13:43" x14ac:dyDescent="0.2"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</row>
    <row r="829" spans="13:43" x14ac:dyDescent="0.2"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</row>
    <row r="830" spans="13:43" x14ac:dyDescent="0.2"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</row>
    <row r="831" spans="13:43" x14ac:dyDescent="0.2"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</row>
    <row r="832" spans="13:43" x14ac:dyDescent="0.2"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</row>
    <row r="833" spans="13:43" x14ac:dyDescent="0.2"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</row>
    <row r="834" spans="13:43" x14ac:dyDescent="0.2"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</row>
    <row r="835" spans="13:43" x14ac:dyDescent="0.2"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</row>
    <row r="836" spans="13:43" x14ac:dyDescent="0.2"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</row>
    <row r="837" spans="13:43" x14ac:dyDescent="0.2"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</row>
    <row r="838" spans="13:43" x14ac:dyDescent="0.2"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</row>
    <row r="839" spans="13:43" x14ac:dyDescent="0.2"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</row>
    <row r="840" spans="13:43" x14ac:dyDescent="0.2"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</row>
    <row r="841" spans="13:43" x14ac:dyDescent="0.2"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</row>
    <row r="842" spans="13:43" x14ac:dyDescent="0.2"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</row>
    <row r="843" spans="13:43" x14ac:dyDescent="0.2"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</row>
    <row r="844" spans="13:43" x14ac:dyDescent="0.2"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</row>
    <row r="845" spans="13:43" x14ac:dyDescent="0.2"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</row>
    <row r="846" spans="13:43" x14ac:dyDescent="0.2"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</row>
    <row r="847" spans="13:43" x14ac:dyDescent="0.2"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</row>
    <row r="848" spans="13:43" x14ac:dyDescent="0.2"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</row>
    <row r="849" spans="13:43" x14ac:dyDescent="0.2"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</row>
    <row r="850" spans="13:43" x14ac:dyDescent="0.2"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</row>
    <row r="851" spans="13:43" x14ac:dyDescent="0.2"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</row>
    <row r="852" spans="13:43" x14ac:dyDescent="0.2"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</row>
    <row r="853" spans="13:43" x14ac:dyDescent="0.2"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</row>
    <row r="854" spans="13:43" x14ac:dyDescent="0.2"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</row>
    <row r="855" spans="13:43" x14ac:dyDescent="0.2"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</row>
    <row r="856" spans="13:43" x14ac:dyDescent="0.2"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</row>
    <row r="857" spans="13:43" x14ac:dyDescent="0.2"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</row>
    <row r="858" spans="13:43" x14ac:dyDescent="0.2"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</row>
    <row r="859" spans="13:43" x14ac:dyDescent="0.2"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</row>
    <row r="860" spans="13:43" x14ac:dyDescent="0.2"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</row>
    <row r="861" spans="13:43" x14ac:dyDescent="0.2"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</row>
    <row r="862" spans="13:43" x14ac:dyDescent="0.2"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</row>
    <row r="863" spans="13:43" x14ac:dyDescent="0.2"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</row>
    <row r="864" spans="13:43" x14ac:dyDescent="0.2"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</row>
    <row r="865" spans="13:43" x14ac:dyDescent="0.2"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</row>
    <row r="866" spans="13:43" x14ac:dyDescent="0.2"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</row>
    <row r="867" spans="13:43" x14ac:dyDescent="0.2"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</row>
    <row r="868" spans="13:43" x14ac:dyDescent="0.2"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</row>
    <row r="869" spans="13:43" x14ac:dyDescent="0.2"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</row>
    <row r="870" spans="13:43" x14ac:dyDescent="0.2"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</row>
    <row r="871" spans="13:43" x14ac:dyDescent="0.2"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</row>
    <row r="872" spans="13:43" x14ac:dyDescent="0.2"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</row>
    <row r="873" spans="13:43" x14ac:dyDescent="0.2"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</row>
    <row r="874" spans="13:43" x14ac:dyDescent="0.2"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</row>
    <row r="875" spans="13:43" x14ac:dyDescent="0.2"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</row>
    <row r="876" spans="13:43" x14ac:dyDescent="0.2"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</row>
    <row r="877" spans="13:43" x14ac:dyDescent="0.2"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</row>
    <row r="878" spans="13:43" x14ac:dyDescent="0.2"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</row>
    <row r="879" spans="13:43" x14ac:dyDescent="0.2"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</row>
    <row r="880" spans="13:43" x14ac:dyDescent="0.2"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</row>
    <row r="881" spans="13:43" x14ac:dyDescent="0.2"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</row>
    <row r="882" spans="13:43" x14ac:dyDescent="0.2"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</row>
    <row r="883" spans="13:43" x14ac:dyDescent="0.2"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</row>
    <row r="884" spans="13:43" x14ac:dyDescent="0.2"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</row>
    <row r="885" spans="13:43" x14ac:dyDescent="0.2"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</row>
    <row r="886" spans="13:43" x14ac:dyDescent="0.2"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</row>
    <row r="887" spans="13:43" x14ac:dyDescent="0.2"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</row>
    <row r="888" spans="13:43" x14ac:dyDescent="0.2"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</row>
    <row r="889" spans="13:43" x14ac:dyDescent="0.2"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</row>
    <row r="890" spans="13:43" x14ac:dyDescent="0.2"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</row>
    <row r="891" spans="13:43" x14ac:dyDescent="0.2"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</row>
    <row r="892" spans="13:43" x14ac:dyDescent="0.2"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</row>
    <row r="893" spans="13:43" x14ac:dyDescent="0.2"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</row>
    <row r="894" spans="13:43" x14ac:dyDescent="0.2"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</row>
    <row r="895" spans="13:43" x14ac:dyDescent="0.2"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</row>
    <row r="896" spans="13:43" x14ac:dyDescent="0.2"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</row>
    <row r="897" spans="13:43" x14ac:dyDescent="0.2"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</row>
    <row r="898" spans="13:43" x14ac:dyDescent="0.2"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</row>
    <row r="899" spans="13:43" x14ac:dyDescent="0.2"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</row>
    <row r="900" spans="13:43" x14ac:dyDescent="0.2"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</row>
    <row r="901" spans="13:43" x14ac:dyDescent="0.2"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</row>
    <row r="902" spans="13:43" x14ac:dyDescent="0.2"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</row>
    <row r="903" spans="13:43" x14ac:dyDescent="0.2"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</row>
    <row r="904" spans="13:43" x14ac:dyDescent="0.2"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</row>
    <row r="905" spans="13:43" x14ac:dyDescent="0.2"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</row>
    <row r="906" spans="13:43" x14ac:dyDescent="0.2"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</row>
    <row r="907" spans="13:43" x14ac:dyDescent="0.2"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</row>
    <row r="908" spans="13:43" x14ac:dyDescent="0.2"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</row>
    <row r="909" spans="13:43" x14ac:dyDescent="0.2"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</row>
    <row r="910" spans="13:43" x14ac:dyDescent="0.2"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  <c r="AL910" s="65"/>
      <c r="AM910" s="65"/>
      <c r="AN910" s="65"/>
      <c r="AO910" s="65"/>
      <c r="AP910" s="65"/>
      <c r="AQ910" s="65"/>
    </row>
    <row r="911" spans="13:43" x14ac:dyDescent="0.2"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  <c r="AP911" s="65"/>
      <c r="AQ911" s="65"/>
    </row>
    <row r="912" spans="13:43" x14ac:dyDescent="0.2"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  <c r="AP912" s="65"/>
      <c r="AQ912" s="65"/>
    </row>
    <row r="913" spans="13:43" x14ac:dyDescent="0.2"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  <c r="AL913" s="65"/>
      <c r="AM913" s="65"/>
      <c r="AN913" s="65"/>
      <c r="AO913" s="65"/>
      <c r="AP913" s="65"/>
      <c r="AQ913" s="65"/>
    </row>
    <row r="914" spans="13:43" x14ac:dyDescent="0.2"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  <c r="AL914" s="65"/>
      <c r="AM914" s="65"/>
      <c r="AN914" s="65"/>
      <c r="AO914" s="65"/>
      <c r="AP914" s="65"/>
      <c r="AQ914" s="65"/>
    </row>
    <row r="915" spans="13:43" x14ac:dyDescent="0.2"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  <c r="AP915" s="65"/>
      <c r="AQ915" s="65"/>
    </row>
    <row r="916" spans="13:43" x14ac:dyDescent="0.2"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  <c r="AL916" s="65"/>
      <c r="AM916" s="65"/>
      <c r="AN916" s="65"/>
      <c r="AO916" s="65"/>
      <c r="AP916" s="65"/>
      <c r="AQ916" s="65"/>
    </row>
    <row r="917" spans="13:43" x14ac:dyDescent="0.2"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  <c r="AL917" s="65"/>
      <c r="AM917" s="65"/>
      <c r="AN917" s="65"/>
      <c r="AO917" s="65"/>
      <c r="AP917" s="65"/>
      <c r="AQ917" s="65"/>
    </row>
    <row r="918" spans="13:43" x14ac:dyDescent="0.2"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65"/>
      <c r="AP918" s="65"/>
      <c r="AQ918" s="65"/>
    </row>
    <row r="919" spans="13:43" x14ac:dyDescent="0.2"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</row>
    <row r="920" spans="13:43" x14ac:dyDescent="0.2"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  <c r="AP920" s="65"/>
      <c r="AQ920" s="65"/>
    </row>
    <row r="921" spans="13:43" x14ac:dyDescent="0.2"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</row>
    <row r="922" spans="13:43" x14ac:dyDescent="0.2"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  <c r="AP922" s="65"/>
      <c r="AQ922" s="65"/>
    </row>
    <row r="923" spans="13:43" x14ac:dyDescent="0.2"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  <c r="AP923" s="65"/>
      <c r="AQ923" s="65"/>
    </row>
    <row r="924" spans="13:43" x14ac:dyDescent="0.2"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  <c r="AP924" s="65"/>
      <c r="AQ924" s="65"/>
    </row>
    <row r="925" spans="13:43" x14ac:dyDescent="0.2"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</row>
    <row r="926" spans="13:43" x14ac:dyDescent="0.2"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</row>
    <row r="927" spans="13:43" x14ac:dyDescent="0.2"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  <c r="AP927" s="65"/>
      <c r="AQ927" s="65"/>
    </row>
    <row r="928" spans="13:43" x14ac:dyDescent="0.2"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  <c r="AL928" s="65"/>
      <c r="AM928" s="65"/>
      <c r="AN928" s="65"/>
      <c r="AO928" s="65"/>
      <c r="AP928" s="65"/>
      <c r="AQ928" s="65"/>
    </row>
    <row r="929" spans="13:43" x14ac:dyDescent="0.2"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/>
      <c r="AP929" s="65"/>
      <c r="AQ929" s="65"/>
    </row>
    <row r="930" spans="13:43" x14ac:dyDescent="0.2"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  <c r="AP930" s="65"/>
      <c r="AQ930" s="65"/>
    </row>
    <row r="931" spans="13:43" x14ac:dyDescent="0.2"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  <c r="AL931" s="65"/>
      <c r="AM931" s="65"/>
      <c r="AN931" s="65"/>
      <c r="AO931" s="65"/>
      <c r="AP931" s="65"/>
      <c r="AQ931" s="65"/>
    </row>
    <row r="932" spans="13:43" x14ac:dyDescent="0.2"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  <c r="AP932" s="65"/>
      <c r="AQ932" s="65"/>
    </row>
    <row r="933" spans="13:43" x14ac:dyDescent="0.2"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  <c r="AP933" s="65"/>
      <c r="AQ933" s="65"/>
    </row>
    <row r="934" spans="13:43" x14ac:dyDescent="0.2"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  <c r="AL934" s="65"/>
      <c r="AM934" s="65"/>
      <c r="AN934" s="65"/>
      <c r="AO934" s="65"/>
      <c r="AP934" s="65"/>
      <c r="AQ934" s="65"/>
    </row>
    <row r="935" spans="13:43" x14ac:dyDescent="0.2"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  <c r="AP935" s="65"/>
      <c r="AQ935" s="65"/>
    </row>
    <row r="936" spans="13:43" x14ac:dyDescent="0.2"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65"/>
      <c r="AP936" s="65"/>
      <c r="AQ936" s="65"/>
    </row>
    <row r="937" spans="13:43" x14ac:dyDescent="0.2"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  <c r="AK937" s="65"/>
      <c r="AL937" s="65"/>
      <c r="AM937" s="65"/>
      <c r="AN937" s="65"/>
      <c r="AO937" s="65"/>
      <c r="AP937" s="65"/>
      <c r="AQ937" s="65"/>
    </row>
    <row r="938" spans="13:43" x14ac:dyDescent="0.2"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  <c r="AP938" s="65"/>
      <c r="AQ938" s="65"/>
    </row>
    <row r="939" spans="13:43" x14ac:dyDescent="0.2"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65"/>
      <c r="AP939" s="65"/>
      <c r="AQ939" s="65"/>
    </row>
    <row r="940" spans="13:43" x14ac:dyDescent="0.2"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  <c r="AK940" s="65"/>
      <c r="AL940" s="65"/>
      <c r="AM940" s="65"/>
      <c r="AN940" s="65"/>
      <c r="AO940" s="65"/>
      <c r="AP940" s="65"/>
      <c r="AQ940" s="65"/>
    </row>
    <row r="941" spans="13:43" x14ac:dyDescent="0.2"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  <c r="AP941" s="65"/>
      <c r="AQ941" s="65"/>
    </row>
    <row r="942" spans="13:43" x14ac:dyDescent="0.2"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  <c r="AP942" s="65"/>
      <c r="AQ942" s="65"/>
    </row>
    <row r="943" spans="13:43" x14ac:dyDescent="0.2"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  <c r="AP943" s="65"/>
      <c r="AQ943" s="65"/>
    </row>
    <row r="944" spans="13:43" x14ac:dyDescent="0.2"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  <c r="AP944" s="65"/>
      <c r="AQ944" s="65"/>
    </row>
    <row r="945" spans="13:43" x14ac:dyDescent="0.2"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65"/>
      <c r="AP945" s="65"/>
      <c r="AQ945" s="65"/>
    </row>
    <row r="946" spans="13:43" x14ac:dyDescent="0.2"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  <c r="AK946" s="65"/>
      <c r="AL946" s="65"/>
      <c r="AM946" s="65"/>
      <c r="AN946" s="65"/>
      <c r="AO946" s="65"/>
      <c r="AP946" s="65"/>
      <c r="AQ946" s="65"/>
    </row>
    <row r="947" spans="13:43" x14ac:dyDescent="0.2"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  <c r="AK947" s="65"/>
      <c r="AL947" s="65"/>
      <c r="AM947" s="65"/>
      <c r="AN947" s="65"/>
      <c r="AO947" s="65"/>
      <c r="AP947" s="65"/>
      <c r="AQ947" s="65"/>
    </row>
    <row r="948" spans="13:43" x14ac:dyDescent="0.2"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65"/>
      <c r="AP948" s="65"/>
      <c r="AQ948" s="65"/>
    </row>
    <row r="949" spans="13:43" x14ac:dyDescent="0.2"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  <c r="AP949" s="65"/>
      <c r="AQ949" s="65"/>
    </row>
    <row r="950" spans="13:43" x14ac:dyDescent="0.2"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  <c r="AK950" s="65"/>
      <c r="AL950" s="65"/>
      <c r="AM950" s="65"/>
      <c r="AN950" s="65"/>
      <c r="AO950" s="65"/>
      <c r="AP950" s="65"/>
      <c r="AQ950" s="65"/>
    </row>
    <row r="951" spans="13:43" x14ac:dyDescent="0.2"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65"/>
      <c r="AP951" s="65"/>
      <c r="AQ951" s="65"/>
    </row>
    <row r="952" spans="13:43" x14ac:dyDescent="0.2"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  <c r="AK952" s="65"/>
      <c r="AL952" s="65"/>
      <c r="AM952" s="65"/>
      <c r="AN952" s="65"/>
      <c r="AO952" s="65"/>
      <c r="AP952" s="65"/>
      <c r="AQ952" s="65"/>
    </row>
    <row r="953" spans="13:43" x14ac:dyDescent="0.2"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  <c r="AK953" s="65"/>
      <c r="AL953" s="65"/>
      <c r="AM953" s="65"/>
      <c r="AN953" s="65"/>
      <c r="AO953" s="65"/>
      <c r="AP953" s="65"/>
      <c r="AQ953" s="65"/>
    </row>
    <row r="954" spans="13:43" x14ac:dyDescent="0.2"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65"/>
      <c r="AP954" s="65"/>
      <c r="AQ954" s="65"/>
    </row>
    <row r="955" spans="13:43" x14ac:dyDescent="0.2"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</row>
    <row r="956" spans="13:43" x14ac:dyDescent="0.2"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  <c r="AK956" s="65"/>
      <c r="AL956" s="65"/>
      <c r="AM956" s="65"/>
      <c r="AN956" s="65"/>
      <c r="AO956" s="65"/>
      <c r="AP956" s="65"/>
      <c r="AQ956" s="65"/>
    </row>
    <row r="957" spans="13:43" x14ac:dyDescent="0.2"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  <c r="AP957" s="65"/>
      <c r="AQ957" s="65"/>
    </row>
    <row r="958" spans="13:43" x14ac:dyDescent="0.2"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  <c r="AP958" s="65"/>
      <c r="AQ958" s="65"/>
    </row>
    <row r="959" spans="13:43" x14ac:dyDescent="0.2"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  <c r="AP959" s="65"/>
      <c r="AQ959" s="65"/>
    </row>
    <row r="960" spans="13:43" x14ac:dyDescent="0.2"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65"/>
      <c r="AP960" s="65"/>
      <c r="AQ960" s="65"/>
    </row>
    <row r="961" spans="13:43" x14ac:dyDescent="0.2"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  <c r="AP961" s="65"/>
      <c r="AQ961" s="65"/>
    </row>
    <row r="962" spans="13:43" x14ac:dyDescent="0.2"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  <c r="AP962" s="65"/>
      <c r="AQ962" s="65"/>
    </row>
    <row r="963" spans="13:43" x14ac:dyDescent="0.2"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65"/>
      <c r="AP963" s="65"/>
      <c r="AQ963" s="65"/>
    </row>
    <row r="964" spans="13:43" x14ac:dyDescent="0.2"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  <c r="AK964" s="65"/>
      <c r="AL964" s="65"/>
      <c r="AM964" s="65"/>
      <c r="AN964" s="65"/>
      <c r="AO964" s="65"/>
      <c r="AP964" s="65"/>
      <c r="AQ964" s="65"/>
    </row>
    <row r="965" spans="13:43" x14ac:dyDescent="0.2"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  <c r="AK965" s="65"/>
      <c r="AL965" s="65"/>
      <c r="AM965" s="65"/>
      <c r="AN965" s="65"/>
      <c r="AO965" s="65"/>
      <c r="AP965" s="65"/>
      <c r="AQ965" s="65"/>
    </row>
    <row r="966" spans="13:43" x14ac:dyDescent="0.2"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  <c r="AP966" s="65"/>
      <c r="AQ966" s="65"/>
    </row>
    <row r="967" spans="13:43" x14ac:dyDescent="0.2"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  <c r="AK967" s="65"/>
      <c r="AL967" s="65"/>
      <c r="AM967" s="65"/>
      <c r="AN967" s="65"/>
      <c r="AO967" s="65"/>
      <c r="AP967" s="65"/>
      <c r="AQ967" s="65"/>
    </row>
    <row r="968" spans="13:43" x14ac:dyDescent="0.2"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  <c r="AK968" s="65"/>
      <c r="AL968" s="65"/>
      <c r="AM968" s="65"/>
      <c r="AN968" s="65"/>
      <c r="AO968" s="65"/>
      <c r="AP968" s="65"/>
      <c r="AQ968" s="65"/>
    </row>
    <row r="969" spans="13:43" x14ac:dyDescent="0.2"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65"/>
      <c r="AP969" s="65"/>
      <c r="AQ969" s="65"/>
    </row>
    <row r="970" spans="13:43" x14ac:dyDescent="0.2"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  <c r="AK970" s="65"/>
      <c r="AL970" s="65"/>
      <c r="AM970" s="65"/>
      <c r="AN970" s="65"/>
      <c r="AO970" s="65"/>
      <c r="AP970" s="65"/>
      <c r="AQ970" s="65"/>
    </row>
    <row r="971" spans="13:43" x14ac:dyDescent="0.2"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  <c r="AP971" s="65"/>
      <c r="AQ971" s="65"/>
    </row>
    <row r="972" spans="13:43" x14ac:dyDescent="0.2"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  <c r="AP972" s="65"/>
      <c r="AQ972" s="65"/>
    </row>
    <row r="973" spans="13:43" x14ac:dyDescent="0.2"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</row>
    <row r="974" spans="13:43" x14ac:dyDescent="0.2"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</row>
    <row r="975" spans="13:43" x14ac:dyDescent="0.2"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</row>
    <row r="976" spans="13:43" x14ac:dyDescent="0.2"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</row>
    <row r="977" spans="13:43" x14ac:dyDescent="0.2"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</row>
    <row r="978" spans="13:43" x14ac:dyDescent="0.2"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</row>
    <row r="979" spans="13:43" x14ac:dyDescent="0.2"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  <c r="AP979" s="65"/>
      <c r="AQ979" s="65"/>
    </row>
    <row r="980" spans="13:43" x14ac:dyDescent="0.2"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</row>
    <row r="981" spans="13:43" x14ac:dyDescent="0.2"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  <c r="AP981" s="65"/>
      <c r="AQ981" s="65"/>
    </row>
    <row r="982" spans="13:43" x14ac:dyDescent="0.2"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</row>
    <row r="983" spans="13:43" x14ac:dyDescent="0.2"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  <c r="AK983" s="65"/>
      <c r="AL983" s="65"/>
      <c r="AM983" s="65"/>
      <c r="AN983" s="65"/>
      <c r="AO983" s="65"/>
      <c r="AP983" s="65"/>
      <c r="AQ983" s="65"/>
    </row>
    <row r="984" spans="13:43" x14ac:dyDescent="0.2"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65"/>
      <c r="AP984" s="65"/>
      <c r="AQ984" s="65"/>
    </row>
    <row r="985" spans="13:43" x14ac:dyDescent="0.2"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</row>
    <row r="986" spans="13:43" x14ac:dyDescent="0.2"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</row>
    <row r="987" spans="13:43" x14ac:dyDescent="0.2"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  <c r="AP987" s="65"/>
      <c r="AQ987" s="65"/>
    </row>
    <row r="988" spans="13:43" x14ac:dyDescent="0.2"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</row>
    <row r="989" spans="13:43" x14ac:dyDescent="0.2"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</row>
    <row r="990" spans="13:43" x14ac:dyDescent="0.2"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</row>
    <row r="991" spans="13:43" x14ac:dyDescent="0.2"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</row>
    <row r="992" spans="13:43" x14ac:dyDescent="0.2"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</row>
    <row r="993" spans="13:43" x14ac:dyDescent="0.2"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</row>
    <row r="994" spans="13:43" x14ac:dyDescent="0.2"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</row>
    <row r="995" spans="13:43" x14ac:dyDescent="0.2"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</row>
    <row r="996" spans="13:43" x14ac:dyDescent="0.2"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</row>
    <row r="997" spans="13:43" x14ac:dyDescent="0.2"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</row>
    <row r="998" spans="13:43" x14ac:dyDescent="0.2"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</row>
    <row r="999" spans="13:43" x14ac:dyDescent="0.2"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</row>
    <row r="1000" spans="13:43" x14ac:dyDescent="0.2"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  <c r="AP1000" s="6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70D8-1E0C-46D9-ADDA-B516A6FBC26B}">
  <dimension ref="A1:S25"/>
  <sheetViews>
    <sheetView workbookViewId="0">
      <selection activeCell="Q24" sqref="Q24"/>
    </sheetView>
  </sheetViews>
  <sheetFormatPr baseColWidth="10" defaultColWidth="8.83203125" defaultRowHeight="15" x14ac:dyDescent="0.2"/>
  <cols>
    <col min="4" max="4" width="9.33203125" bestFit="1" customWidth="1"/>
    <col min="5" max="5" width="13.6640625" bestFit="1" customWidth="1"/>
  </cols>
  <sheetData>
    <row r="1" spans="1:19" x14ac:dyDescent="0.2">
      <c r="A1" s="129" t="s">
        <v>691</v>
      </c>
      <c r="B1" s="129" t="s">
        <v>268</v>
      </c>
      <c r="C1" s="129" t="s">
        <v>692</v>
      </c>
      <c r="D1" s="129" t="s">
        <v>712</v>
      </c>
      <c r="E1" s="129" t="s">
        <v>713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x14ac:dyDescent="0.2">
      <c r="A2" t="s">
        <v>693</v>
      </c>
      <c r="B2">
        <v>72</v>
      </c>
      <c r="C2">
        <v>14</v>
      </c>
      <c r="D2">
        <v>51.428570000000001</v>
      </c>
      <c r="E2">
        <v>29.787230000000001</v>
      </c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x14ac:dyDescent="0.2">
      <c r="A3" t="s">
        <v>694</v>
      </c>
      <c r="B3">
        <v>41</v>
      </c>
      <c r="C3">
        <v>17</v>
      </c>
      <c r="D3">
        <v>29.285710000000002</v>
      </c>
      <c r="E3">
        <v>36.170209999999997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x14ac:dyDescent="0.2">
      <c r="A4" t="s">
        <v>695</v>
      </c>
      <c r="B4">
        <v>18</v>
      </c>
      <c r="C4">
        <v>9</v>
      </c>
      <c r="D4">
        <v>12.857139999999999</v>
      </c>
      <c r="E4">
        <v>19.14894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19" x14ac:dyDescent="0.2">
      <c r="A5" t="s">
        <v>696</v>
      </c>
      <c r="B5">
        <v>5</v>
      </c>
      <c r="C5">
        <v>3</v>
      </c>
      <c r="D5">
        <v>3.5714290000000002</v>
      </c>
      <c r="E5">
        <v>6.3829789999999997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x14ac:dyDescent="0.2">
      <c r="A6" t="s">
        <v>697</v>
      </c>
      <c r="B6">
        <v>3</v>
      </c>
      <c r="C6">
        <v>4</v>
      </c>
      <c r="D6">
        <v>2.1428569999999998</v>
      </c>
      <c r="E6">
        <v>8.5106380000000001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x14ac:dyDescent="0.2">
      <c r="A7" t="s">
        <v>698</v>
      </c>
      <c r="B7">
        <v>0</v>
      </c>
      <c r="C7">
        <v>0</v>
      </c>
      <c r="D7">
        <v>0</v>
      </c>
      <c r="E7">
        <v>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x14ac:dyDescent="0.2">
      <c r="A8" t="s">
        <v>699</v>
      </c>
      <c r="B8">
        <v>1</v>
      </c>
      <c r="C8">
        <v>0</v>
      </c>
      <c r="D8">
        <v>0.71428599999999998</v>
      </c>
      <c r="E8">
        <v>0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</row>
    <row r="9" spans="1:19" x14ac:dyDescent="0.2">
      <c r="A9" s="89"/>
      <c r="B9" s="89"/>
      <c r="C9" s="89"/>
      <c r="D9" s="89"/>
      <c r="E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x14ac:dyDescent="0.2">
      <c r="A10" s="89"/>
      <c r="B10" s="89"/>
      <c r="C10" s="89"/>
      <c r="D10" s="89"/>
      <c r="E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19" x14ac:dyDescent="0.2">
      <c r="A11" s="89"/>
      <c r="B11" s="89"/>
      <c r="C11" s="89"/>
      <c r="D11" s="89"/>
      <c r="E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x14ac:dyDescent="0.2">
      <c r="A12" s="89"/>
      <c r="B12" s="89"/>
      <c r="C12" s="89"/>
      <c r="D12" s="89"/>
      <c r="E12" s="110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x14ac:dyDescent="0.2">
      <c r="A13" s="89"/>
      <c r="B13" s="89"/>
      <c r="C13" s="89"/>
      <c r="D13" s="89"/>
      <c r="E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x14ac:dyDescent="0.2">
      <c r="A14" s="89"/>
      <c r="B14" s="89"/>
      <c r="C14" s="89"/>
      <c r="D14" s="89"/>
      <c r="E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19" x14ac:dyDescent="0.2">
      <c r="A15" s="89"/>
      <c r="B15" s="89"/>
      <c r="C15" s="89"/>
      <c r="D15" s="89"/>
      <c r="E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1:19" x14ac:dyDescent="0.2">
      <c r="A16" s="89"/>
      <c r="B16" s="89"/>
      <c r="C16" s="89"/>
      <c r="D16" s="89"/>
      <c r="E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x14ac:dyDescent="0.2">
      <c r="A17" s="89"/>
      <c r="B17" s="89"/>
      <c r="C17" s="89"/>
      <c r="D17" s="89"/>
      <c r="E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x14ac:dyDescent="0.2">
      <c r="A18" s="89"/>
      <c r="B18" s="89"/>
      <c r="C18" s="89"/>
      <c r="D18" s="89"/>
      <c r="E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 x14ac:dyDescent="0.2">
      <c r="A19" s="89"/>
      <c r="B19" s="89"/>
      <c r="C19" s="89"/>
      <c r="D19" s="89"/>
      <c r="E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x14ac:dyDescent="0.2">
      <c r="A20" s="89"/>
      <c r="B20" s="89"/>
      <c r="C20" s="89"/>
      <c r="D20" s="89"/>
      <c r="E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x14ac:dyDescent="0.2">
      <c r="A21" s="89"/>
      <c r="B21" s="89"/>
      <c r="C21" s="89"/>
      <c r="D21" s="89"/>
      <c r="E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x14ac:dyDescent="0.2">
      <c r="A22" s="89"/>
      <c r="B22" s="89"/>
      <c r="C22" s="89"/>
      <c r="D22" s="89"/>
      <c r="E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x14ac:dyDescent="0.2">
      <c r="A23" s="89"/>
      <c r="B23" s="89"/>
      <c r="C23" s="89"/>
      <c r="D23" s="89"/>
      <c r="E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1:19" x14ac:dyDescent="0.2">
      <c r="A24" s="89"/>
      <c r="B24" s="89"/>
      <c r="C24" s="89"/>
      <c r="D24" s="89"/>
      <c r="E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1:19" x14ac:dyDescent="0.2">
      <c r="A25" s="89"/>
      <c r="B25" s="89"/>
      <c r="C25" s="89"/>
      <c r="D25" s="89"/>
      <c r="E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16"/>
  <sheetViews>
    <sheetView zoomScale="90" zoomScaleNormal="90" workbookViewId="0">
      <selection activeCell="L42" sqref="L42"/>
    </sheetView>
  </sheetViews>
  <sheetFormatPr baseColWidth="10" defaultColWidth="8.83203125" defaultRowHeight="15" x14ac:dyDescent="0.2"/>
  <cols>
    <col min="10" max="10" width="11.83203125" customWidth="1"/>
    <col min="13" max="13" width="23.6640625" customWidth="1"/>
    <col min="14" max="15" width="18.5" bestFit="1" customWidth="1"/>
    <col min="49" max="49" width="12.83203125" bestFit="1" customWidth="1"/>
  </cols>
  <sheetData>
    <row r="1" spans="1:67" s="82" customFormat="1" x14ac:dyDescent="0.2">
      <c r="A1" s="81" t="s">
        <v>30</v>
      </c>
      <c r="B1" s="82" t="s">
        <v>255</v>
      </c>
      <c r="D1" s="82" t="s">
        <v>700</v>
      </c>
      <c r="E1" s="82" t="s">
        <v>256</v>
      </c>
      <c r="G1" s="83" t="s">
        <v>260</v>
      </c>
      <c r="H1" s="84">
        <v>52.631410256410298</v>
      </c>
      <c r="J1" s="82" t="s">
        <v>701</v>
      </c>
      <c r="L1" s="82" t="s">
        <v>702</v>
      </c>
      <c r="M1" s="82" t="s">
        <v>265</v>
      </c>
      <c r="N1" s="82" t="s">
        <v>701</v>
      </c>
      <c r="O1" s="82" t="s">
        <v>703</v>
      </c>
      <c r="S1" s="82" t="s">
        <v>704</v>
      </c>
      <c r="T1" s="82" t="s">
        <v>705</v>
      </c>
      <c r="U1" s="82" t="s">
        <v>706</v>
      </c>
      <c r="AV1" s="82" t="s">
        <v>700</v>
      </c>
      <c r="AW1" s="82" t="s">
        <v>256</v>
      </c>
      <c r="AX1" s="82" t="s">
        <v>716</v>
      </c>
      <c r="AY1" s="82" t="s">
        <v>704</v>
      </c>
      <c r="BE1" t="s">
        <v>715</v>
      </c>
      <c r="BF1"/>
      <c r="BG1"/>
      <c r="BH1" s="82" t="s">
        <v>700</v>
      </c>
      <c r="BI1" s="82" t="s">
        <v>256</v>
      </c>
      <c r="BJ1" s="82" t="s">
        <v>266</v>
      </c>
      <c r="BK1" s="82" t="s">
        <v>704</v>
      </c>
    </row>
    <row r="2" spans="1:67" x14ac:dyDescent="0.2">
      <c r="A2">
        <v>0</v>
      </c>
      <c r="B2">
        <v>40</v>
      </c>
      <c r="D2">
        <v>1</v>
      </c>
      <c r="E2">
        <f>COUNTIFS(B:B,D2)</f>
        <v>0</v>
      </c>
      <c r="G2" s="85" t="s">
        <v>261</v>
      </c>
      <c r="H2" s="86">
        <v>8.2115541254933699</v>
      </c>
      <c r="J2">
        <f>(D2-$H$1)/$H$2</f>
        <v>-6.2876538919857827</v>
      </c>
      <c r="L2">
        <v>1</v>
      </c>
      <c r="M2" t="e">
        <f t="shared" ref="M2:M65" si="0">_xlfn.PERCENTRANK.INC(B:B,D2)</f>
        <v>#N/A</v>
      </c>
      <c r="N2" t="e">
        <f>_xlfn.NORM.S.INV(M2)</f>
        <v>#N/A</v>
      </c>
      <c r="O2" t="e">
        <f>ROUND(N2*2+5, 0)</f>
        <v>#N/A</v>
      </c>
      <c r="S2">
        <v>1</v>
      </c>
      <c r="T2">
        <f t="shared" ref="T2:T10" si="1">SUMIFS(E:E,L:L,S2)</f>
        <v>13</v>
      </c>
      <c r="U2">
        <f t="shared" ref="U2:U10" si="2">SUMIFS(E:E,O:O,S2)</f>
        <v>12</v>
      </c>
      <c r="AE2" s="57" t="s">
        <v>34</v>
      </c>
      <c r="AF2" s="56" t="s">
        <v>35</v>
      </c>
      <c r="AG2" s="57" t="s">
        <v>36</v>
      </c>
      <c r="AH2" s="56" t="s">
        <v>38</v>
      </c>
      <c r="AI2" s="57" t="s">
        <v>250</v>
      </c>
      <c r="AJ2" s="57" t="s">
        <v>40</v>
      </c>
      <c r="AK2" s="56" t="s">
        <v>41</v>
      </c>
      <c r="AL2" s="56" t="s">
        <v>42</v>
      </c>
      <c r="AM2" s="56" t="s">
        <v>43</v>
      </c>
      <c r="AN2" s="57" t="s">
        <v>44</v>
      </c>
      <c r="AO2" s="57" t="s">
        <v>251</v>
      </c>
      <c r="AP2" s="56" t="s">
        <v>46</v>
      </c>
      <c r="AR2" t="s">
        <v>714</v>
      </c>
      <c r="AV2">
        <v>1</v>
      </c>
      <c r="AW2">
        <f t="shared" ref="AW2:AW65" si="3">COUNTIF(AR3:AR316,AV2)</f>
        <v>0</v>
      </c>
      <c r="AX2">
        <f>(AV2-$AT$3)/$AT$4</f>
        <v>-4.1877440142921918</v>
      </c>
      <c r="AY2">
        <v>1</v>
      </c>
      <c r="BE2">
        <f>SUM(AE3,AG3,AI3:AJ3,AN3:AO3)</f>
        <v>15</v>
      </c>
      <c r="BF2" t="s">
        <v>260</v>
      </c>
      <c r="BG2">
        <f>AVERAGE(BE:BE)</f>
        <v>23.942857142857143</v>
      </c>
      <c r="BH2">
        <v>1</v>
      </c>
      <c r="BI2">
        <f>COUNTIF(BE:BE,BH2)</f>
        <v>0</v>
      </c>
      <c r="BJ2">
        <f>(BH2-$BG$2)/$BG$3</f>
        <v>-5.3377958752159573</v>
      </c>
      <c r="BK2">
        <v>1</v>
      </c>
    </row>
    <row r="3" spans="1:67" x14ac:dyDescent="0.2">
      <c r="A3">
        <v>1</v>
      </c>
      <c r="B3">
        <v>50</v>
      </c>
      <c r="D3">
        <v>2</v>
      </c>
      <c r="E3">
        <f t="shared" ref="E3:E65" si="4">COUNTIFS(B:B,D3)</f>
        <v>0</v>
      </c>
      <c r="J3">
        <f t="shared" ref="J3:J65" si="5">(D3-$H$1)/$H$2</f>
        <v>-6.1658742648022482</v>
      </c>
      <c r="L3">
        <v>1</v>
      </c>
      <c r="M3" t="e">
        <f t="shared" si="0"/>
        <v>#N/A</v>
      </c>
      <c r="N3" t="e">
        <f t="shared" ref="N3:N66" si="6">_xlfn.NORM.S.INV(M3)</f>
        <v>#N/A</v>
      </c>
      <c r="O3" t="e">
        <f t="shared" ref="O3:O66" si="7">ROUND(N3*2+5, 0)</f>
        <v>#N/A</v>
      </c>
      <c r="S3">
        <v>2</v>
      </c>
      <c r="T3">
        <f t="shared" si="1"/>
        <v>18</v>
      </c>
      <c r="U3">
        <f t="shared" si="2"/>
        <v>27</v>
      </c>
      <c r="AE3">
        <v>2</v>
      </c>
      <c r="AF3">
        <v>1</v>
      </c>
      <c r="AG3">
        <v>2</v>
      </c>
      <c r="AH3">
        <v>1</v>
      </c>
      <c r="AI3">
        <v>2</v>
      </c>
      <c r="AJ3">
        <v>3</v>
      </c>
      <c r="AK3">
        <v>4</v>
      </c>
      <c r="AL3">
        <v>4</v>
      </c>
      <c r="AM3">
        <v>3</v>
      </c>
      <c r="AN3">
        <v>4</v>
      </c>
      <c r="AO3">
        <v>2</v>
      </c>
      <c r="AP3">
        <v>4</v>
      </c>
      <c r="AR3">
        <f t="shared" ref="AR3:AR66" si="8">SUM(AF3,AH3,AK3:AM3,AP3)</f>
        <v>17</v>
      </c>
      <c r="AS3" t="s">
        <v>260</v>
      </c>
      <c r="AT3">
        <f>AVERAGE(AR3:AR316)</f>
        <v>20.461783439490446</v>
      </c>
      <c r="AV3">
        <v>2</v>
      </c>
      <c r="AW3">
        <f t="shared" si="3"/>
        <v>0</v>
      </c>
      <c r="AX3">
        <f t="shared" ref="AX3:AX66" si="9">(AV3-$AT$3)/$AT$4</f>
        <v>-3.9725662004339442</v>
      </c>
      <c r="AY3">
        <v>1</v>
      </c>
      <c r="BE3">
        <f t="shared" ref="BE3:BE66" si="10">SUM(AE4,AG4,AI4:AJ4,AN4:AO4)</f>
        <v>23</v>
      </c>
      <c r="BF3" t="s">
        <v>261</v>
      </c>
      <c r="BG3">
        <f>_xlfn.STDEV.S(BE:BE)</f>
        <v>4.2981893049495676</v>
      </c>
      <c r="BH3">
        <v>2</v>
      </c>
      <c r="BI3">
        <f t="shared" ref="BI3:BI66" si="11">COUNTIF(BE:BE,BH3)</f>
        <v>0</v>
      </c>
      <c r="BJ3">
        <f t="shared" ref="BJ3:BJ66" si="12">(BH3-$BG$2)/$BG$3</f>
        <v>-5.1051397660845019</v>
      </c>
      <c r="BK3">
        <v>1</v>
      </c>
    </row>
    <row r="4" spans="1:67" x14ac:dyDescent="0.2">
      <c r="A4">
        <v>0</v>
      </c>
      <c r="B4">
        <v>52</v>
      </c>
      <c r="D4">
        <v>3</v>
      </c>
      <c r="E4">
        <f t="shared" si="4"/>
        <v>0</v>
      </c>
      <c r="J4">
        <f t="shared" si="5"/>
        <v>-6.0440946376187128</v>
      </c>
      <c r="L4">
        <v>1</v>
      </c>
      <c r="M4" t="e">
        <f t="shared" si="0"/>
        <v>#N/A</v>
      </c>
      <c r="N4" t="e">
        <f t="shared" si="6"/>
        <v>#N/A</v>
      </c>
      <c r="O4" t="e">
        <f t="shared" si="7"/>
        <v>#N/A</v>
      </c>
      <c r="S4">
        <v>3</v>
      </c>
      <c r="T4">
        <f t="shared" si="1"/>
        <v>28</v>
      </c>
      <c r="U4">
        <f t="shared" si="2"/>
        <v>41</v>
      </c>
      <c r="AE4">
        <v>4</v>
      </c>
      <c r="AF4">
        <v>1</v>
      </c>
      <c r="AG4">
        <v>4</v>
      </c>
      <c r="AH4">
        <v>1</v>
      </c>
      <c r="AI4">
        <v>2</v>
      </c>
      <c r="AJ4">
        <v>4</v>
      </c>
      <c r="AK4">
        <v>4</v>
      </c>
      <c r="AL4">
        <v>4</v>
      </c>
      <c r="AM4">
        <v>4</v>
      </c>
      <c r="AN4">
        <v>4</v>
      </c>
      <c r="AO4">
        <v>5</v>
      </c>
      <c r="AP4">
        <v>4</v>
      </c>
      <c r="AR4">
        <f t="shared" si="8"/>
        <v>18</v>
      </c>
      <c r="AS4" t="s">
        <v>261</v>
      </c>
      <c r="AT4">
        <f>_xlfn.STDEV.S(AR:AR)</f>
        <v>4.6473192661896405</v>
      </c>
      <c r="AV4">
        <v>3</v>
      </c>
      <c r="AW4">
        <f t="shared" si="3"/>
        <v>0</v>
      </c>
      <c r="AX4">
        <f t="shared" si="9"/>
        <v>-3.757388386575697</v>
      </c>
      <c r="AY4">
        <v>1</v>
      </c>
      <c r="BE4">
        <f t="shared" si="10"/>
        <v>24</v>
      </c>
      <c r="BH4">
        <v>3</v>
      </c>
      <c r="BI4">
        <f t="shared" si="11"/>
        <v>0</v>
      </c>
      <c r="BJ4">
        <f t="shared" si="12"/>
        <v>-4.8724836569530465</v>
      </c>
      <c r="BK4">
        <v>1</v>
      </c>
      <c r="BO4" t="s">
        <v>269</v>
      </c>
    </row>
    <row r="5" spans="1:67" x14ac:dyDescent="0.2">
      <c r="A5">
        <v>0</v>
      </c>
      <c r="B5">
        <v>58</v>
      </c>
      <c r="D5">
        <v>4</v>
      </c>
      <c r="E5">
        <f t="shared" si="4"/>
        <v>0</v>
      </c>
      <c r="J5">
        <f t="shared" si="5"/>
        <v>-5.9223150104351783</v>
      </c>
      <c r="L5">
        <v>1</v>
      </c>
      <c r="M5" t="e">
        <f t="shared" si="0"/>
        <v>#N/A</v>
      </c>
      <c r="N5" t="e">
        <f t="shared" si="6"/>
        <v>#N/A</v>
      </c>
      <c r="O5" t="e">
        <f t="shared" si="7"/>
        <v>#N/A</v>
      </c>
      <c r="S5">
        <v>4</v>
      </c>
      <c r="T5">
        <f t="shared" si="1"/>
        <v>47</v>
      </c>
      <c r="U5">
        <f t="shared" si="2"/>
        <v>48</v>
      </c>
      <c r="AE5">
        <v>4</v>
      </c>
      <c r="AF5">
        <v>1</v>
      </c>
      <c r="AG5">
        <v>4</v>
      </c>
      <c r="AH5">
        <v>4</v>
      </c>
      <c r="AI5">
        <v>4</v>
      </c>
      <c r="AJ5">
        <v>4</v>
      </c>
      <c r="AK5">
        <v>4</v>
      </c>
      <c r="AL5">
        <v>4</v>
      </c>
      <c r="AM5">
        <v>4</v>
      </c>
      <c r="AN5">
        <v>4</v>
      </c>
      <c r="AO5">
        <v>4</v>
      </c>
      <c r="AP5">
        <v>5</v>
      </c>
      <c r="AR5">
        <f t="shared" si="8"/>
        <v>22</v>
      </c>
      <c r="AV5">
        <v>4</v>
      </c>
      <c r="AW5">
        <f t="shared" si="3"/>
        <v>0</v>
      </c>
      <c r="AX5">
        <f t="shared" si="9"/>
        <v>-3.5422105727174502</v>
      </c>
      <c r="AY5">
        <v>1</v>
      </c>
      <c r="BE5">
        <f t="shared" si="10"/>
        <v>28</v>
      </c>
      <c r="BH5">
        <v>4</v>
      </c>
      <c r="BI5">
        <f t="shared" si="11"/>
        <v>0</v>
      </c>
      <c r="BJ5">
        <f t="shared" si="12"/>
        <v>-4.6398275478215911</v>
      </c>
      <c r="BK5">
        <v>1</v>
      </c>
      <c r="BO5">
        <v>1</v>
      </c>
    </row>
    <row r="6" spans="1:67" x14ac:dyDescent="0.2">
      <c r="A6">
        <v>0</v>
      </c>
      <c r="B6">
        <v>61</v>
      </c>
      <c r="D6">
        <v>5</v>
      </c>
      <c r="E6">
        <f t="shared" si="4"/>
        <v>0</v>
      </c>
      <c r="J6">
        <f t="shared" si="5"/>
        <v>-5.8005353832516438</v>
      </c>
      <c r="L6">
        <v>1</v>
      </c>
      <c r="M6" t="e">
        <f t="shared" si="0"/>
        <v>#N/A</v>
      </c>
      <c r="N6" t="e">
        <f t="shared" si="6"/>
        <v>#N/A</v>
      </c>
      <c r="O6" t="e">
        <f t="shared" si="7"/>
        <v>#N/A</v>
      </c>
      <c r="S6">
        <v>5</v>
      </c>
      <c r="T6">
        <f t="shared" si="1"/>
        <v>77</v>
      </c>
      <c r="U6">
        <f t="shared" si="2"/>
        <v>76</v>
      </c>
      <c r="AE6">
        <v>5</v>
      </c>
      <c r="AF6">
        <v>3</v>
      </c>
      <c r="AG6">
        <v>5</v>
      </c>
      <c r="AH6">
        <v>4</v>
      </c>
      <c r="AI6">
        <v>4</v>
      </c>
      <c r="AJ6">
        <v>4</v>
      </c>
      <c r="AK6">
        <v>4</v>
      </c>
      <c r="AL6">
        <v>4</v>
      </c>
      <c r="AM6">
        <v>2</v>
      </c>
      <c r="AN6">
        <v>5</v>
      </c>
      <c r="AO6">
        <v>5</v>
      </c>
      <c r="AP6">
        <v>4</v>
      </c>
      <c r="AR6">
        <f t="shared" si="8"/>
        <v>21</v>
      </c>
      <c r="AV6">
        <v>5</v>
      </c>
      <c r="AW6">
        <f t="shared" si="3"/>
        <v>0</v>
      </c>
      <c r="AX6">
        <f t="shared" si="9"/>
        <v>-3.327032758859203</v>
      </c>
      <c r="AY6">
        <v>1</v>
      </c>
      <c r="BE6">
        <f t="shared" si="10"/>
        <v>29</v>
      </c>
      <c r="BH6">
        <v>5</v>
      </c>
      <c r="BI6">
        <f t="shared" si="11"/>
        <v>0</v>
      </c>
      <c r="BJ6">
        <f t="shared" si="12"/>
        <v>-4.4071714386901366</v>
      </c>
      <c r="BK6">
        <v>1</v>
      </c>
      <c r="BO6">
        <v>2</v>
      </c>
    </row>
    <row r="7" spans="1:67" x14ac:dyDescent="0.2">
      <c r="A7">
        <v>1</v>
      </c>
      <c r="B7">
        <v>54</v>
      </c>
      <c r="D7">
        <v>6</v>
      </c>
      <c r="E7">
        <f t="shared" si="4"/>
        <v>0</v>
      </c>
      <c r="J7">
        <f t="shared" si="5"/>
        <v>-5.6787557560681083</v>
      </c>
      <c r="L7">
        <v>1</v>
      </c>
      <c r="M7" t="e">
        <f t="shared" si="0"/>
        <v>#N/A</v>
      </c>
      <c r="N7" t="e">
        <f t="shared" si="6"/>
        <v>#N/A</v>
      </c>
      <c r="O7" t="e">
        <f t="shared" si="7"/>
        <v>#N/A</v>
      </c>
      <c r="S7">
        <v>6</v>
      </c>
      <c r="T7">
        <f t="shared" si="1"/>
        <v>59</v>
      </c>
      <c r="U7">
        <f t="shared" si="2"/>
        <v>37</v>
      </c>
      <c r="AE7">
        <v>5</v>
      </c>
      <c r="AF7">
        <v>5</v>
      </c>
      <c r="AG7">
        <v>5</v>
      </c>
      <c r="AH7">
        <v>5</v>
      </c>
      <c r="AI7">
        <v>5</v>
      </c>
      <c r="AJ7">
        <v>4</v>
      </c>
      <c r="AK7">
        <v>4</v>
      </c>
      <c r="AL7">
        <v>4</v>
      </c>
      <c r="AM7">
        <v>3</v>
      </c>
      <c r="AN7">
        <v>5</v>
      </c>
      <c r="AO7">
        <v>5</v>
      </c>
      <c r="AP7">
        <v>5</v>
      </c>
      <c r="AR7">
        <f t="shared" si="8"/>
        <v>26</v>
      </c>
      <c r="AV7">
        <v>6</v>
      </c>
      <c r="AW7">
        <f t="shared" si="3"/>
        <v>1</v>
      </c>
      <c r="AX7">
        <f t="shared" si="9"/>
        <v>-3.1118549450009558</v>
      </c>
      <c r="AY7">
        <v>1</v>
      </c>
      <c r="BE7">
        <f t="shared" si="10"/>
        <v>22</v>
      </c>
      <c r="BH7">
        <v>6</v>
      </c>
      <c r="BI7">
        <f t="shared" si="11"/>
        <v>0</v>
      </c>
      <c r="BJ7">
        <f t="shared" si="12"/>
        <v>-4.1745153295586812</v>
      </c>
      <c r="BK7">
        <v>1</v>
      </c>
      <c r="BO7">
        <v>3</v>
      </c>
    </row>
    <row r="8" spans="1:67" x14ac:dyDescent="0.2">
      <c r="A8">
        <v>1</v>
      </c>
      <c r="B8">
        <v>44</v>
      </c>
      <c r="D8">
        <v>7</v>
      </c>
      <c r="E8">
        <f t="shared" si="4"/>
        <v>0</v>
      </c>
      <c r="J8">
        <f t="shared" si="5"/>
        <v>-5.5569761288845738</v>
      </c>
      <c r="L8">
        <v>1</v>
      </c>
      <c r="M8" t="e">
        <f t="shared" si="0"/>
        <v>#N/A</v>
      </c>
      <c r="N8" t="e">
        <f t="shared" si="6"/>
        <v>#N/A</v>
      </c>
      <c r="O8" t="e">
        <f t="shared" si="7"/>
        <v>#N/A</v>
      </c>
      <c r="S8">
        <v>7</v>
      </c>
      <c r="T8">
        <f t="shared" si="1"/>
        <v>38</v>
      </c>
      <c r="U8">
        <f t="shared" si="2"/>
        <v>38</v>
      </c>
      <c r="AE8">
        <v>3</v>
      </c>
      <c r="AF8">
        <v>3</v>
      </c>
      <c r="AG8">
        <v>4</v>
      </c>
      <c r="AH8">
        <v>3</v>
      </c>
      <c r="AI8">
        <v>4</v>
      </c>
      <c r="AJ8">
        <v>3</v>
      </c>
      <c r="AK8">
        <v>4</v>
      </c>
      <c r="AL8">
        <v>4</v>
      </c>
      <c r="AM8">
        <v>5</v>
      </c>
      <c r="AN8">
        <v>4</v>
      </c>
      <c r="AO8">
        <v>4</v>
      </c>
      <c r="AP8">
        <v>5</v>
      </c>
      <c r="AR8">
        <f t="shared" si="8"/>
        <v>24</v>
      </c>
      <c r="AV8">
        <v>7</v>
      </c>
      <c r="AW8">
        <f t="shared" si="3"/>
        <v>2</v>
      </c>
      <c r="AX8">
        <f t="shared" si="9"/>
        <v>-2.8966771311427086</v>
      </c>
      <c r="AY8">
        <v>1</v>
      </c>
      <c r="BE8">
        <f t="shared" si="10"/>
        <v>20</v>
      </c>
      <c r="BH8">
        <v>7</v>
      </c>
      <c r="BI8">
        <f t="shared" si="11"/>
        <v>0</v>
      </c>
      <c r="BJ8">
        <f t="shared" si="12"/>
        <v>-3.9418592204272258</v>
      </c>
      <c r="BK8">
        <v>1</v>
      </c>
      <c r="BO8">
        <v>4</v>
      </c>
    </row>
    <row r="9" spans="1:67" x14ac:dyDescent="0.2">
      <c r="A9">
        <v>0</v>
      </c>
      <c r="B9">
        <v>46</v>
      </c>
      <c r="D9">
        <v>8</v>
      </c>
      <c r="E9">
        <f t="shared" si="4"/>
        <v>0</v>
      </c>
      <c r="J9">
        <f t="shared" si="5"/>
        <v>-5.4351965017010393</v>
      </c>
      <c r="L9">
        <v>1</v>
      </c>
      <c r="M9" t="e">
        <f t="shared" si="0"/>
        <v>#N/A</v>
      </c>
      <c r="N9" t="e">
        <f t="shared" si="6"/>
        <v>#N/A</v>
      </c>
      <c r="O9" t="e">
        <f t="shared" si="7"/>
        <v>#N/A</v>
      </c>
      <c r="S9">
        <v>8</v>
      </c>
      <c r="T9">
        <f t="shared" si="1"/>
        <v>23</v>
      </c>
      <c r="U9">
        <f t="shared" si="2"/>
        <v>19</v>
      </c>
      <c r="AE9">
        <v>3</v>
      </c>
      <c r="AF9">
        <v>1</v>
      </c>
      <c r="AG9">
        <v>4</v>
      </c>
      <c r="AH9">
        <v>2</v>
      </c>
      <c r="AI9">
        <v>2</v>
      </c>
      <c r="AJ9">
        <v>3</v>
      </c>
      <c r="AK9">
        <v>3</v>
      </c>
      <c r="AL9">
        <v>3</v>
      </c>
      <c r="AM9">
        <v>4</v>
      </c>
      <c r="AN9">
        <v>4</v>
      </c>
      <c r="AO9">
        <v>4</v>
      </c>
      <c r="AP9">
        <v>4</v>
      </c>
      <c r="AR9">
        <f t="shared" si="8"/>
        <v>17</v>
      </c>
      <c r="AV9">
        <v>8</v>
      </c>
      <c r="AW9">
        <f t="shared" si="3"/>
        <v>0</v>
      </c>
      <c r="AX9">
        <f t="shared" si="9"/>
        <v>-2.6814993172844614</v>
      </c>
      <c r="AY9">
        <v>1</v>
      </c>
      <c r="BE9">
        <f t="shared" si="10"/>
        <v>21</v>
      </c>
      <c r="BH9">
        <v>8</v>
      </c>
      <c r="BI9">
        <f t="shared" si="11"/>
        <v>0</v>
      </c>
      <c r="BJ9">
        <f t="shared" si="12"/>
        <v>-3.7092031112957708</v>
      </c>
      <c r="BK9">
        <v>1</v>
      </c>
      <c r="BO9">
        <v>5</v>
      </c>
    </row>
    <row r="10" spans="1:67" x14ac:dyDescent="0.2">
      <c r="A10">
        <v>1</v>
      </c>
      <c r="B10">
        <v>48</v>
      </c>
      <c r="D10">
        <v>9</v>
      </c>
      <c r="E10">
        <f t="shared" si="4"/>
        <v>0</v>
      </c>
      <c r="J10">
        <f t="shared" si="5"/>
        <v>-5.3134168745175039</v>
      </c>
      <c r="L10">
        <v>1</v>
      </c>
      <c r="M10" t="e">
        <f t="shared" si="0"/>
        <v>#N/A</v>
      </c>
      <c r="N10" t="e">
        <f t="shared" si="6"/>
        <v>#N/A</v>
      </c>
      <c r="O10" t="e">
        <f t="shared" si="7"/>
        <v>#N/A</v>
      </c>
      <c r="S10">
        <v>9</v>
      </c>
      <c r="T10">
        <f t="shared" si="1"/>
        <v>9</v>
      </c>
      <c r="U10">
        <f t="shared" si="2"/>
        <v>13</v>
      </c>
      <c r="AE10">
        <v>3</v>
      </c>
      <c r="AF10">
        <v>1</v>
      </c>
      <c r="AG10">
        <v>4</v>
      </c>
      <c r="AH10">
        <v>2</v>
      </c>
      <c r="AI10">
        <v>2</v>
      </c>
      <c r="AJ10">
        <v>4</v>
      </c>
      <c r="AK10">
        <v>4</v>
      </c>
      <c r="AL10">
        <v>4</v>
      </c>
      <c r="AM10">
        <v>2</v>
      </c>
      <c r="AN10">
        <v>4</v>
      </c>
      <c r="AO10">
        <v>4</v>
      </c>
      <c r="AP10">
        <v>4</v>
      </c>
      <c r="AR10">
        <f t="shared" si="8"/>
        <v>17</v>
      </c>
      <c r="AV10">
        <v>9</v>
      </c>
      <c r="AW10">
        <f t="shared" si="3"/>
        <v>0</v>
      </c>
      <c r="AX10">
        <f t="shared" si="9"/>
        <v>-2.4663215034262147</v>
      </c>
      <c r="AY10">
        <v>1</v>
      </c>
      <c r="BE10">
        <f t="shared" si="10"/>
        <v>18</v>
      </c>
      <c r="BH10">
        <v>9</v>
      </c>
      <c r="BI10">
        <f t="shared" si="11"/>
        <v>0</v>
      </c>
      <c r="BJ10">
        <f t="shared" si="12"/>
        <v>-3.4765470021643159</v>
      </c>
      <c r="BK10">
        <v>1</v>
      </c>
      <c r="BO10">
        <v>6</v>
      </c>
    </row>
    <row r="11" spans="1:67" x14ac:dyDescent="0.2">
      <c r="A11">
        <v>0</v>
      </c>
      <c r="B11">
        <v>56</v>
      </c>
      <c r="D11">
        <v>10</v>
      </c>
      <c r="E11">
        <f t="shared" si="4"/>
        <v>0</v>
      </c>
      <c r="J11">
        <f t="shared" si="5"/>
        <v>-5.1916372473339694</v>
      </c>
      <c r="L11">
        <v>1</v>
      </c>
      <c r="M11" t="e">
        <f t="shared" si="0"/>
        <v>#N/A</v>
      </c>
      <c r="N11" t="e">
        <f t="shared" si="6"/>
        <v>#N/A</v>
      </c>
      <c r="O11" t="e">
        <f t="shared" si="7"/>
        <v>#N/A</v>
      </c>
      <c r="AE11">
        <v>3</v>
      </c>
      <c r="AF11">
        <v>3</v>
      </c>
      <c r="AG11">
        <v>3</v>
      </c>
      <c r="AH11">
        <v>3</v>
      </c>
      <c r="AI11">
        <v>3</v>
      </c>
      <c r="AJ11">
        <v>3</v>
      </c>
      <c r="AK11">
        <v>3</v>
      </c>
      <c r="AL11">
        <v>4</v>
      </c>
      <c r="AM11">
        <v>5</v>
      </c>
      <c r="AN11">
        <v>3</v>
      </c>
      <c r="AO11">
        <v>3</v>
      </c>
      <c r="AP11">
        <v>4</v>
      </c>
      <c r="AR11">
        <f t="shared" si="8"/>
        <v>22</v>
      </c>
      <c r="AV11">
        <v>10</v>
      </c>
      <c r="AW11">
        <f t="shared" si="3"/>
        <v>2</v>
      </c>
      <c r="AX11">
        <f t="shared" si="9"/>
        <v>-2.2511436895679675</v>
      </c>
      <c r="AY11">
        <v>1</v>
      </c>
      <c r="BE11">
        <f t="shared" si="10"/>
        <v>25</v>
      </c>
      <c r="BH11">
        <v>10</v>
      </c>
      <c r="BI11">
        <f t="shared" si="11"/>
        <v>0</v>
      </c>
      <c r="BJ11">
        <f t="shared" si="12"/>
        <v>-3.2438908930328605</v>
      </c>
      <c r="BK11">
        <v>1</v>
      </c>
      <c r="BO11">
        <v>7</v>
      </c>
    </row>
    <row r="12" spans="1:67" x14ac:dyDescent="0.2">
      <c r="A12">
        <v>0</v>
      </c>
      <c r="B12">
        <v>51</v>
      </c>
      <c r="D12">
        <v>11</v>
      </c>
      <c r="E12">
        <f t="shared" si="4"/>
        <v>0</v>
      </c>
      <c r="J12">
        <f t="shared" si="5"/>
        <v>-5.0698576201504348</v>
      </c>
      <c r="L12">
        <v>1</v>
      </c>
      <c r="M12" t="e">
        <f t="shared" si="0"/>
        <v>#N/A</v>
      </c>
      <c r="N12" t="e">
        <f t="shared" si="6"/>
        <v>#N/A</v>
      </c>
      <c r="O12" t="e">
        <f t="shared" si="7"/>
        <v>#N/A</v>
      </c>
      <c r="AE12">
        <v>4</v>
      </c>
      <c r="AF12">
        <v>3</v>
      </c>
      <c r="AG12">
        <v>4</v>
      </c>
      <c r="AH12">
        <v>3</v>
      </c>
      <c r="AI12">
        <v>4</v>
      </c>
      <c r="AJ12">
        <v>4</v>
      </c>
      <c r="AK12">
        <v>4</v>
      </c>
      <c r="AL12">
        <v>4</v>
      </c>
      <c r="AM12">
        <v>4</v>
      </c>
      <c r="AN12">
        <v>4</v>
      </c>
      <c r="AO12">
        <v>5</v>
      </c>
      <c r="AP12">
        <v>4</v>
      </c>
      <c r="AR12">
        <f t="shared" si="8"/>
        <v>22</v>
      </c>
      <c r="AV12">
        <v>11</v>
      </c>
      <c r="AW12">
        <f t="shared" si="3"/>
        <v>4</v>
      </c>
      <c r="AX12">
        <f t="shared" si="9"/>
        <v>-2.0359658757097203</v>
      </c>
      <c r="AY12">
        <f t="shared" ref="AY12:AY31" si="13">ROUND(AX12*2+5,0)</f>
        <v>1</v>
      </c>
      <c r="BE12">
        <f t="shared" si="10"/>
        <v>24</v>
      </c>
      <c r="BH12">
        <v>11</v>
      </c>
      <c r="BI12">
        <f t="shared" si="11"/>
        <v>2</v>
      </c>
      <c r="BJ12">
        <f t="shared" si="12"/>
        <v>-3.0112347839014055</v>
      </c>
      <c r="BK12">
        <v>1</v>
      </c>
      <c r="BO12">
        <v>8</v>
      </c>
    </row>
    <row r="13" spans="1:67" x14ac:dyDescent="0.2">
      <c r="A13">
        <v>1</v>
      </c>
      <c r="B13">
        <v>56</v>
      </c>
      <c r="D13">
        <v>12</v>
      </c>
      <c r="E13">
        <f t="shared" si="4"/>
        <v>0</v>
      </c>
      <c r="J13">
        <f t="shared" si="5"/>
        <v>-4.9480779929668994</v>
      </c>
      <c r="L13">
        <v>1</v>
      </c>
      <c r="M13" t="e">
        <f t="shared" si="0"/>
        <v>#N/A</v>
      </c>
      <c r="N13" t="e">
        <f t="shared" si="6"/>
        <v>#N/A</v>
      </c>
      <c r="O13" t="e">
        <f t="shared" si="7"/>
        <v>#N/A</v>
      </c>
      <c r="AE13">
        <v>4</v>
      </c>
      <c r="AF13">
        <v>3</v>
      </c>
      <c r="AG13">
        <v>4</v>
      </c>
      <c r="AH13">
        <v>4</v>
      </c>
      <c r="AI13">
        <v>4</v>
      </c>
      <c r="AJ13">
        <v>4</v>
      </c>
      <c r="AK13">
        <v>3</v>
      </c>
      <c r="AL13">
        <v>3</v>
      </c>
      <c r="AM13">
        <v>3</v>
      </c>
      <c r="AN13">
        <v>4</v>
      </c>
      <c r="AO13">
        <v>4</v>
      </c>
      <c r="AP13">
        <v>3</v>
      </c>
      <c r="AR13">
        <f t="shared" si="8"/>
        <v>19</v>
      </c>
      <c r="AV13">
        <v>12</v>
      </c>
      <c r="AW13">
        <f t="shared" si="3"/>
        <v>5</v>
      </c>
      <c r="AX13">
        <f t="shared" si="9"/>
        <v>-1.8207880618514731</v>
      </c>
      <c r="AY13">
        <f t="shared" si="13"/>
        <v>1</v>
      </c>
      <c r="BE13">
        <f t="shared" si="10"/>
        <v>25</v>
      </c>
      <c r="BH13">
        <v>12</v>
      </c>
      <c r="BI13">
        <f t="shared" si="11"/>
        <v>0</v>
      </c>
      <c r="BJ13">
        <f t="shared" si="12"/>
        <v>-2.7785786747699501</v>
      </c>
      <c r="BK13">
        <v>1</v>
      </c>
      <c r="BO13">
        <v>9</v>
      </c>
    </row>
    <row r="14" spans="1:67" x14ac:dyDescent="0.2">
      <c r="A14">
        <v>0</v>
      </c>
      <c r="B14">
        <v>56</v>
      </c>
      <c r="D14">
        <v>13</v>
      </c>
      <c r="E14">
        <f t="shared" si="4"/>
        <v>0</v>
      </c>
      <c r="J14">
        <f t="shared" si="5"/>
        <v>-4.8262983657833649</v>
      </c>
      <c r="L14">
        <v>1</v>
      </c>
      <c r="M14" t="e">
        <f t="shared" si="0"/>
        <v>#N/A</v>
      </c>
      <c r="N14" t="e">
        <f t="shared" si="6"/>
        <v>#N/A</v>
      </c>
      <c r="O14" t="e">
        <f t="shared" si="7"/>
        <v>#N/A</v>
      </c>
      <c r="AE14">
        <v>5</v>
      </c>
      <c r="AF14">
        <v>3</v>
      </c>
      <c r="AG14">
        <v>4</v>
      </c>
      <c r="AH14">
        <v>4</v>
      </c>
      <c r="AI14">
        <v>4</v>
      </c>
      <c r="AJ14">
        <v>4</v>
      </c>
      <c r="AK14">
        <v>4</v>
      </c>
      <c r="AL14">
        <v>4</v>
      </c>
      <c r="AM14">
        <v>4</v>
      </c>
      <c r="AN14">
        <v>4</v>
      </c>
      <c r="AO14">
        <v>4</v>
      </c>
      <c r="AP14">
        <v>4</v>
      </c>
      <c r="AR14">
        <f t="shared" si="8"/>
        <v>23</v>
      </c>
      <c r="AV14">
        <v>13</v>
      </c>
      <c r="AW14">
        <f t="shared" si="3"/>
        <v>3</v>
      </c>
      <c r="AX14">
        <f t="shared" si="9"/>
        <v>-1.6056102479932262</v>
      </c>
      <c r="AY14">
        <f t="shared" si="13"/>
        <v>2</v>
      </c>
      <c r="BE14">
        <f t="shared" si="10"/>
        <v>25</v>
      </c>
      <c r="BH14">
        <v>13</v>
      </c>
      <c r="BI14">
        <f t="shared" si="11"/>
        <v>0</v>
      </c>
      <c r="BJ14">
        <f t="shared" si="12"/>
        <v>-2.5459225656384952</v>
      </c>
      <c r="BK14">
        <v>1</v>
      </c>
    </row>
    <row r="15" spans="1:67" x14ac:dyDescent="0.2">
      <c r="A15">
        <v>0</v>
      </c>
      <c r="B15">
        <v>44</v>
      </c>
      <c r="D15">
        <v>14</v>
      </c>
      <c r="E15">
        <f t="shared" si="4"/>
        <v>0</v>
      </c>
      <c r="J15">
        <f t="shared" si="5"/>
        <v>-4.7045187385998295</v>
      </c>
      <c r="L15">
        <v>1</v>
      </c>
      <c r="M15" t="e">
        <f t="shared" si="0"/>
        <v>#N/A</v>
      </c>
      <c r="N15" t="e">
        <f t="shared" si="6"/>
        <v>#N/A</v>
      </c>
      <c r="O15" t="e">
        <f t="shared" si="7"/>
        <v>#N/A</v>
      </c>
      <c r="AE15">
        <v>5</v>
      </c>
      <c r="AF15">
        <v>2</v>
      </c>
      <c r="AG15">
        <v>4</v>
      </c>
      <c r="AH15">
        <v>4</v>
      </c>
      <c r="AI15">
        <v>4</v>
      </c>
      <c r="AJ15">
        <v>4</v>
      </c>
      <c r="AK15">
        <v>4</v>
      </c>
      <c r="AL15">
        <v>5</v>
      </c>
      <c r="AM15">
        <v>4</v>
      </c>
      <c r="AN15">
        <v>4</v>
      </c>
      <c r="AO15">
        <v>4</v>
      </c>
      <c r="AP15">
        <v>4</v>
      </c>
      <c r="AR15">
        <f t="shared" si="8"/>
        <v>23</v>
      </c>
      <c r="AV15">
        <v>14</v>
      </c>
      <c r="AW15">
        <f t="shared" si="3"/>
        <v>9</v>
      </c>
      <c r="AX15">
        <f t="shared" si="9"/>
        <v>-1.390432434134979</v>
      </c>
      <c r="AY15">
        <f t="shared" si="13"/>
        <v>2</v>
      </c>
      <c r="BE15">
        <f t="shared" si="10"/>
        <v>26</v>
      </c>
      <c r="BH15">
        <v>14</v>
      </c>
      <c r="BI15">
        <f t="shared" si="11"/>
        <v>5</v>
      </c>
      <c r="BJ15">
        <f t="shared" si="12"/>
        <v>-2.3132664565070398</v>
      </c>
      <c r="BK15">
        <v>1</v>
      </c>
    </row>
    <row r="16" spans="1:67" x14ac:dyDescent="0.2">
      <c r="A16">
        <v>0</v>
      </c>
      <c r="B16">
        <v>52</v>
      </c>
      <c r="D16">
        <v>15</v>
      </c>
      <c r="E16">
        <f t="shared" si="4"/>
        <v>0</v>
      </c>
      <c r="J16">
        <f t="shared" si="5"/>
        <v>-4.582739111416295</v>
      </c>
      <c r="L16">
        <v>1</v>
      </c>
      <c r="M16" t="e">
        <f t="shared" si="0"/>
        <v>#N/A</v>
      </c>
      <c r="N16" t="e">
        <f t="shared" si="6"/>
        <v>#N/A</v>
      </c>
      <c r="O16" t="e">
        <f t="shared" si="7"/>
        <v>#N/A</v>
      </c>
      <c r="AE16">
        <v>5</v>
      </c>
      <c r="AF16">
        <v>1</v>
      </c>
      <c r="AG16">
        <v>5</v>
      </c>
      <c r="AH16">
        <v>1</v>
      </c>
      <c r="AI16">
        <v>2</v>
      </c>
      <c r="AJ16">
        <v>4</v>
      </c>
      <c r="AK16">
        <v>2</v>
      </c>
      <c r="AL16">
        <v>2</v>
      </c>
      <c r="AM16">
        <v>2</v>
      </c>
      <c r="AN16">
        <v>5</v>
      </c>
      <c r="AO16">
        <v>5</v>
      </c>
      <c r="AP16">
        <v>2</v>
      </c>
      <c r="AR16">
        <f t="shared" si="8"/>
        <v>10</v>
      </c>
      <c r="AV16">
        <v>15</v>
      </c>
      <c r="AW16">
        <f t="shared" si="3"/>
        <v>5</v>
      </c>
      <c r="AX16">
        <f t="shared" si="9"/>
        <v>-1.175254620276732</v>
      </c>
      <c r="AY16">
        <f t="shared" si="13"/>
        <v>3</v>
      </c>
      <c r="BE16">
        <f t="shared" si="10"/>
        <v>26</v>
      </c>
      <c r="BH16">
        <v>15</v>
      </c>
      <c r="BI16">
        <f t="shared" si="11"/>
        <v>2</v>
      </c>
      <c r="BJ16">
        <f t="shared" si="12"/>
        <v>-2.0806103473755848</v>
      </c>
      <c r="BK16">
        <f t="shared" ref="BK16:BK34" si="14">ROUND(BJ16*2+5,0)</f>
        <v>1</v>
      </c>
    </row>
    <row r="17" spans="1:63" x14ac:dyDescent="0.2">
      <c r="A17">
        <v>0</v>
      </c>
      <c r="B17">
        <v>52</v>
      </c>
      <c r="D17">
        <v>16</v>
      </c>
      <c r="E17">
        <f t="shared" si="4"/>
        <v>0</v>
      </c>
      <c r="J17">
        <f t="shared" si="5"/>
        <v>-4.4609594842327605</v>
      </c>
      <c r="L17">
        <v>1</v>
      </c>
      <c r="M17" t="e">
        <f t="shared" si="0"/>
        <v>#N/A</v>
      </c>
      <c r="N17" t="e">
        <f t="shared" si="6"/>
        <v>#N/A</v>
      </c>
      <c r="O17" t="e">
        <f t="shared" si="7"/>
        <v>#N/A</v>
      </c>
      <c r="AE17">
        <v>4</v>
      </c>
      <c r="AF17">
        <v>2</v>
      </c>
      <c r="AG17">
        <v>5</v>
      </c>
      <c r="AH17">
        <v>4</v>
      </c>
      <c r="AI17">
        <v>4</v>
      </c>
      <c r="AJ17">
        <v>4</v>
      </c>
      <c r="AK17">
        <v>4</v>
      </c>
      <c r="AL17">
        <v>4</v>
      </c>
      <c r="AM17">
        <v>2</v>
      </c>
      <c r="AN17">
        <v>4</v>
      </c>
      <c r="AO17">
        <v>5</v>
      </c>
      <c r="AP17">
        <v>2</v>
      </c>
      <c r="AR17">
        <f t="shared" si="8"/>
        <v>18</v>
      </c>
      <c r="AV17">
        <v>16</v>
      </c>
      <c r="AW17">
        <f t="shared" si="3"/>
        <v>19</v>
      </c>
      <c r="AX17">
        <f t="shared" si="9"/>
        <v>-0.96007680641848481</v>
      </c>
      <c r="AY17">
        <f t="shared" si="13"/>
        <v>3</v>
      </c>
      <c r="BE17">
        <f t="shared" si="10"/>
        <v>25</v>
      </c>
      <c r="BH17">
        <v>16</v>
      </c>
      <c r="BI17">
        <f t="shared" si="11"/>
        <v>5</v>
      </c>
      <c r="BJ17">
        <f t="shared" si="12"/>
        <v>-1.8479542382441296</v>
      </c>
      <c r="BK17">
        <f t="shared" si="14"/>
        <v>1</v>
      </c>
    </row>
    <row r="18" spans="1:63" x14ac:dyDescent="0.2">
      <c r="A18">
        <v>0</v>
      </c>
      <c r="B18">
        <v>59</v>
      </c>
      <c r="D18">
        <v>17</v>
      </c>
      <c r="E18">
        <f t="shared" si="4"/>
        <v>0</v>
      </c>
      <c r="J18">
        <f t="shared" si="5"/>
        <v>-4.339179857049225</v>
      </c>
      <c r="L18">
        <v>1</v>
      </c>
      <c r="M18" t="e">
        <f t="shared" si="0"/>
        <v>#N/A</v>
      </c>
      <c r="N18" t="e">
        <f t="shared" si="6"/>
        <v>#N/A</v>
      </c>
      <c r="O18" t="e">
        <f t="shared" si="7"/>
        <v>#N/A</v>
      </c>
      <c r="AE18">
        <v>4</v>
      </c>
      <c r="AF18">
        <v>2</v>
      </c>
      <c r="AG18">
        <v>4</v>
      </c>
      <c r="AH18">
        <v>3</v>
      </c>
      <c r="AI18">
        <v>4</v>
      </c>
      <c r="AJ18">
        <v>4</v>
      </c>
      <c r="AK18">
        <v>4</v>
      </c>
      <c r="AL18">
        <v>3</v>
      </c>
      <c r="AM18">
        <v>3</v>
      </c>
      <c r="AN18">
        <v>4</v>
      </c>
      <c r="AO18">
        <v>5</v>
      </c>
      <c r="AP18">
        <v>4</v>
      </c>
      <c r="AR18">
        <f t="shared" si="8"/>
        <v>19</v>
      </c>
      <c r="AV18">
        <v>17</v>
      </c>
      <c r="AW18">
        <f t="shared" si="3"/>
        <v>18</v>
      </c>
      <c r="AX18">
        <f t="shared" si="9"/>
        <v>-0.74489899256023773</v>
      </c>
      <c r="AY18">
        <f t="shared" si="13"/>
        <v>4</v>
      </c>
      <c r="BE18">
        <f t="shared" si="10"/>
        <v>28</v>
      </c>
      <c r="BH18">
        <v>17</v>
      </c>
      <c r="BI18">
        <f t="shared" si="11"/>
        <v>3</v>
      </c>
      <c r="BJ18">
        <f t="shared" si="12"/>
        <v>-1.6152981291126745</v>
      </c>
      <c r="BK18">
        <f t="shared" si="14"/>
        <v>2</v>
      </c>
    </row>
    <row r="19" spans="1:63" x14ac:dyDescent="0.2">
      <c r="A19">
        <v>1</v>
      </c>
      <c r="B19">
        <v>55</v>
      </c>
      <c r="D19">
        <v>18</v>
      </c>
      <c r="E19">
        <f t="shared" si="4"/>
        <v>0</v>
      </c>
      <c r="J19">
        <f t="shared" si="5"/>
        <v>-4.2174002298656905</v>
      </c>
      <c r="L19">
        <v>1</v>
      </c>
      <c r="M19" t="e">
        <f t="shared" si="0"/>
        <v>#N/A</v>
      </c>
      <c r="N19" t="e">
        <f t="shared" si="6"/>
        <v>#N/A</v>
      </c>
      <c r="O19" t="e">
        <f t="shared" si="7"/>
        <v>#N/A</v>
      </c>
      <c r="AE19">
        <v>4</v>
      </c>
      <c r="AF19">
        <v>4</v>
      </c>
      <c r="AG19">
        <v>4</v>
      </c>
      <c r="AH19">
        <v>4</v>
      </c>
      <c r="AI19">
        <v>5</v>
      </c>
      <c r="AJ19">
        <v>5</v>
      </c>
      <c r="AK19">
        <v>3</v>
      </c>
      <c r="AL19">
        <v>4</v>
      </c>
      <c r="AM19">
        <v>4</v>
      </c>
      <c r="AN19">
        <v>5</v>
      </c>
      <c r="AO19">
        <v>5</v>
      </c>
      <c r="AP19">
        <v>4</v>
      </c>
      <c r="AR19">
        <f t="shared" si="8"/>
        <v>23</v>
      </c>
      <c r="AV19">
        <v>18</v>
      </c>
      <c r="AW19">
        <f t="shared" si="3"/>
        <v>21</v>
      </c>
      <c r="AX19">
        <f t="shared" si="9"/>
        <v>-0.52972117870199054</v>
      </c>
      <c r="AY19">
        <f t="shared" si="13"/>
        <v>4</v>
      </c>
      <c r="BE19">
        <f t="shared" si="10"/>
        <v>25</v>
      </c>
      <c r="BH19">
        <v>18</v>
      </c>
      <c r="BI19">
        <f t="shared" si="11"/>
        <v>5</v>
      </c>
      <c r="BJ19">
        <f t="shared" si="12"/>
        <v>-1.3826420199812193</v>
      </c>
      <c r="BK19">
        <f t="shared" si="14"/>
        <v>2</v>
      </c>
    </row>
    <row r="20" spans="1:63" x14ac:dyDescent="0.2">
      <c r="A20">
        <v>0</v>
      </c>
      <c r="B20">
        <v>51</v>
      </c>
      <c r="D20">
        <v>19</v>
      </c>
      <c r="E20">
        <f t="shared" si="4"/>
        <v>0</v>
      </c>
      <c r="J20">
        <f t="shared" si="5"/>
        <v>-4.095620602682156</v>
      </c>
      <c r="L20">
        <v>1</v>
      </c>
      <c r="M20" t="e">
        <f t="shared" si="0"/>
        <v>#N/A</v>
      </c>
      <c r="N20" t="e">
        <f t="shared" si="6"/>
        <v>#N/A</v>
      </c>
      <c r="O20" t="e">
        <f t="shared" si="7"/>
        <v>#N/A</v>
      </c>
      <c r="AE20">
        <v>4</v>
      </c>
      <c r="AF20">
        <v>3</v>
      </c>
      <c r="AG20">
        <v>4</v>
      </c>
      <c r="AH20">
        <v>3</v>
      </c>
      <c r="AI20">
        <v>4</v>
      </c>
      <c r="AJ20">
        <v>4</v>
      </c>
      <c r="AK20">
        <v>4</v>
      </c>
      <c r="AL20">
        <v>4</v>
      </c>
      <c r="AM20">
        <v>4</v>
      </c>
      <c r="AN20">
        <v>5</v>
      </c>
      <c r="AO20">
        <v>4</v>
      </c>
      <c r="AP20">
        <v>4</v>
      </c>
      <c r="AR20">
        <f t="shared" si="8"/>
        <v>22</v>
      </c>
      <c r="AV20">
        <v>19</v>
      </c>
      <c r="AW20">
        <f t="shared" si="3"/>
        <v>30</v>
      </c>
      <c r="AX20">
        <f t="shared" si="9"/>
        <v>-0.31454336484374346</v>
      </c>
      <c r="AY20">
        <f t="shared" si="13"/>
        <v>4</v>
      </c>
      <c r="BE20">
        <f t="shared" si="10"/>
        <v>24</v>
      </c>
      <c r="BH20">
        <v>19</v>
      </c>
      <c r="BI20">
        <f t="shared" si="11"/>
        <v>5</v>
      </c>
      <c r="BJ20">
        <f t="shared" si="12"/>
        <v>-1.1499859108497641</v>
      </c>
      <c r="BK20">
        <f t="shared" si="14"/>
        <v>3</v>
      </c>
    </row>
    <row r="21" spans="1:63" x14ac:dyDescent="0.2">
      <c r="A21">
        <v>1</v>
      </c>
      <c r="B21">
        <v>53</v>
      </c>
      <c r="D21">
        <v>20</v>
      </c>
      <c r="E21">
        <f t="shared" si="4"/>
        <v>1</v>
      </c>
      <c r="J21">
        <f t="shared" si="5"/>
        <v>-3.973840975498621</v>
      </c>
      <c r="L21">
        <v>1</v>
      </c>
      <c r="M21">
        <f t="shared" si="0"/>
        <v>0</v>
      </c>
      <c r="N21" t="e">
        <f>_xlfn.NORM.S.INV(M21)</f>
        <v>#NUM!</v>
      </c>
      <c r="O21" t="e">
        <f t="shared" si="7"/>
        <v>#NUM!</v>
      </c>
      <c r="AE21">
        <v>4</v>
      </c>
      <c r="AF21">
        <v>2</v>
      </c>
      <c r="AG21">
        <v>4</v>
      </c>
      <c r="AH21">
        <v>2</v>
      </c>
      <c r="AI21">
        <v>4</v>
      </c>
      <c r="AJ21">
        <v>4</v>
      </c>
      <c r="AK21">
        <v>4</v>
      </c>
      <c r="AL21">
        <v>4</v>
      </c>
      <c r="AM21">
        <v>3</v>
      </c>
      <c r="AN21">
        <v>4</v>
      </c>
      <c r="AO21">
        <v>4</v>
      </c>
      <c r="AP21">
        <v>4</v>
      </c>
      <c r="AR21">
        <f t="shared" si="8"/>
        <v>19</v>
      </c>
      <c r="AV21">
        <v>20</v>
      </c>
      <c r="AW21">
        <f t="shared" si="3"/>
        <v>16</v>
      </c>
      <c r="AX21">
        <f t="shared" si="9"/>
        <v>-9.9365550985496376E-2</v>
      </c>
      <c r="AY21">
        <f t="shared" si="13"/>
        <v>5</v>
      </c>
      <c r="BE21">
        <f t="shared" si="10"/>
        <v>24</v>
      </c>
      <c r="BH21">
        <v>20</v>
      </c>
      <c r="BI21">
        <f t="shared" si="11"/>
        <v>16</v>
      </c>
      <c r="BJ21">
        <f t="shared" si="12"/>
        <v>-0.91732980171830891</v>
      </c>
      <c r="BK21">
        <f t="shared" si="14"/>
        <v>3</v>
      </c>
    </row>
    <row r="22" spans="1:63" x14ac:dyDescent="0.2">
      <c r="A22">
        <v>1</v>
      </c>
      <c r="B22">
        <v>56</v>
      </c>
      <c r="D22">
        <v>21</v>
      </c>
      <c r="E22">
        <f t="shared" si="4"/>
        <v>1</v>
      </c>
      <c r="J22">
        <f t="shared" si="5"/>
        <v>-3.8520613483150861</v>
      </c>
      <c r="L22">
        <v>1</v>
      </c>
      <c r="M22">
        <f t="shared" si="0"/>
        <v>3.0000000000000001E-3</v>
      </c>
      <c r="N22">
        <f t="shared" si="6"/>
        <v>-2.7477813854449931</v>
      </c>
      <c r="O22">
        <v>1</v>
      </c>
      <c r="AE22">
        <v>4</v>
      </c>
      <c r="AF22">
        <v>2</v>
      </c>
      <c r="AG22">
        <v>4</v>
      </c>
      <c r="AH22">
        <v>3</v>
      </c>
      <c r="AI22">
        <v>3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5</v>
      </c>
      <c r="AP22">
        <v>4</v>
      </c>
      <c r="AR22">
        <f t="shared" si="8"/>
        <v>21</v>
      </c>
      <c r="AV22">
        <v>21</v>
      </c>
      <c r="AW22">
        <f t="shared" si="3"/>
        <v>31</v>
      </c>
      <c r="AX22">
        <f t="shared" si="9"/>
        <v>0.11581226287275073</v>
      </c>
      <c r="AY22">
        <f t="shared" si="13"/>
        <v>5</v>
      </c>
      <c r="BE22">
        <f t="shared" si="10"/>
        <v>22</v>
      </c>
      <c r="BH22">
        <v>21</v>
      </c>
      <c r="BI22">
        <f t="shared" si="11"/>
        <v>15</v>
      </c>
      <c r="BJ22">
        <f t="shared" si="12"/>
        <v>-0.68467369258685384</v>
      </c>
      <c r="BK22">
        <f t="shared" si="14"/>
        <v>4</v>
      </c>
    </row>
    <row r="23" spans="1:63" x14ac:dyDescent="0.2">
      <c r="A23">
        <v>1</v>
      </c>
      <c r="B23">
        <v>55</v>
      </c>
      <c r="D23">
        <v>22</v>
      </c>
      <c r="E23">
        <f t="shared" si="4"/>
        <v>0</v>
      </c>
      <c r="J23">
        <f t="shared" si="5"/>
        <v>-3.7302817211315511</v>
      </c>
      <c r="L23">
        <v>1</v>
      </c>
      <c r="M23">
        <f t="shared" si="0"/>
        <v>3.0000000000000001E-3</v>
      </c>
      <c r="N23">
        <f t="shared" si="6"/>
        <v>-2.7477813854449931</v>
      </c>
      <c r="O23">
        <v>1</v>
      </c>
      <c r="AE23">
        <v>4</v>
      </c>
      <c r="AF23">
        <v>4</v>
      </c>
      <c r="AG23">
        <v>4</v>
      </c>
      <c r="AH23">
        <v>3</v>
      </c>
      <c r="AI23">
        <v>4</v>
      </c>
      <c r="AJ23">
        <v>4</v>
      </c>
      <c r="AK23">
        <v>4</v>
      </c>
      <c r="AL23">
        <v>5</v>
      </c>
      <c r="AM23">
        <v>5</v>
      </c>
      <c r="AN23">
        <v>4</v>
      </c>
      <c r="AO23">
        <v>2</v>
      </c>
      <c r="AP23">
        <v>4</v>
      </c>
      <c r="AR23">
        <f t="shared" si="8"/>
        <v>25</v>
      </c>
      <c r="AV23">
        <v>22</v>
      </c>
      <c r="AW23">
        <f t="shared" si="3"/>
        <v>27</v>
      </c>
      <c r="AX23">
        <f t="shared" si="9"/>
        <v>0.33099007673099784</v>
      </c>
      <c r="AY23">
        <f t="shared" si="13"/>
        <v>6</v>
      </c>
      <c r="BE23">
        <f t="shared" si="10"/>
        <v>25</v>
      </c>
      <c r="BH23">
        <v>22</v>
      </c>
      <c r="BI23">
        <f t="shared" si="11"/>
        <v>28</v>
      </c>
      <c r="BJ23">
        <f t="shared" si="12"/>
        <v>-0.45201758345539866</v>
      </c>
      <c r="BK23">
        <f t="shared" si="14"/>
        <v>4</v>
      </c>
    </row>
    <row r="24" spans="1:63" x14ac:dyDescent="0.2">
      <c r="A24">
        <v>1</v>
      </c>
      <c r="B24">
        <v>59</v>
      </c>
      <c r="D24">
        <v>23</v>
      </c>
      <c r="E24">
        <f t="shared" si="4"/>
        <v>0</v>
      </c>
      <c r="J24">
        <f t="shared" si="5"/>
        <v>-3.6085020939480166</v>
      </c>
      <c r="L24">
        <v>1</v>
      </c>
      <c r="M24">
        <f t="shared" si="0"/>
        <v>4.0000000000000001E-3</v>
      </c>
      <c r="N24">
        <f t="shared" si="6"/>
        <v>-2.6520698079021954</v>
      </c>
      <c r="O24">
        <v>1</v>
      </c>
      <c r="AE24">
        <v>4</v>
      </c>
      <c r="AF24">
        <v>1</v>
      </c>
      <c r="AG24">
        <v>4</v>
      </c>
      <c r="AH24">
        <v>4</v>
      </c>
      <c r="AI24">
        <v>4</v>
      </c>
      <c r="AJ24">
        <v>4</v>
      </c>
      <c r="AK24">
        <v>3</v>
      </c>
      <c r="AL24">
        <v>5</v>
      </c>
      <c r="AM24">
        <v>4</v>
      </c>
      <c r="AN24">
        <v>5</v>
      </c>
      <c r="AO24">
        <v>4</v>
      </c>
      <c r="AP24">
        <v>4</v>
      </c>
      <c r="AR24">
        <f t="shared" si="8"/>
        <v>21</v>
      </c>
      <c r="AV24">
        <v>23</v>
      </c>
      <c r="AW24">
        <f t="shared" si="3"/>
        <v>27</v>
      </c>
      <c r="AX24">
        <f t="shared" si="9"/>
        <v>0.54616789058924498</v>
      </c>
      <c r="AY24">
        <f t="shared" si="13"/>
        <v>6</v>
      </c>
      <c r="BE24">
        <f t="shared" si="10"/>
        <v>28</v>
      </c>
      <c r="BH24">
        <v>23</v>
      </c>
      <c r="BI24">
        <f t="shared" si="11"/>
        <v>22</v>
      </c>
      <c r="BJ24">
        <f t="shared" si="12"/>
        <v>-0.21936147432394348</v>
      </c>
      <c r="BK24">
        <f t="shared" si="14"/>
        <v>5</v>
      </c>
    </row>
    <row r="25" spans="1:63" x14ac:dyDescent="0.2">
      <c r="A25">
        <v>0</v>
      </c>
      <c r="B25">
        <v>51</v>
      </c>
      <c r="D25">
        <v>24</v>
      </c>
      <c r="E25">
        <f t="shared" si="4"/>
        <v>0</v>
      </c>
      <c r="J25">
        <f t="shared" si="5"/>
        <v>-3.4867224667644816</v>
      </c>
      <c r="L25">
        <v>1</v>
      </c>
      <c r="M25">
        <f t="shared" si="0"/>
        <v>5.0000000000000001E-3</v>
      </c>
      <c r="N25">
        <f t="shared" si="6"/>
        <v>-2.5758293035488999</v>
      </c>
      <c r="O25">
        <v>1</v>
      </c>
      <c r="AE25">
        <v>5</v>
      </c>
      <c r="AF25">
        <v>1</v>
      </c>
      <c r="AG25">
        <v>5</v>
      </c>
      <c r="AH25">
        <v>5</v>
      </c>
      <c r="AI25">
        <v>5</v>
      </c>
      <c r="AJ25">
        <v>4</v>
      </c>
      <c r="AK25">
        <v>3</v>
      </c>
      <c r="AL25">
        <v>4</v>
      </c>
      <c r="AM25">
        <v>5</v>
      </c>
      <c r="AN25">
        <v>4</v>
      </c>
      <c r="AO25">
        <v>5</v>
      </c>
      <c r="AP25">
        <v>4</v>
      </c>
      <c r="AR25">
        <f t="shared" si="8"/>
        <v>22</v>
      </c>
      <c r="AV25">
        <v>24</v>
      </c>
      <c r="AW25">
        <f t="shared" si="3"/>
        <v>24</v>
      </c>
      <c r="AX25">
        <f t="shared" si="9"/>
        <v>0.76134570444749206</v>
      </c>
      <c r="AY25">
        <f t="shared" si="13"/>
        <v>7</v>
      </c>
      <c r="BE25">
        <f t="shared" si="10"/>
        <v>22</v>
      </c>
      <c r="BH25">
        <v>24</v>
      </c>
      <c r="BI25">
        <f t="shared" si="11"/>
        <v>51</v>
      </c>
      <c r="BJ25">
        <f t="shared" si="12"/>
        <v>1.3294634807511675E-2</v>
      </c>
      <c r="BK25">
        <f t="shared" si="14"/>
        <v>5</v>
      </c>
    </row>
    <row r="26" spans="1:63" x14ac:dyDescent="0.2">
      <c r="A26">
        <v>0</v>
      </c>
      <c r="B26">
        <v>42</v>
      </c>
      <c r="D26">
        <v>25</v>
      </c>
      <c r="E26">
        <f t="shared" si="4"/>
        <v>0</v>
      </c>
      <c r="J26">
        <f t="shared" si="5"/>
        <v>-3.3649428395809466</v>
      </c>
      <c r="L26">
        <v>1</v>
      </c>
      <c r="M26">
        <f t="shared" si="0"/>
        <v>5.0000000000000001E-3</v>
      </c>
      <c r="N26">
        <f t="shared" si="6"/>
        <v>-2.5758293035488999</v>
      </c>
      <c r="O26">
        <v>1</v>
      </c>
      <c r="AE26">
        <v>4</v>
      </c>
      <c r="AF26">
        <v>2</v>
      </c>
      <c r="AG26">
        <v>4</v>
      </c>
      <c r="AH26">
        <v>3</v>
      </c>
      <c r="AI26">
        <v>3</v>
      </c>
      <c r="AJ26">
        <v>4</v>
      </c>
      <c r="AK26">
        <v>4</v>
      </c>
      <c r="AL26">
        <v>4</v>
      </c>
      <c r="AM26">
        <v>4</v>
      </c>
      <c r="AN26">
        <v>4</v>
      </c>
      <c r="AO26">
        <v>3</v>
      </c>
      <c r="AP26">
        <v>4</v>
      </c>
      <c r="AR26">
        <f t="shared" si="8"/>
        <v>21</v>
      </c>
      <c r="AV26">
        <v>25</v>
      </c>
      <c r="AW26">
        <f t="shared" si="3"/>
        <v>14</v>
      </c>
      <c r="AX26">
        <f t="shared" si="9"/>
        <v>0.97652351830573914</v>
      </c>
      <c r="AY26">
        <f t="shared" si="13"/>
        <v>7</v>
      </c>
      <c r="BE26">
        <f t="shared" si="10"/>
        <v>18</v>
      </c>
      <c r="BH26">
        <v>25</v>
      </c>
      <c r="BI26">
        <f t="shared" si="11"/>
        <v>42</v>
      </c>
      <c r="BJ26">
        <f t="shared" si="12"/>
        <v>0.24595074393896682</v>
      </c>
      <c r="BK26">
        <f t="shared" si="14"/>
        <v>5</v>
      </c>
    </row>
    <row r="27" spans="1:63" x14ac:dyDescent="0.2">
      <c r="A27">
        <v>0</v>
      </c>
      <c r="B27">
        <v>55</v>
      </c>
      <c r="D27">
        <v>26</v>
      </c>
      <c r="E27">
        <f t="shared" si="4"/>
        <v>1</v>
      </c>
      <c r="J27">
        <f t="shared" si="5"/>
        <v>-3.2431632123974121</v>
      </c>
      <c r="L27">
        <v>1</v>
      </c>
      <c r="M27">
        <f t="shared" si="0"/>
        <v>6.0000000000000001E-3</v>
      </c>
      <c r="N27">
        <f t="shared" si="6"/>
        <v>-2.5121443279304616</v>
      </c>
      <c r="O27">
        <v>1</v>
      </c>
      <c r="AE27">
        <v>4</v>
      </c>
      <c r="AF27">
        <v>1</v>
      </c>
      <c r="AG27">
        <v>2</v>
      </c>
      <c r="AH27">
        <v>3</v>
      </c>
      <c r="AI27">
        <v>3</v>
      </c>
      <c r="AJ27">
        <v>2</v>
      </c>
      <c r="AK27">
        <v>3</v>
      </c>
      <c r="AL27">
        <v>3</v>
      </c>
      <c r="AM27">
        <v>2</v>
      </c>
      <c r="AN27">
        <v>4</v>
      </c>
      <c r="AO27">
        <v>3</v>
      </c>
      <c r="AP27">
        <v>4</v>
      </c>
      <c r="AR27">
        <f t="shared" si="8"/>
        <v>16</v>
      </c>
      <c r="AV27">
        <v>26</v>
      </c>
      <c r="AW27">
        <f t="shared" si="3"/>
        <v>10</v>
      </c>
      <c r="AX27">
        <f t="shared" si="9"/>
        <v>1.1917013321639862</v>
      </c>
      <c r="AY27">
        <f t="shared" si="13"/>
        <v>7</v>
      </c>
      <c r="BE27">
        <f t="shared" si="10"/>
        <v>23</v>
      </c>
      <c r="BH27">
        <v>26</v>
      </c>
      <c r="BI27">
        <f t="shared" si="11"/>
        <v>34</v>
      </c>
      <c r="BJ27">
        <f t="shared" si="12"/>
        <v>0.478606853070422</v>
      </c>
      <c r="BK27">
        <f t="shared" si="14"/>
        <v>6</v>
      </c>
    </row>
    <row r="28" spans="1:63" x14ac:dyDescent="0.2">
      <c r="A28">
        <v>0</v>
      </c>
      <c r="B28">
        <v>43</v>
      </c>
      <c r="D28">
        <v>27</v>
      </c>
      <c r="E28">
        <f t="shared" si="4"/>
        <v>0</v>
      </c>
      <c r="J28">
        <f t="shared" si="5"/>
        <v>-3.1213835852138772</v>
      </c>
      <c r="L28">
        <v>1</v>
      </c>
      <c r="M28">
        <f t="shared" si="0"/>
        <v>8.0000000000000002E-3</v>
      </c>
      <c r="N28">
        <f t="shared" si="6"/>
        <v>-2.4089155458154612</v>
      </c>
      <c r="O28">
        <v>1</v>
      </c>
      <c r="AE28">
        <v>4</v>
      </c>
      <c r="AF28">
        <v>3</v>
      </c>
      <c r="AG28">
        <v>3</v>
      </c>
      <c r="AH28">
        <v>4</v>
      </c>
      <c r="AI28">
        <v>3</v>
      </c>
      <c r="AJ28">
        <v>4</v>
      </c>
      <c r="AK28">
        <v>4</v>
      </c>
      <c r="AL28">
        <v>4</v>
      </c>
      <c r="AM28">
        <v>4</v>
      </c>
      <c r="AN28">
        <v>5</v>
      </c>
      <c r="AO28">
        <v>4</v>
      </c>
      <c r="AP28">
        <v>4</v>
      </c>
      <c r="AR28">
        <f t="shared" si="8"/>
        <v>23</v>
      </c>
      <c r="AV28">
        <v>27</v>
      </c>
      <c r="AW28">
        <f t="shared" si="3"/>
        <v>8</v>
      </c>
      <c r="AX28">
        <f t="shared" si="9"/>
        <v>1.4068791460222334</v>
      </c>
      <c r="AY28">
        <f t="shared" si="13"/>
        <v>8</v>
      </c>
      <c r="BE28">
        <f t="shared" si="10"/>
        <v>23</v>
      </c>
      <c r="BH28">
        <v>27</v>
      </c>
      <c r="BI28">
        <f t="shared" si="11"/>
        <v>20</v>
      </c>
      <c r="BJ28">
        <f t="shared" si="12"/>
        <v>0.71126296220187712</v>
      </c>
      <c r="BK28">
        <f t="shared" si="14"/>
        <v>6</v>
      </c>
    </row>
    <row r="29" spans="1:63" x14ac:dyDescent="0.2">
      <c r="A29">
        <v>0</v>
      </c>
      <c r="B29">
        <v>70</v>
      </c>
      <c r="D29">
        <v>28</v>
      </c>
      <c r="E29">
        <f t="shared" si="4"/>
        <v>1</v>
      </c>
      <c r="J29">
        <f t="shared" si="5"/>
        <v>-2.9996039580303422</v>
      </c>
      <c r="L29">
        <v>1</v>
      </c>
      <c r="M29">
        <f t="shared" si="0"/>
        <v>8.9999999999999993E-3</v>
      </c>
      <c r="N29">
        <f t="shared" si="6"/>
        <v>-2.365618126864292</v>
      </c>
      <c r="O29">
        <v>1</v>
      </c>
      <c r="AE29">
        <v>4</v>
      </c>
      <c r="AF29">
        <v>4</v>
      </c>
      <c r="AG29">
        <v>3</v>
      </c>
      <c r="AH29">
        <v>3</v>
      </c>
      <c r="AI29">
        <v>4</v>
      </c>
      <c r="AJ29">
        <v>4</v>
      </c>
      <c r="AK29">
        <v>3</v>
      </c>
      <c r="AL29">
        <v>2</v>
      </c>
      <c r="AM29">
        <v>2</v>
      </c>
      <c r="AN29">
        <v>4</v>
      </c>
      <c r="AO29">
        <v>4</v>
      </c>
      <c r="AP29">
        <v>2</v>
      </c>
      <c r="AR29">
        <f t="shared" si="8"/>
        <v>16</v>
      </c>
      <c r="AV29">
        <v>28</v>
      </c>
      <c r="AW29">
        <f t="shared" si="3"/>
        <v>6</v>
      </c>
      <c r="AX29">
        <f t="shared" si="9"/>
        <v>1.6220569598804804</v>
      </c>
      <c r="AY29">
        <f t="shared" si="13"/>
        <v>8</v>
      </c>
      <c r="BE29">
        <f t="shared" si="10"/>
        <v>30</v>
      </c>
      <c r="BH29">
        <v>28</v>
      </c>
      <c r="BI29">
        <f t="shared" si="11"/>
        <v>19</v>
      </c>
      <c r="BJ29">
        <f t="shared" si="12"/>
        <v>0.9439190713333323</v>
      </c>
      <c r="BK29">
        <f t="shared" si="14"/>
        <v>7</v>
      </c>
    </row>
    <row r="30" spans="1:63" x14ac:dyDescent="0.2">
      <c r="A30">
        <v>0</v>
      </c>
      <c r="B30">
        <v>52</v>
      </c>
      <c r="D30">
        <v>29</v>
      </c>
      <c r="E30">
        <f t="shared" si="4"/>
        <v>0</v>
      </c>
      <c r="J30">
        <f t="shared" si="5"/>
        <v>-2.8778243308468072</v>
      </c>
      <c r="L30">
        <v>1</v>
      </c>
      <c r="M30">
        <f t="shared" si="0"/>
        <v>0.01</v>
      </c>
      <c r="N30">
        <f t="shared" si="6"/>
        <v>-2.3263478740408408</v>
      </c>
      <c r="O30">
        <v>1</v>
      </c>
      <c r="AE30">
        <v>5</v>
      </c>
      <c r="AF30">
        <v>5</v>
      </c>
      <c r="AG30">
        <v>5</v>
      </c>
      <c r="AH30">
        <v>5</v>
      </c>
      <c r="AI30">
        <v>5</v>
      </c>
      <c r="AJ30">
        <v>5</v>
      </c>
      <c r="AK30">
        <v>5</v>
      </c>
      <c r="AL30">
        <v>5</v>
      </c>
      <c r="AM30">
        <v>5</v>
      </c>
      <c r="AN30">
        <v>5</v>
      </c>
      <c r="AO30">
        <v>5</v>
      </c>
      <c r="AP30">
        <v>5</v>
      </c>
      <c r="AR30">
        <f t="shared" si="8"/>
        <v>30</v>
      </c>
      <c r="AV30">
        <v>29</v>
      </c>
      <c r="AW30">
        <f t="shared" si="3"/>
        <v>2</v>
      </c>
      <c r="AX30">
        <f t="shared" si="9"/>
        <v>1.8372347737387276</v>
      </c>
      <c r="AY30">
        <f t="shared" si="13"/>
        <v>9</v>
      </c>
      <c r="BE30">
        <f t="shared" si="10"/>
        <v>24</v>
      </c>
      <c r="BH30">
        <v>29</v>
      </c>
      <c r="BI30">
        <f t="shared" si="11"/>
        <v>23</v>
      </c>
      <c r="BJ30">
        <f t="shared" si="12"/>
        <v>1.1765751804647875</v>
      </c>
      <c r="BK30">
        <f t="shared" si="14"/>
        <v>7</v>
      </c>
    </row>
    <row r="31" spans="1:63" x14ac:dyDescent="0.2">
      <c r="A31">
        <v>0</v>
      </c>
      <c r="B31">
        <v>61</v>
      </c>
      <c r="D31">
        <v>30</v>
      </c>
      <c r="E31">
        <f t="shared" si="4"/>
        <v>0</v>
      </c>
      <c r="J31">
        <f t="shared" si="5"/>
        <v>-2.7560447036632727</v>
      </c>
      <c r="L31">
        <v>1</v>
      </c>
      <c r="M31">
        <f t="shared" si="0"/>
        <v>1.0999999999999999E-2</v>
      </c>
      <c r="N31">
        <f t="shared" si="6"/>
        <v>-2.290367877855267</v>
      </c>
      <c r="O31">
        <v>1</v>
      </c>
      <c r="AE31">
        <v>3</v>
      </c>
      <c r="AF31">
        <v>1</v>
      </c>
      <c r="AG31">
        <v>5</v>
      </c>
      <c r="AH31">
        <v>3</v>
      </c>
      <c r="AI31">
        <v>3</v>
      </c>
      <c r="AJ31">
        <v>3</v>
      </c>
      <c r="AK31">
        <v>4</v>
      </c>
      <c r="AL31">
        <v>4</v>
      </c>
      <c r="AM31">
        <v>5</v>
      </c>
      <c r="AN31">
        <v>5</v>
      </c>
      <c r="AO31">
        <v>5</v>
      </c>
      <c r="AP31">
        <v>5</v>
      </c>
      <c r="AR31">
        <f t="shared" si="8"/>
        <v>22</v>
      </c>
      <c r="AV31">
        <v>30</v>
      </c>
      <c r="AW31">
        <f t="shared" si="3"/>
        <v>8</v>
      </c>
      <c r="AX31">
        <f t="shared" si="9"/>
        <v>2.0524125875969745</v>
      </c>
      <c r="AY31">
        <f t="shared" si="13"/>
        <v>9</v>
      </c>
      <c r="BE31">
        <f t="shared" si="10"/>
        <v>27</v>
      </c>
      <c r="BH31">
        <v>30</v>
      </c>
      <c r="BI31">
        <f t="shared" si="11"/>
        <v>15</v>
      </c>
      <c r="BJ31">
        <f t="shared" si="12"/>
        <v>1.4092312895962427</v>
      </c>
      <c r="BK31">
        <f t="shared" si="14"/>
        <v>8</v>
      </c>
    </row>
    <row r="32" spans="1:63" x14ac:dyDescent="0.2">
      <c r="A32">
        <v>1</v>
      </c>
      <c r="B32">
        <v>46</v>
      </c>
      <c r="D32">
        <v>31</v>
      </c>
      <c r="E32">
        <f t="shared" si="4"/>
        <v>1</v>
      </c>
      <c r="J32">
        <f t="shared" si="5"/>
        <v>-2.6342650764797377</v>
      </c>
      <c r="L32">
        <v>1</v>
      </c>
      <c r="M32">
        <f t="shared" si="0"/>
        <v>1.2E-2</v>
      </c>
      <c r="N32">
        <f t="shared" si="6"/>
        <v>-2.257129244486225</v>
      </c>
      <c r="O32">
        <v>1</v>
      </c>
      <c r="AE32">
        <v>5</v>
      </c>
      <c r="AF32">
        <v>4</v>
      </c>
      <c r="AG32">
        <v>5</v>
      </c>
      <c r="AH32">
        <v>4</v>
      </c>
      <c r="AI32">
        <v>3</v>
      </c>
      <c r="AJ32">
        <v>5</v>
      </c>
      <c r="AK32">
        <v>5</v>
      </c>
      <c r="AL32">
        <v>4</v>
      </c>
      <c r="AM32">
        <v>4</v>
      </c>
      <c r="AN32">
        <v>4</v>
      </c>
      <c r="AO32">
        <v>5</v>
      </c>
      <c r="AP32">
        <v>5</v>
      </c>
      <c r="AR32">
        <f t="shared" si="8"/>
        <v>26</v>
      </c>
      <c r="AV32">
        <v>31</v>
      </c>
      <c r="AW32">
        <f t="shared" si="3"/>
        <v>0</v>
      </c>
      <c r="AX32">
        <f t="shared" si="9"/>
        <v>2.2675904014552217</v>
      </c>
      <c r="AY32">
        <v>9</v>
      </c>
      <c r="BE32">
        <f t="shared" si="10"/>
        <v>14</v>
      </c>
      <c r="BH32">
        <v>31</v>
      </c>
      <c r="BI32">
        <f t="shared" si="11"/>
        <v>0</v>
      </c>
      <c r="BJ32">
        <f t="shared" si="12"/>
        <v>1.6418873987276978</v>
      </c>
      <c r="BK32">
        <f t="shared" si="14"/>
        <v>8</v>
      </c>
    </row>
    <row r="33" spans="1:63" x14ac:dyDescent="0.2">
      <c r="A33">
        <v>0</v>
      </c>
      <c r="B33">
        <v>51</v>
      </c>
      <c r="D33">
        <v>32</v>
      </c>
      <c r="E33">
        <f t="shared" si="4"/>
        <v>1</v>
      </c>
      <c r="J33">
        <f t="shared" si="5"/>
        <v>-2.5124854492962028</v>
      </c>
      <c r="L33">
        <v>1</v>
      </c>
      <c r="M33">
        <f t="shared" si="0"/>
        <v>1.6E-2</v>
      </c>
      <c r="N33">
        <f t="shared" si="6"/>
        <v>-2.1444106209118399</v>
      </c>
      <c r="O33">
        <v>1</v>
      </c>
      <c r="AE33">
        <v>5</v>
      </c>
      <c r="AF33">
        <v>1</v>
      </c>
      <c r="AG33">
        <v>1</v>
      </c>
      <c r="AH33">
        <v>5</v>
      </c>
      <c r="AI33">
        <v>1</v>
      </c>
      <c r="AJ33">
        <v>1</v>
      </c>
      <c r="AK33">
        <v>3</v>
      </c>
      <c r="AL33">
        <v>5</v>
      </c>
      <c r="AM33">
        <v>5</v>
      </c>
      <c r="AN33">
        <v>1</v>
      </c>
      <c r="AO33">
        <v>5</v>
      </c>
      <c r="AP33">
        <v>3</v>
      </c>
      <c r="AR33">
        <f t="shared" si="8"/>
        <v>22</v>
      </c>
      <c r="AV33">
        <v>32</v>
      </c>
      <c r="AW33">
        <f t="shared" si="3"/>
        <v>0</v>
      </c>
      <c r="AX33">
        <f t="shared" si="9"/>
        <v>2.4827682153134689</v>
      </c>
      <c r="AY33">
        <v>9</v>
      </c>
      <c r="BE33">
        <f t="shared" si="10"/>
        <v>25</v>
      </c>
      <c r="BH33">
        <v>32</v>
      </c>
      <c r="BI33">
        <f t="shared" si="11"/>
        <v>0</v>
      </c>
      <c r="BJ33">
        <f t="shared" si="12"/>
        <v>1.874543507859153</v>
      </c>
      <c r="BK33">
        <f t="shared" si="14"/>
        <v>9</v>
      </c>
    </row>
    <row r="34" spans="1:63" x14ac:dyDescent="0.2">
      <c r="A34">
        <v>1</v>
      </c>
      <c r="B34">
        <v>69</v>
      </c>
      <c r="D34">
        <v>33</v>
      </c>
      <c r="E34">
        <f t="shared" si="4"/>
        <v>1</v>
      </c>
      <c r="J34">
        <f t="shared" si="5"/>
        <v>-2.3907058221126682</v>
      </c>
      <c r="L34">
        <v>1</v>
      </c>
      <c r="M34">
        <f t="shared" si="0"/>
        <v>1.9E-2</v>
      </c>
      <c r="N34">
        <f t="shared" si="6"/>
        <v>-2.0748547343933095</v>
      </c>
      <c r="O34">
        <v>1</v>
      </c>
      <c r="AE34">
        <v>5</v>
      </c>
      <c r="AF34">
        <v>2</v>
      </c>
      <c r="AG34">
        <v>5</v>
      </c>
      <c r="AH34">
        <v>3</v>
      </c>
      <c r="AI34">
        <v>3</v>
      </c>
      <c r="AJ34">
        <v>3</v>
      </c>
      <c r="AK34">
        <v>3</v>
      </c>
      <c r="AL34">
        <v>3</v>
      </c>
      <c r="AM34">
        <v>3</v>
      </c>
      <c r="AN34">
        <v>5</v>
      </c>
      <c r="AO34">
        <v>4</v>
      </c>
      <c r="AP34">
        <v>3</v>
      </c>
      <c r="AR34">
        <f t="shared" si="8"/>
        <v>17</v>
      </c>
      <c r="AV34">
        <v>33</v>
      </c>
      <c r="AW34">
        <f t="shared" si="3"/>
        <v>0</v>
      </c>
      <c r="AX34">
        <f t="shared" si="9"/>
        <v>2.6979460291717161</v>
      </c>
      <c r="AY34">
        <v>9</v>
      </c>
      <c r="BE34">
        <f t="shared" si="10"/>
        <v>30</v>
      </c>
      <c r="BH34">
        <v>33</v>
      </c>
      <c r="BI34">
        <f t="shared" si="11"/>
        <v>0</v>
      </c>
      <c r="BJ34">
        <f t="shared" si="12"/>
        <v>2.107199616990608</v>
      </c>
      <c r="BK34">
        <f t="shared" si="14"/>
        <v>9</v>
      </c>
    </row>
    <row r="35" spans="1:63" x14ac:dyDescent="0.2">
      <c r="A35">
        <v>0</v>
      </c>
      <c r="B35">
        <v>55</v>
      </c>
      <c r="D35">
        <v>34</v>
      </c>
      <c r="E35">
        <f t="shared" si="4"/>
        <v>1</v>
      </c>
      <c r="J35">
        <f t="shared" si="5"/>
        <v>-2.2689261949291333</v>
      </c>
      <c r="L35">
        <v>1</v>
      </c>
      <c r="M35">
        <f t="shared" si="0"/>
        <v>2.1999999999999999E-2</v>
      </c>
      <c r="N35">
        <f t="shared" si="6"/>
        <v>-2.0140908120181393</v>
      </c>
      <c r="O35">
        <f t="shared" si="7"/>
        <v>1</v>
      </c>
      <c r="AE35">
        <v>5</v>
      </c>
      <c r="AF35">
        <v>5</v>
      </c>
      <c r="AG35">
        <v>5</v>
      </c>
      <c r="AH35">
        <v>4</v>
      </c>
      <c r="AI35">
        <v>5</v>
      </c>
      <c r="AJ35">
        <v>5</v>
      </c>
      <c r="AK35">
        <v>5</v>
      </c>
      <c r="AL35">
        <v>5</v>
      </c>
      <c r="AM35">
        <v>5</v>
      </c>
      <c r="AN35">
        <v>5</v>
      </c>
      <c r="AO35">
        <v>5</v>
      </c>
      <c r="AP35">
        <v>5</v>
      </c>
      <c r="AR35">
        <f t="shared" si="8"/>
        <v>29</v>
      </c>
      <c r="AV35">
        <v>34</v>
      </c>
      <c r="AW35">
        <f t="shared" si="3"/>
        <v>0</v>
      </c>
      <c r="AX35">
        <f t="shared" si="9"/>
        <v>2.9131238430299633</v>
      </c>
      <c r="AY35">
        <v>9</v>
      </c>
      <c r="BE35">
        <f t="shared" si="10"/>
        <v>25</v>
      </c>
      <c r="BH35">
        <v>34</v>
      </c>
      <c r="BI35">
        <f t="shared" si="11"/>
        <v>0</v>
      </c>
      <c r="BJ35">
        <f t="shared" si="12"/>
        <v>2.3398557261220634</v>
      </c>
      <c r="BK35">
        <v>9</v>
      </c>
    </row>
    <row r="36" spans="1:63" x14ac:dyDescent="0.2">
      <c r="A36">
        <v>0</v>
      </c>
      <c r="B36">
        <v>58</v>
      </c>
      <c r="D36">
        <v>35</v>
      </c>
      <c r="E36">
        <f t="shared" si="4"/>
        <v>0</v>
      </c>
      <c r="J36">
        <f t="shared" si="5"/>
        <v>-2.1471465677455983</v>
      </c>
      <c r="L36">
        <f t="shared" ref="L36:L66" si="15">ROUND(J36*2+5, 0)</f>
        <v>1</v>
      </c>
      <c r="M36">
        <f t="shared" si="0"/>
        <v>2.4E-2</v>
      </c>
      <c r="N36">
        <f t="shared" si="6"/>
        <v>-1.9773684281819468</v>
      </c>
      <c r="O36">
        <f t="shared" si="7"/>
        <v>1</v>
      </c>
      <c r="AE36">
        <v>4</v>
      </c>
      <c r="AF36">
        <v>2</v>
      </c>
      <c r="AG36">
        <v>4</v>
      </c>
      <c r="AH36">
        <v>4</v>
      </c>
      <c r="AI36">
        <v>4</v>
      </c>
      <c r="AJ36">
        <v>4</v>
      </c>
      <c r="AK36">
        <v>4</v>
      </c>
      <c r="AL36">
        <v>4</v>
      </c>
      <c r="AM36">
        <v>3</v>
      </c>
      <c r="AN36">
        <v>4</v>
      </c>
      <c r="AO36">
        <v>5</v>
      </c>
      <c r="AP36">
        <v>4</v>
      </c>
      <c r="AR36">
        <f t="shared" si="8"/>
        <v>21</v>
      </c>
      <c r="AV36">
        <v>35</v>
      </c>
      <c r="AW36">
        <f t="shared" si="3"/>
        <v>0</v>
      </c>
      <c r="AX36">
        <f t="shared" si="9"/>
        <v>3.12830165688821</v>
      </c>
      <c r="AY36">
        <v>9</v>
      </c>
      <c r="BE36">
        <f t="shared" si="10"/>
        <v>29</v>
      </c>
      <c r="BH36">
        <v>35</v>
      </c>
      <c r="BI36">
        <f t="shared" si="11"/>
        <v>0</v>
      </c>
      <c r="BJ36">
        <f t="shared" si="12"/>
        <v>2.5725118352535183</v>
      </c>
      <c r="BK36">
        <v>9</v>
      </c>
    </row>
    <row r="37" spans="1:63" x14ac:dyDescent="0.2">
      <c r="A37">
        <v>0</v>
      </c>
      <c r="B37">
        <v>61</v>
      </c>
      <c r="D37">
        <v>36</v>
      </c>
      <c r="E37">
        <f t="shared" si="4"/>
        <v>1</v>
      </c>
      <c r="J37">
        <f t="shared" si="5"/>
        <v>-2.0253669405620638</v>
      </c>
      <c r="L37">
        <f t="shared" si="15"/>
        <v>1</v>
      </c>
      <c r="M37">
        <f t="shared" si="0"/>
        <v>2.5000000000000001E-2</v>
      </c>
      <c r="N37">
        <f t="shared" si="6"/>
        <v>-1.9599639845400538</v>
      </c>
      <c r="O37">
        <f t="shared" si="7"/>
        <v>1</v>
      </c>
      <c r="AE37">
        <v>5</v>
      </c>
      <c r="AF37">
        <v>1</v>
      </c>
      <c r="AG37">
        <v>5</v>
      </c>
      <c r="AH37">
        <v>2</v>
      </c>
      <c r="AI37">
        <v>4</v>
      </c>
      <c r="AJ37">
        <v>5</v>
      </c>
      <c r="AK37">
        <v>3</v>
      </c>
      <c r="AL37">
        <v>5</v>
      </c>
      <c r="AM37">
        <v>4</v>
      </c>
      <c r="AN37">
        <v>5</v>
      </c>
      <c r="AO37">
        <v>5</v>
      </c>
      <c r="AP37">
        <v>4</v>
      </c>
      <c r="AR37">
        <f t="shared" si="8"/>
        <v>19</v>
      </c>
      <c r="AV37">
        <v>36</v>
      </c>
      <c r="AW37">
        <f t="shared" si="3"/>
        <v>0</v>
      </c>
      <c r="AX37">
        <f t="shared" si="9"/>
        <v>3.3434794707464572</v>
      </c>
      <c r="AY37">
        <v>9</v>
      </c>
      <c r="BE37">
        <f t="shared" si="10"/>
        <v>29</v>
      </c>
      <c r="BH37">
        <v>36</v>
      </c>
      <c r="BI37">
        <f t="shared" si="11"/>
        <v>0</v>
      </c>
      <c r="BJ37">
        <f t="shared" si="12"/>
        <v>2.8051679443849737</v>
      </c>
      <c r="BK37">
        <v>9</v>
      </c>
    </row>
    <row r="38" spans="1:63" x14ac:dyDescent="0.2">
      <c r="A38">
        <v>0</v>
      </c>
      <c r="B38">
        <v>55</v>
      </c>
      <c r="D38">
        <v>37</v>
      </c>
      <c r="E38">
        <f t="shared" si="4"/>
        <v>2</v>
      </c>
      <c r="J38">
        <f t="shared" si="5"/>
        <v>-1.9035873133785288</v>
      </c>
      <c r="L38">
        <f t="shared" si="15"/>
        <v>1</v>
      </c>
      <c r="M38">
        <f t="shared" si="0"/>
        <v>2.8000000000000001E-2</v>
      </c>
      <c r="N38">
        <f t="shared" si="6"/>
        <v>-1.9110356475491179</v>
      </c>
      <c r="O38">
        <f t="shared" si="7"/>
        <v>1</v>
      </c>
      <c r="AE38">
        <v>5</v>
      </c>
      <c r="AF38">
        <v>3</v>
      </c>
      <c r="AG38">
        <v>4</v>
      </c>
      <c r="AH38">
        <v>3</v>
      </c>
      <c r="AI38">
        <v>5</v>
      </c>
      <c r="AJ38">
        <v>5</v>
      </c>
      <c r="AK38">
        <v>4</v>
      </c>
      <c r="AL38">
        <v>5</v>
      </c>
      <c r="AM38">
        <v>4</v>
      </c>
      <c r="AN38">
        <v>5</v>
      </c>
      <c r="AO38">
        <v>5</v>
      </c>
      <c r="AP38">
        <v>5</v>
      </c>
      <c r="AR38">
        <f t="shared" si="8"/>
        <v>24</v>
      </c>
      <c r="AV38">
        <v>37</v>
      </c>
      <c r="AW38">
        <f t="shared" si="3"/>
        <v>0</v>
      </c>
      <c r="AX38">
        <f t="shared" si="9"/>
        <v>3.5586572846047044</v>
      </c>
      <c r="AY38">
        <v>9</v>
      </c>
      <c r="BE38">
        <f t="shared" si="10"/>
        <v>25</v>
      </c>
      <c r="BH38">
        <v>37</v>
      </c>
      <c r="BI38">
        <f t="shared" si="11"/>
        <v>0</v>
      </c>
      <c r="BJ38">
        <f t="shared" si="12"/>
        <v>3.0378240535164287</v>
      </c>
      <c r="BK38">
        <v>9</v>
      </c>
    </row>
    <row r="39" spans="1:63" x14ac:dyDescent="0.2">
      <c r="A39">
        <v>0</v>
      </c>
      <c r="B39">
        <v>50</v>
      </c>
      <c r="D39">
        <v>38</v>
      </c>
      <c r="E39">
        <f t="shared" si="4"/>
        <v>2</v>
      </c>
      <c r="J39">
        <f t="shared" si="5"/>
        <v>-1.7818076861949939</v>
      </c>
      <c r="L39">
        <f t="shared" si="15"/>
        <v>1</v>
      </c>
      <c r="M39">
        <f t="shared" si="0"/>
        <v>3.5000000000000003E-2</v>
      </c>
      <c r="N39">
        <f t="shared" si="6"/>
        <v>-1.8119106729525978</v>
      </c>
      <c r="O39">
        <f t="shared" si="7"/>
        <v>1</v>
      </c>
      <c r="AE39">
        <v>5</v>
      </c>
      <c r="AF39">
        <v>3</v>
      </c>
      <c r="AG39">
        <v>4</v>
      </c>
      <c r="AH39">
        <v>3</v>
      </c>
      <c r="AI39">
        <v>4</v>
      </c>
      <c r="AJ39">
        <v>3</v>
      </c>
      <c r="AK39">
        <v>5</v>
      </c>
      <c r="AL39">
        <v>4</v>
      </c>
      <c r="AM39">
        <v>4</v>
      </c>
      <c r="AN39">
        <v>4</v>
      </c>
      <c r="AO39">
        <v>5</v>
      </c>
      <c r="AP39">
        <v>3</v>
      </c>
      <c r="AR39">
        <f t="shared" si="8"/>
        <v>22</v>
      </c>
      <c r="AV39">
        <v>38</v>
      </c>
      <c r="AW39">
        <f t="shared" si="3"/>
        <v>0</v>
      </c>
      <c r="AX39">
        <f t="shared" si="9"/>
        <v>3.7738350984629516</v>
      </c>
      <c r="AY39">
        <v>9</v>
      </c>
      <c r="BE39">
        <f t="shared" si="10"/>
        <v>23</v>
      </c>
      <c r="BH39">
        <v>38</v>
      </c>
      <c r="BI39">
        <f t="shared" si="11"/>
        <v>0</v>
      </c>
      <c r="BJ39">
        <f t="shared" si="12"/>
        <v>3.2704801626478841</v>
      </c>
      <c r="BK39">
        <v>9</v>
      </c>
    </row>
    <row r="40" spans="1:63" x14ac:dyDescent="0.2">
      <c r="A40">
        <v>0</v>
      </c>
      <c r="B40">
        <v>48</v>
      </c>
      <c r="D40">
        <v>39</v>
      </c>
      <c r="E40">
        <f t="shared" si="4"/>
        <v>3</v>
      </c>
      <c r="J40">
        <f t="shared" si="5"/>
        <v>-1.6600280590114591</v>
      </c>
      <c r="L40">
        <f t="shared" si="15"/>
        <v>2</v>
      </c>
      <c r="M40">
        <f t="shared" si="0"/>
        <v>4.1000000000000002E-2</v>
      </c>
      <c r="N40">
        <f t="shared" si="6"/>
        <v>-1.7391976652852517</v>
      </c>
      <c r="O40">
        <f t="shared" si="7"/>
        <v>2</v>
      </c>
      <c r="AE40">
        <v>4</v>
      </c>
      <c r="AF40">
        <v>2</v>
      </c>
      <c r="AG40">
        <v>3</v>
      </c>
      <c r="AH40">
        <v>1</v>
      </c>
      <c r="AI40">
        <v>4</v>
      </c>
      <c r="AJ40">
        <v>4</v>
      </c>
      <c r="AK40">
        <v>4</v>
      </c>
      <c r="AL40">
        <v>4</v>
      </c>
      <c r="AM40">
        <v>4</v>
      </c>
      <c r="AN40">
        <v>4</v>
      </c>
      <c r="AO40">
        <v>4</v>
      </c>
      <c r="AP40">
        <v>4</v>
      </c>
      <c r="AR40">
        <f t="shared" si="8"/>
        <v>19</v>
      </c>
      <c r="AV40">
        <v>39</v>
      </c>
      <c r="AW40">
        <f t="shared" si="3"/>
        <v>0</v>
      </c>
      <c r="AX40">
        <f t="shared" si="9"/>
        <v>3.9890129123211988</v>
      </c>
      <c r="AY40">
        <v>9</v>
      </c>
      <c r="BE40">
        <f t="shared" si="10"/>
        <v>23</v>
      </c>
      <c r="BH40">
        <v>39</v>
      </c>
      <c r="BI40">
        <f t="shared" si="11"/>
        <v>0</v>
      </c>
      <c r="BJ40">
        <f t="shared" si="12"/>
        <v>3.5031362717793391</v>
      </c>
      <c r="BK40">
        <v>9</v>
      </c>
    </row>
    <row r="41" spans="1:63" x14ac:dyDescent="0.2">
      <c r="A41">
        <v>0</v>
      </c>
      <c r="B41">
        <v>62</v>
      </c>
      <c r="D41">
        <v>40</v>
      </c>
      <c r="E41">
        <f t="shared" si="4"/>
        <v>9</v>
      </c>
      <c r="J41">
        <f t="shared" si="5"/>
        <v>-1.5382484318279241</v>
      </c>
      <c r="L41">
        <f t="shared" si="15"/>
        <v>2</v>
      </c>
      <c r="M41">
        <f t="shared" si="0"/>
        <v>5.0999999999999997E-2</v>
      </c>
      <c r="N41">
        <f t="shared" si="6"/>
        <v>-1.63523401538865</v>
      </c>
      <c r="O41">
        <f t="shared" si="7"/>
        <v>2</v>
      </c>
      <c r="AE41">
        <v>3</v>
      </c>
      <c r="AF41">
        <v>2</v>
      </c>
      <c r="AG41">
        <v>4</v>
      </c>
      <c r="AH41">
        <v>2</v>
      </c>
      <c r="AI41">
        <v>4</v>
      </c>
      <c r="AJ41">
        <v>4</v>
      </c>
      <c r="AK41">
        <v>3</v>
      </c>
      <c r="AL41">
        <v>4</v>
      </c>
      <c r="AM41">
        <v>3</v>
      </c>
      <c r="AN41">
        <v>4</v>
      </c>
      <c r="AO41">
        <v>4</v>
      </c>
      <c r="AP41">
        <v>3</v>
      </c>
      <c r="AR41">
        <f t="shared" si="8"/>
        <v>17</v>
      </c>
      <c r="AV41">
        <v>40</v>
      </c>
      <c r="AW41">
        <f t="shared" si="3"/>
        <v>0</v>
      </c>
      <c r="AX41">
        <f t="shared" si="9"/>
        <v>4.204190726179446</v>
      </c>
      <c r="AY41">
        <v>9</v>
      </c>
      <c r="BE41">
        <f t="shared" si="10"/>
        <v>0</v>
      </c>
      <c r="BH41">
        <v>40</v>
      </c>
      <c r="BI41">
        <f t="shared" si="11"/>
        <v>0</v>
      </c>
      <c r="BJ41">
        <f t="shared" si="12"/>
        <v>3.735792380910794</v>
      </c>
      <c r="BK41">
        <v>9</v>
      </c>
    </row>
    <row r="42" spans="1:63" x14ac:dyDescent="0.2">
      <c r="A42">
        <v>1</v>
      </c>
      <c r="B42">
        <v>44</v>
      </c>
      <c r="D42">
        <v>41</v>
      </c>
      <c r="E42">
        <f t="shared" si="4"/>
        <v>1</v>
      </c>
      <c r="J42">
        <f t="shared" si="5"/>
        <v>-1.4164688046443894</v>
      </c>
      <c r="L42">
        <f>ROUND(J42*2+5, 0)</f>
        <v>2</v>
      </c>
      <c r="M42">
        <f t="shared" si="0"/>
        <v>0.08</v>
      </c>
      <c r="N42">
        <f t="shared" si="6"/>
        <v>-1.4050715603096353</v>
      </c>
      <c r="O42">
        <f t="shared" si="7"/>
        <v>2</v>
      </c>
      <c r="AR42">
        <f t="shared" si="8"/>
        <v>0</v>
      </c>
      <c r="AV42">
        <v>41</v>
      </c>
      <c r="AW42">
        <f t="shared" si="3"/>
        <v>0</v>
      </c>
      <c r="AX42">
        <f t="shared" si="9"/>
        <v>4.4193685400376932</v>
      </c>
      <c r="AY42">
        <v>9</v>
      </c>
      <c r="BE42">
        <f t="shared" si="10"/>
        <v>0</v>
      </c>
      <c r="BH42">
        <v>41</v>
      </c>
      <c r="BI42">
        <f t="shared" si="11"/>
        <v>0</v>
      </c>
      <c r="BJ42">
        <f t="shared" si="12"/>
        <v>3.9684484900422494</v>
      </c>
      <c r="BK42">
        <v>9</v>
      </c>
    </row>
    <row r="43" spans="1:63" x14ac:dyDescent="0.2">
      <c r="A43">
        <v>0</v>
      </c>
      <c r="B43">
        <v>59</v>
      </c>
      <c r="D43">
        <v>42</v>
      </c>
      <c r="E43">
        <f t="shared" si="4"/>
        <v>5</v>
      </c>
      <c r="J43">
        <f t="shared" si="5"/>
        <v>-1.2946891774608547</v>
      </c>
      <c r="L43">
        <f t="shared" si="15"/>
        <v>2</v>
      </c>
      <c r="M43">
        <f t="shared" si="0"/>
        <v>8.3000000000000004E-2</v>
      </c>
      <c r="N43">
        <f t="shared" si="6"/>
        <v>-1.3851716082134362</v>
      </c>
      <c r="O43">
        <f t="shared" si="7"/>
        <v>2</v>
      </c>
      <c r="AR43">
        <f t="shared" si="8"/>
        <v>0</v>
      </c>
      <c r="AV43">
        <v>42</v>
      </c>
      <c r="AW43">
        <f t="shared" si="3"/>
        <v>0</v>
      </c>
      <c r="AX43">
        <f t="shared" si="9"/>
        <v>4.6345463538959404</v>
      </c>
      <c r="AY43">
        <v>9</v>
      </c>
      <c r="BE43">
        <f t="shared" si="10"/>
        <v>29</v>
      </c>
      <c r="BH43">
        <v>42</v>
      </c>
      <c r="BI43">
        <f t="shared" si="11"/>
        <v>0</v>
      </c>
      <c r="BJ43">
        <f t="shared" si="12"/>
        <v>4.2011045991737044</v>
      </c>
      <c r="BK43">
        <v>9</v>
      </c>
    </row>
    <row r="44" spans="1:63" x14ac:dyDescent="0.2">
      <c r="A44">
        <v>1</v>
      </c>
      <c r="B44">
        <v>43</v>
      </c>
      <c r="D44">
        <v>43</v>
      </c>
      <c r="E44">
        <f t="shared" si="4"/>
        <v>9</v>
      </c>
      <c r="J44">
        <f t="shared" si="5"/>
        <v>-1.1729095502773197</v>
      </c>
      <c r="L44">
        <f t="shared" si="15"/>
        <v>3</v>
      </c>
      <c r="M44">
        <f t="shared" si="0"/>
        <v>9.9000000000000005E-2</v>
      </c>
      <c r="N44">
        <f t="shared" si="6"/>
        <v>-1.2872705631079415</v>
      </c>
      <c r="O44">
        <f t="shared" si="7"/>
        <v>2</v>
      </c>
      <c r="AE44">
        <v>5</v>
      </c>
      <c r="AF44">
        <v>3</v>
      </c>
      <c r="AG44">
        <v>5</v>
      </c>
      <c r="AH44">
        <v>4</v>
      </c>
      <c r="AI44">
        <v>5</v>
      </c>
      <c r="AJ44">
        <v>5</v>
      </c>
      <c r="AK44">
        <v>4</v>
      </c>
      <c r="AL44">
        <v>5</v>
      </c>
      <c r="AM44">
        <v>4</v>
      </c>
      <c r="AN44">
        <v>4</v>
      </c>
      <c r="AO44">
        <v>5</v>
      </c>
      <c r="AP44">
        <v>4</v>
      </c>
      <c r="AR44">
        <f t="shared" si="8"/>
        <v>24</v>
      </c>
      <c r="AV44">
        <v>43</v>
      </c>
      <c r="AW44">
        <f t="shared" si="3"/>
        <v>0</v>
      </c>
      <c r="AX44">
        <f t="shared" si="9"/>
        <v>4.8497241677541867</v>
      </c>
      <c r="AY44">
        <v>9</v>
      </c>
      <c r="BE44">
        <f t="shared" si="10"/>
        <v>22</v>
      </c>
      <c r="BH44">
        <v>43</v>
      </c>
      <c r="BI44">
        <f t="shared" si="11"/>
        <v>0</v>
      </c>
      <c r="BJ44">
        <f t="shared" si="12"/>
        <v>4.4337607083051598</v>
      </c>
      <c r="BK44">
        <v>9</v>
      </c>
    </row>
    <row r="45" spans="1:63" x14ac:dyDescent="0.2">
      <c r="A45">
        <v>1</v>
      </c>
      <c r="B45">
        <v>52</v>
      </c>
      <c r="D45">
        <v>44</v>
      </c>
      <c r="E45">
        <f t="shared" si="4"/>
        <v>7</v>
      </c>
      <c r="J45">
        <f t="shared" si="5"/>
        <v>-1.0511299230937849</v>
      </c>
      <c r="L45">
        <f t="shared" si="15"/>
        <v>3</v>
      </c>
      <c r="M45">
        <f t="shared" si="0"/>
        <v>0.128</v>
      </c>
      <c r="N45">
        <f t="shared" si="6"/>
        <v>-1.135896221167312</v>
      </c>
      <c r="O45">
        <f t="shared" si="7"/>
        <v>3</v>
      </c>
      <c r="AE45">
        <v>4</v>
      </c>
      <c r="AF45">
        <v>2</v>
      </c>
      <c r="AG45">
        <v>4</v>
      </c>
      <c r="AH45">
        <v>2</v>
      </c>
      <c r="AI45">
        <v>2</v>
      </c>
      <c r="AJ45">
        <v>4</v>
      </c>
      <c r="AK45">
        <v>2</v>
      </c>
      <c r="AL45">
        <v>4</v>
      </c>
      <c r="AM45">
        <v>2</v>
      </c>
      <c r="AN45">
        <v>4</v>
      </c>
      <c r="AO45">
        <v>4</v>
      </c>
      <c r="AP45">
        <v>2</v>
      </c>
      <c r="AR45">
        <f t="shared" si="8"/>
        <v>14</v>
      </c>
      <c r="AV45">
        <v>44</v>
      </c>
      <c r="AW45">
        <f t="shared" si="3"/>
        <v>0</v>
      </c>
      <c r="AX45">
        <f t="shared" si="9"/>
        <v>5.0649019816124339</v>
      </c>
      <c r="AY45">
        <v>9</v>
      </c>
      <c r="BE45">
        <f t="shared" si="10"/>
        <v>29</v>
      </c>
      <c r="BH45">
        <v>44</v>
      </c>
      <c r="BI45">
        <f t="shared" si="11"/>
        <v>0</v>
      </c>
      <c r="BJ45">
        <f t="shared" si="12"/>
        <v>4.6664168174366152</v>
      </c>
      <c r="BK45">
        <v>9</v>
      </c>
    </row>
    <row r="46" spans="1:63" x14ac:dyDescent="0.2">
      <c r="A46">
        <v>1</v>
      </c>
      <c r="B46">
        <v>61</v>
      </c>
      <c r="D46">
        <v>45</v>
      </c>
      <c r="E46">
        <f t="shared" si="4"/>
        <v>7</v>
      </c>
      <c r="J46">
        <f t="shared" si="5"/>
        <v>-0.92935029591025009</v>
      </c>
      <c r="L46">
        <f t="shared" si="15"/>
        <v>3</v>
      </c>
      <c r="M46">
        <f t="shared" si="0"/>
        <v>0.151</v>
      </c>
      <c r="N46">
        <f t="shared" si="6"/>
        <v>-1.0321539579593055</v>
      </c>
      <c r="O46">
        <f t="shared" si="7"/>
        <v>3</v>
      </c>
      <c r="AE46">
        <v>4</v>
      </c>
      <c r="AF46">
        <v>4</v>
      </c>
      <c r="AG46">
        <v>5</v>
      </c>
      <c r="AH46">
        <v>4</v>
      </c>
      <c r="AI46">
        <v>5</v>
      </c>
      <c r="AJ46">
        <v>5</v>
      </c>
      <c r="AK46">
        <v>3</v>
      </c>
      <c r="AL46">
        <v>4</v>
      </c>
      <c r="AM46">
        <v>2</v>
      </c>
      <c r="AN46">
        <v>5</v>
      </c>
      <c r="AO46">
        <v>5</v>
      </c>
      <c r="AP46">
        <v>4</v>
      </c>
      <c r="AR46">
        <f t="shared" si="8"/>
        <v>21</v>
      </c>
      <c r="AV46">
        <v>45</v>
      </c>
      <c r="AW46">
        <f t="shared" si="3"/>
        <v>0</v>
      </c>
      <c r="AX46">
        <f t="shared" si="9"/>
        <v>5.2800797954706811</v>
      </c>
      <c r="AY46">
        <v>9</v>
      </c>
      <c r="BE46">
        <f t="shared" si="10"/>
        <v>21</v>
      </c>
      <c r="BH46">
        <v>45</v>
      </c>
      <c r="BI46">
        <f t="shared" si="11"/>
        <v>0</v>
      </c>
      <c r="BJ46">
        <f t="shared" si="12"/>
        <v>4.8990729265680697</v>
      </c>
      <c r="BK46">
        <v>9</v>
      </c>
    </row>
    <row r="47" spans="1:63" x14ac:dyDescent="0.2">
      <c r="A47">
        <v>1</v>
      </c>
      <c r="B47">
        <v>34</v>
      </c>
      <c r="D47">
        <v>46</v>
      </c>
      <c r="E47">
        <f t="shared" si="4"/>
        <v>5</v>
      </c>
      <c r="J47">
        <f t="shared" si="5"/>
        <v>-0.80757066872671524</v>
      </c>
      <c r="L47">
        <f t="shared" si="15"/>
        <v>3</v>
      </c>
      <c r="M47">
        <f t="shared" si="0"/>
        <v>0.17299999999999999</v>
      </c>
      <c r="N47">
        <f t="shared" si="6"/>
        <v>-0.94237633259795117</v>
      </c>
      <c r="O47">
        <f t="shared" si="7"/>
        <v>3</v>
      </c>
      <c r="AE47">
        <v>4</v>
      </c>
      <c r="AF47">
        <v>1</v>
      </c>
      <c r="AG47">
        <v>4</v>
      </c>
      <c r="AH47">
        <v>2</v>
      </c>
      <c r="AI47">
        <v>2</v>
      </c>
      <c r="AJ47">
        <v>3</v>
      </c>
      <c r="AK47">
        <v>4</v>
      </c>
      <c r="AL47">
        <v>3</v>
      </c>
      <c r="AM47">
        <v>2</v>
      </c>
      <c r="AN47">
        <v>4</v>
      </c>
      <c r="AO47">
        <v>4</v>
      </c>
      <c r="AP47">
        <v>2</v>
      </c>
      <c r="AR47">
        <f t="shared" si="8"/>
        <v>14</v>
      </c>
      <c r="AV47">
        <v>46</v>
      </c>
      <c r="AW47">
        <f t="shared" si="3"/>
        <v>0</v>
      </c>
      <c r="AX47">
        <f t="shared" si="9"/>
        <v>5.4952576093289283</v>
      </c>
      <c r="AY47">
        <v>9</v>
      </c>
      <c r="BE47">
        <f t="shared" si="10"/>
        <v>23</v>
      </c>
      <c r="BH47">
        <v>46</v>
      </c>
      <c r="BI47">
        <f t="shared" si="11"/>
        <v>0</v>
      </c>
      <c r="BJ47">
        <f t="shared" si="12"/>
        <v>5.1317290356995251</v>
      </c>
      <c r="BK47">
        <v>9</v>
      </c>
    </row>
    <row r="48" spans="1:63" x14ac:dyDescent="0.2">
      <c r="A48">
        <v>0</v>
      </c>
      <c r="B48">
        <v>48</v>
      </c>
      <c r="D48">
        <v>47</v>
      </c>
      <c r="E48">
        <f t="shared" si="4"/>
        <v>9</v>
      </c>
      <c r="J48">
        <f t="shared" si="5"/>
        <v>-0.68579104154318038</v>
      </c>
      <c r="L48">
        <f>ROUND(J48*2+5, 0)</f>
        <v>4</v>
      </c>
      <c r="M48">
        <f t="shared" si="0"/>
        <v>0.189</v>
      </c>
      <c r="N48">
        <f t="shared" si="6"/>
        <v>-0.88158734699617469</v>
      </c>
      <c r="O48">
        <f t="shared" si="7"/>
        <v>3</v>
      </c>
      <c r="AE48">
        <v>3</v>
      </c>
      <c r="AF48">
        <v>3</v>
      </c>
      <c r="AG48">
        <v>4</v>
      </c>
      <c r="AH48">
        <v>3</v>
      </c>
      <c r="AI48">
        <v>3</v>
      </c>
      <c r="AJ48">
        <v>4</v>
      </c>
      <c r="AK48">
        <v>4</v>
      </c>
      <c r="AL48">
        <v>4</v>
      </c>
      <c r="AM48">
        <v>4</v>
      </c>
      <c r="AN48">
        <v>5</v>
      </c>
      <c r="AO48">
        <v>4</v>
      </c>
      <c r="AP48">
        <v>4</v>
      </c>
      <c r="AR48">
        <f t="shared" si="8"/>
        <v>22</v>
      </c>
      <c r="AV48">
        <v>47</v>
      </c>
      <c r="AW48">
        <f t="shared" si="3"/>
        <v>0</v>
      </c>
      <c r="AX48">
        <f t="shared" si="9"/>
        <v>5.7104354231871755</v>
      </c>
      <c r="AY48">
        <v>9</v>
      </c>
      <c r="BE48">
        <f t="shared" si="10"/>
        <v>28</v>
      </c>
      <c r="BH48">
        <v>47</v>
      </c>
      <c r="BI48">
        <f t="shared" si="11"/>
        <v>0</v>
      </c>
      <c r="BJ48">
        <f t="shared" si="12"/>
        <v>5.3643851448309805</v>
      </c>
      <c r="BK48">
        <v>9</v>
      </c>
    </row>
    <row r="49" spans="1:63" x14ac:dyDescent="0.2">
      <c r="A49">
        <v>0</v>
      </c>
      <c r="B49">
        <v>63</v>
      </c>
      <c r="D49">
        <v>48</v>
      </c>
      <c r="E49">
        <f t="shared" si="4"/>
        <v>13</v>
      </c>
      <c r="J49">
        <f t="shared" si="5"/>
        <v>-0.56401141435964552</v>
      </c>
      <c r="L49">
        <f t="shared" si="15"/>
        <v>4</v>
      </c>
      <c r="M49">
        <f t="shared" si="0"/>
        <v>0.218</v>
      </c>
      <c r="N49">
        <f t="shared" si="6"/>
        <v>-0.77896556434754571</v>
      </c>
      <c r="O49">
        <f t="shared" si="7"/>
        <v>3</v>
      </c>
      <c r="AE49">
        <v>5</v>
      </c>
      <c r="AF49">
        <v>4</v>
      </c>
      <c r="AG49">
        <v>4</v>
      </c>
      <c r="AH49">
        <v>4</v>
      </c>
      <c r="AI49">
        <v>5</v>
      </c>
      <c r="AJ49">
        <v>4</v>
      </c>
      <c r="AK49">
        <v>4</v>
      </c>
      <c r="AL49">
        <v>4</v>
      </c>
      <c r="AM49">
        <v>4</v>
      </c>
      <c r="AN49">
        <v>5</v>
      </c>
      <c r="AO49">
        <v>5</v>
      </c>
      <c r="AP49">
        <v>4</v>
      </c>
      <c r="AR49">
        <f t="shared" si="8"/>
        <v>24</v>
      </c>
      <c r="AV49">
        <v>48</v>
      </c>
      <c r="AW49">
        <f t="shared" si="3"/>
        <v>0</v>
      </c>
      <c r="AX49">
        <f t="shared" si="9"/>
        <v>5.9256132370454226</v>
      </c>
      <c r="AY49">
        <v>9</v>
      </c>
      <c r="BE49">
        <f t="shared" si="10"/>
        <v>14</v>
      </c>
      <c r="BH49">
        <v>48</v>
      </c>
      <c r="BI49">
        <f t="shared" si="11"/>
        <v>0</v>
      </c>
      <c r="BJ49">
        <f t="shared" si="12"/>
        <v>5.5970412539624359</v>
      </c>
      <c r="BK49">
        <v>9</v>
      </c>
    </row>
    <row r="50" spans="1:63" x14ac:dyDescent="0.2">
      <c r="A50">
        <v>0</v>
      </c>
      <c r="B50">
        <v>56</v>
      </c>
      <c r="D50">
        <v>49</v>
      </c>
      <c r="E50">
        <f t="shared" si="4"/>
        <v>11</v>
      </c>
      <c r="J50">
        <f t="shared" si="5"/>
        <v>-0.44223178717611072</v>
      </c>
      <c r="L50">
        <f t="shared" si="15"/>
        <v>4</v>
      </c>
      <c r="M50">
        <f t="shared" si="0"/>
        <v>0.26</v>
      </c>
      <c r="N50">
        <f t="shared" si="6"/>
        <v>-0.64334540539291696</v>
      </c>
      <c r="O50">
        <f t="shared" si="7"/>
        <v>4</v>
      </c>
      <c r="AE50">
        <v>3</v>
      </c>
      <c r="AF50">
        <v>2</v>
      </c>
      <c r="AG50">
        <v>3</v>
      </c>
      <c r="AH50">
        <v>2</v>
      </c>
      <c r="AI50">
        <v>2</v>
      </c>
      <c r="AJ50">
        <v>2</v>
      </c>
      <c r="AK50">
        <v>2</v>
      </c>
      <c r="AL50">
        <v>4</v>
      </c>
      <c r="AM50">
        <v>2</v>
      </c>
      <c r="AN50">
        <v>2</v>
      </c>
      <c r="AO50">
        <v>2</v>
      </c>
      <c r="AP50">
        <v>2</v>
      </c>
      <c r="AR50">
        <f t="shared" si="8"/>
        <v>14</v>
      </c>
      <c r="AV50">
        <v>49</v>
      </c>
      <c r="AW50">
        <f t="shared" si="3"/>
        <v>0</v>
      </c>
      <c r="AX50">
        <f t="shared" si="9"/>
        <v>6.1407910509036698</v>
      </c>
      <c r="AY50">
        <v>9</v>
      </c>
      <c r="BE50">
        <f t="shared" si="10"/>
        <v>23</v>
      </c>
      <c r="BH50">
        <v>49</v>
      </c>
      <c r="BI50">
        <f t="shared" si="11"/>
        <v>0</v>
      </c>
      <c r="BJ50">
        <f t="shared" si="12"/>
        <v>5.8296973630938904</v>
      </c>
      <c r="BK50">
        <v>9</v>
      </c>
    </row>
    <row r="51" spans="1:63" x14ac:dyDescent="0.2">
      <c r="A51">
        <v>1</v>
      </c>
      <c r="B51">
        <v>63</v>
      </c>
      <c r="D51">
        <v>50</v>
      </c>
      <c r="E51">
        <f t="shared" si="4"/>
        <v>14</v>
      </c>
      <c r="J51">
        <f t="shared" si="5"/>
        <v>-0.32045215999257592</v>
      </c>
      <c r="L51">
        <f t="shared" si="15"/>
        <v>4</v>
      </c>
      <c r="M51">
        <f t="shared" si="0"/>
        <v>0.29499999999999998</v>
      </c>
      <c r="N51">
        <f t="shared" si="6"/>
        <v>-0.5388360302784504</v>
      </c>
      <c r="O51">
        <f t="shared" si="7"/>
        <v>4</v>
      </c>
      <c r="AE51">
        <v>4</v>
      </c>
      <c r="AF51">
        <v>4</v>
      </c>
      <c r="AG51">
        <v>4</v>
      </c>
      <c r="AH51">
        <v>3</v>
      </c>
      <c r="AI51">
        <v>3</v>
      </c>
      <c r="AJ51">
        <v>4</v>
      </c>
      <c r="AK51">
        <v>4</v>
      </c>
      <c r="AL51">
        <v>3</v>
      </c>
      <c r="AM51">
        <v>3</v>
      </c>
      <c r="AN51">
        <v>4</v>
      </c>
      <c r="AO51">
        <v>4</v>
      </c>
      <c r="AP51">
        <v>3</v>
      </c>
      <c r="AR51">
        <f t="shared" si="8"/>
        <v>20</v>
      </c>
      <c r="AV51">
        <v>50</v>
      </c>
      <c r="AW51">
        <f t="shared" si="3"/>
        <v>0</v>
      </c>
      <c r="AX51">
        <f t="shared" si="9"/>
        <v>6.355968864761917</v>
      </c>
      <c r="AY51">
        <v>9</v>
      </c>
      <c r="BE51">
        <f t="shared" si="10"/>
        <v>27</v>
      </c>
      <c r="BH51">
        <v>50</v>
      </c>
      <c r="BI51">
        <f t="shared" si="11"/>
        <v>0</v>
      </c>
      <c r="BJ51">
        <f t="shared" si="12"/>
        <v>6.0623534722253458</v>
      </c>
      <c r="BK51">
        <v>9</v>
      </c>
    </row>
    <row r="52" spans="1:63" x14ac:dyDescent="0.2">
      <c r="A52">
        <v>0</v>
      </c>
      <c r="B52">
        <v>48</v>
      </c>
      <c r="D52">
        <v>51</v>
      </c>
      <c r="E52">
        <f t="shared" si="4"/>
        <v>23</v>
      </c>
      <c r="J52">
        <f t="shared" si="5"/>
        <v>-0.19867253280904107</v>
      </c>
      <c r="L52">
        <f t="shared" si="15"/>
        <v>5</v>
      </c>
      <c r="M52">
        <f t="shared" si="0"/>
        <v>0.34</v>
      </c>
      <c r="N52">
        <f t="shared" si="6"/>
        <v>-0.41246312944140484</v>
      </c>
      <c r="O52">
        <f t="shared" si="7"/>
        <v>4</v>
      </c>
      <c r="AE52">
        <v>5</v>
      </c>
      <c r="AF52">
        <v>3</v>
      </c>
      <c r="AG52">
        <v>5</v>
      </c>
      <c r="AH52">
        <v>4</v>
      </c>
      <c r="AI52">
        <v>5</v>
      </c>
      <c r="AJ52">
        <v>4</v>
      </c>
      <c r="AK52">
        <v>4</v>
      </c>
      <c r="AL52">
        <v>5</v>
      </c>
      <c r="AM52">
        <v>5</v>
      </c>
      <c r="AN52">
        <v>4</v>
      </c>
      <c r="AO52">
        <v>4</v>
      </c>
      <c r="AP52">
        <v>5</v>
      </c>
      <c r="AR52">
        <f t="shared" si="8"/>
        <v>26</v>
      </c>
      <c r="AV52">
        <v>51</v>
      </c>
      <c r="AW52">
        <f t="shared" si="3"/>
        <v>0</v>
      </c>
      <c r="AX52">
        <f t="shared" si="9"/>
        <v>6.5711466786201642</v>
      </c>
      <c r="AY52">
        <v>9</v>
      </c>
      <c r="BE52">
        <f t="shared" si="10"/>
        <v>24</v>
      </c>
      <c r="BH52">
        <v>51</v>
      </c>
      <c r="BI52">
        <f t="shared" si="11"/>
        <v>0</v>
      </c>
      <c r="BJ52">
        <f t="shared" si="12"/>
        <v>6.2950095813568012</v>
      </c>
      <c r="BK52">
        <v>9</v>
      </c>
    </row>
    <row r="53" spans="1:63" x14ac:dyDescent="0.2">
      <c r="A53">
        <v>0</v>
      </c>
      <c r="B53">
        <v>44</v>
      </c>
      <c r="D53">
        <v>52</v>
      </c>
      <c r="E53">
        <f t="shared" si="4"/>
        <v>15</v>
      </c>
      <c r="J53">
        <f t="shared" si="5"/>
        <v>-7.6892905625506242E-2</v>
      </c>
      <c r="L53">
        <f t="shared" si="15"/>
        <v>5</v>
      </c>
      <c r="M53">
        <f t="shared" si="0"/>
        <v>0.41399999999999998</v>
      </c>
      <c r="N53">
        <f t="shared" si="6"/>
        <v>-0.21726735034186337</v>
      </c>
      <c r="O53">
        <f t="shared" si="7"/>
        <v>5</v>
      </c>
      <c r="AE53">
        <v>4</v>
      </c>
      <c r="AF53">
        <v>4</v>
      </c>
      <c r="AG53">
        <v>4</v>
      </c>
      <c r="AH53">
        <v>4</v>
      </c>
      <c r="AI53">
        <v>5</v>
      </c>
      <c r="AJ53">
        <v>5</v>
      </c>
      <c r="AK53">
        <v>4</v>
      </c>
      <c r="AL53">
        <v>4</v>
      </c>
      <c r="AM53">
        <v>4</v>
      </c>
      <c r="AN53">
        <v>5</v>
      </c>
      <c r="AO53">
        <v>1</v>
      </c>
      <c r="AP53">
        <v>4</v>
      </c>
      <c r="AR53">
        <f t="shared" si="8"/>
        <v>24</v>
      </c>
      <c r="AV53">
        <v>52</v>
      </c>
      <c r="AW53">
        <f t="shared" si="3"/>
        <v>0</v>
      </c>
      <c r="AX53">
        <f t="shared" si="9"/>
        <v>6.7863244924784114</v>
      </c>
      <c r="AY53">
        <v>9</v>
      </c>
      <c r="BE53">
        <f t="shared" si="10"/>
        <v>26</v>
      </c>
      <c r="BH53">
        <v>52</v>
      </c>
      <c r="BI53">
        <f t="shared" si="11"/>
        <v>0</v>
      </c>
      <c r="BJ53">
        <f t="shared" si="12"/>
        <v>6.5276656904882557</v>
      </c>
      <c r="BK53">
        <v>9</v>
      </c>
    </row>
    <row r="54" spans="1:63" x14ac:dyDescent="0.2">
      <c r="A54">
        <v>1</v>
      </c>
      <c r="B54">
        <v>64</v>
      </c>
      <c r="D54">
        <v>53</v>
      </c>
      <c r="E54">
        <f t="shared" si="4"/>
        <v>26</v>
      </c>
      <c r="J54">
        <f t="shared" si="5"/>
        <v>4.4886721558028593E-2</v>
      </c>
      <c r="L54">
        <f t="shared" si="15"/>
        <v>5</v>
      </c>
      <c r="M54">
        <f t="shared" si="0"/>
        <v>0.46300000000000002</v>
      </c>
      <c r="N54">
        <f t="shared" si="6"/>
        <v>-9.2878608777256386E-2</v>
      </c>
      <c r="O54">
        <f t="shared" si="7"/>
        <v>5</v>
      </c>
      <c r="AE54">
        <v>4</v>
      </c>
      <c r="AF54">
        <v>4</v>
      </c>
      <c r="AG54">
        <v>5</v>
      </c>
      <c r="AH54">
        <v>4</v>
      </c>
      <c r="AI54">
        <v>5</v>
      </c>
      <c r="AJ54">
        <v>4</v>
      </c>
      <c r="AK54">
        <v>5</v>
      </c>
      <c r="AL54">
        <v>5</v>
      </c>
      <c r="AM54">
        <v>5</v>
      </c>
      <c r="AN54">
        <v>4</v>
      </c>
      <c r="AO54">
        <v>4</v>
      </c>
      <c r="AP54">
        <v>5</v>
      </c>
      <c r="AR54">
        <f t="shared" si="8"/>
        <v>28</v>
      </c>
      <c r="AV54">
        <v>53</v>
      </c>
      <c r="AW54">
        <f t="shared" si="3"/>
        <v>0</v>
      </c>
      <c r="AX54">
        <f t="shared" si="9"/>
        <v>7.0015023063366577</v>
      </c>
      <c r="AY54">
        <v>9</v>
      </c>
      <c r="BE54">
        <f t="shared" si="10"/>
        <v>24</v>
      </c>
      <c r="BH54">
        <v>53</v>
      </c>
      <c r="BI54">
        <f t="shared" si="11"/>
        <v>0</v>
      </c>
      <c r="BJ54">
        <f t="shared" si="12"/>
        <v>6.7603217996197111</v>
      </c>
      <c r="BK54">
        <v>9</v>
      </c>
    </row>
    <row r="55" spans="1:63" x14ac:dyDescent="0.2">
      <c r="A55">
        <v>1</v>
      </c>
      <c r="B55">
        <v>58</v>
      </c>
      <c r="D55">
        <v>54</v>
      </c>
      <c r="E55">
        <f t="shared" si="4"/>
        <v>13</v>
      </c>
      <c r="J55">
        <f t="shared" si="5"/>
        <v>0.16666634874156341</v>
      </c>
      <c r="L55">
        <f t="shared" si="15"/>
        <v>5</v>
      </c>
      <c r="M55">
        <f t="shared" si="0"/>
        <v>0.54600000000000004</v>
      </c>
      <c r="N55">
        <f t="shared" si="6"/>
        <v>0.11556159710538329</v>
      </c>
      <c r="O55">
        <f t="shared" si="7"/>
        <v>5</v>
      </c>
      <c r="AE55">
        <v>4</v>
      </c>
      <c r="AF55">
        <v>2</v>
      </c>
      <c r="AG55">
        <v>5</v>
      </c>
      <c r="AH55">
        <v>2</v>
      </c>
      <c r="AI55">
        <v>3</v>
      </c>
      <c r="AJ55">
        <v>3</v>
      </c>
      <c r="AK55">
        <v>2</v>
      </c>
      <c r="AL55">
        <v>3</v>
      </c>
      <c r="AM55">
        <v>4</v>
      </c>
      <c r="AN55">
        <v>5</v>
      </c>
      <c r="AO55">
        <v>4</v>
      </c>
      <c r="AP55">
        <v>4</v>
      </c>
      <c r="AR55">
        <f t="shared" si="8"/>
        <v>17</v>
      </c>
      <c r="AV55">
        <v>54</v>
      </c>
      <c r="AW55">
        <f t="shared" si="3"/>
        <v>0</v>
      </c>
      <c r="AX55">
        <f t="shared" si="9"/>
        <v>7.2166801201949049</v>
      </c>
      <c r="AY55">
        <v>9</v>
      </c>
      <c r="BE55">
        <f t="shared" si="10"/>
        <v>20</v>
      </c>
      <c r="BH55">
        <v>54</v>
      </c>
      <c r="BI55">
        <f t="shared" si="11"/>
        <v>0</v>
      </c>
      <c r="BJ55">
        <f t="shared" si="12"/>
        <v>6.9929779087511665</v>
      </c>
      <c r="BK55">
        <v>9</v>
      </c>
    </row>
    <row r="56" spans="1:63" x14ac:dyDescent="0.2">
      <c r="A56">
        <v>0</v>
      </c>
      <c r="B56">
        <v>58</v>
      </c>
      <c r="D56">
        <v>55</v>
      </c>
      <c r="E56">
        <f t="shared" si="4"/>
        <v>22</v>
      </c>
      <c r="J56">
        <f t="shared" si="5"/>
        <v>0.28844597592509824</v>
      </c>
      <c r="L56">
        <f t="shared" si="15"/>
        <v>6</v>
      </c>
      <c r="M56">
        <f t="shared" si="0"/>
        <v>0.58799999999999997</v>
      </c>
      <c r="N56">
        <f t="shared" si="6"/>
        <v>0.22240322692720624</v>
      </c>
      <c r="O56">
        <f t="shared" si="7"/>
        <v>5</v>
      </c>
      <c r="AE56">
        <v>3</v>
      </c>
      <c r="AF56">
        <v>2</v>
      </c>
      <c r="AG56">
        <v>4</v>
      </c>
      <c r="AH56">
        <v>3</v>
      </c>
      <c r="AI56">
        <v>2</v>
      </c>
      <c r="AJ56">
        <v>2</v>
      </c>
      <c r="AK56">
        <v>4</v>
      </c>
      <c r="AL56">
        <v>4</v>
      </c>
      <c r="AM56">
        <v>2</v>
      </c>
      <c r="AN56">
        <v>4</v>
      </c>
      <c r="AO56">
        <v>5</v>
      </c>
      <c r="AP56">
        <v>2</v>
      </c>
      <c r="AR56">
        <f t="shared" si="8"/>
        <v>17</v>
      </c>
      <c r="AV56">
        <v>55</v>
      </c>
      <c r="AW56">
        <f t="shared" si="3"/>
        <v>0</v>
      </c>
      <c r="AX56">
        <f t="shared" si="9"/>
        <v>7.4318579340531521</v>
      </c>
      <c r="AY56">
        <v>9</v>
      </c>
      <c r="BE56">
        <f t="shared" si="10"/>
        <v>28</v>
      </c>
      <c r="BH56">
        <v>55</v>
      </c>
      <c r="BI56">
        <f t="shared" si="11"/>
        <v>0</v>
      </c>
      <c r="BJ56">
        <f t="shared" si="12"/>
        <v>7.2256340178826219</v>
      </c>
      <c r="BK56">
        <v>9</v>
      </c>
    </row>
    <row r="57" spans="1:63" x14ac:dyDescent="0.2">
      <c r="A57">
        <v>0</v>
      </c>
      <c r="B57">
        <v>50</v>
      </c>
      <c r="D57">
        <v>56</v>
      </c>
      <c r="E57">
        <f t="shared" si="4"/>
        <v>18</v>
      </c>
      <c r="J57">
        <f t="shared" si="5"/>
        <v>0.4102256031086331</v>
      </c>
      <c r="L57">
        <f t="shared" si="15"/>
        <v>6</v>
      </c>
      <c r="M57">
        <f t="shared" si="0"/>
        <v>0.65900000000000003</v>
      </c>
      <c r="N57">
        <f t="shared" si="6"/>
        <v>0.40973548032128115</v>
      </c>
      <c r="O57">
        <f t="shared" si="7"/>
        <v>6</v>
      </c>
      <c r="AE57">
        <v>5</v>
      </c>
      <c r="AF57">
        <v>5</v>
      </c>
      <c r="AG57">
        <v>5</v>
      </c>
      <c r="AH57">
        <v>5</v>
      </c>
      <c r="AI57">
        <v>5</v>
      </c>
      <c r="AJ57">
        <v>4</v>
      </c>
      <c r="AK57">
        <v>3</v>
      </c>
      <c r="AL57">
        <v>5</v>
      </c>
      <c r="AM57">
        <v>5</v>
      </c>
      <c r="AN57">
        <v>4</v>
      </c>
      <c r="AO57">
        <v>5</v>
      </c>
      <c r="AP57">
        <v>5</v>
      </c>
      <c r="AR57">
        <f t="shared" si="8"/>
        <v>28</v>
      </c>
      <c r="AV57">
        <v>56</v>
      </c>
      <c r="AW57">
        <f t="shared" si="3"/>
        <v>0</v>
      </c>
      <c r="AX57">
        <f t="shared" si="9"/>
        <v>7.6470357479113993</v>
      </c>
      <c r="AY57">
        <v>9</v>
      </c>
      <c r="BE57">
        <f t="shared" si="10"/>
        <v>29</v>
      </c>
      <c r="BH57">
        <v>56</v>
      </c>
      <c r="BI57">
        <f t="shared" si="11"/>
        <v>0</v>
      </c>
      <c r="BJ57">
        <f t="shared" si="12"/>
        <v>7.4582901270140765</v>
      </c>
      <c r="BK57">
        <v>9</v>
      </c>
    </row>
    <row r="58" spans="1:63" x14ac:dyDescent="0.2">
      <c r="A58">
        <v>0</v>
      </c>
      <c r="B58">
        <v>64</v>
      </c>
      <c r="D58">
        <v>57</v>
      </c>
      <c r="E58">
        <f t="shared" si="4"/>
        <v>9</v>
      </c>
      <c r="J58">
        <f t="shared" si="5"/>
        <v>0.53200523029216795</v>
      </c>
      <c r="L58">
        <f t="shared" si="15"/>
        <v>6</v>
      </c>
      <c r="M58">
        <f t="shared" si="0"/>
        <v>0.71699999999999997</v>
      </c>
      <c r="N58">
        <f t="shared" si="6"/>
        <v>0.57395241856857304</v>
      </c>
      <c r="O58">
        <f t="shared" si="7"/>
        <v>6</v>
      </c>
      <c r="AE58">
        <v>5</v>
      </c>
      <c r="AF58">
        <v>3</v>
      </c>
      <c r="AG58">
        <v>5</v>
      </c>
      <c r="AH58">
        <v>1</v>
      </c>
      <c r="AI58">
        <v>5</v>
      </c>
      <c r="AJ58">
        <v>4</v>
      </c>
      <c r="AK58">
        <v>3</v>
      </c>
      <c r="AL58">
        <v>4</v>
      </c>
      <c r="AM58">
        <v>4</v>
      </c>
      <c r="AN58">
        <v>5</v>
      </c>
      <c r="AO58">
        <v>5</v>
      </c>
      <c r="AP58">
        <v>4</v>
      </c>
      <c r="AR58">
        <f t="shared" si="8"/>
        <v>19</v>
      </c>
      <c r="AV58">
        <v>57</v>
      </c>
      <c r="AW58">
        <f t="shared" si="3"/>
        <v>0</v>
      </c>
      <c r="AX58">
        <f t="shared" si="9"/>
        <v>7.8622135617696465</v>
      </c>
      <c r="AY58">
        <v>9</v>
      </c>
      <c r="BE58">
        <f t="shared" si="10"/>
        <v>26</v>
      </c>
      <c r="BH58">
        <v>57</v>
      </c>
      <c r="BI58">
        <f t="shared" si="11"/>
        <v>0</v>
      </c>
      <c r="BJ58">
        <f t="shared" si="12"/>
        <v>7.6909462361455319</v>
      </c>
      <c r="BK58">
        <v>9</v>
      </c>
    </row>
    <row r="59" spans="1:63" x14ac:dyDescent="0.2">
      <c r="A59">
        <v>0</v>
      </c>
      <c r="B59">
        <v>59</v>
      </c>
      <c r="D59">
        <v>58</v>
      </c>
      <c r="E59">
        <f t="shared" si="4"/>
        <v>10</v>
      </c>
      <c r="J59">
        <f t="shared" si="5"/>
        <v>0.65378485747570281</v>
      </c>
      <c r="L59">
        <f t="shared" si="15"/>
        <v>6</v>
      </c>
      <c r="M59">
        <f t="shared" si="0"/>
        <v>0.745</v>
      </c>
      <c r="N59">
        <f t="shared" si="6"/>
        <v>0.65883769273618775</v>
      </c>
      <c r="O59">
        <f t="shared" si="7"/>
        <v>6</v>
      </c>
      <c r="AE59">
        <v>5</v>
      </c>
      <c r="AF59">
        <v>5</v>
      </c>
      <c r="AG59">
        <v>3</v>
      </c>
      <c r="AH59">
        <v>4</v>
      </c>
      <c r="AI59">
        <v>5</v>
      </c>
      <c r="AJ59">
        <v>4</v>
      </c>
      <c r="AK59">
        <v>4</v>
      </c>
      <c r="AL59">
        <v>4</v>
      </c>
      <c r="AM59">
        <v>4</v>
      </c>
      <c r="AN59">
        <v>4</v>
      </c>
      <c r="AO59">
        <v>5</v>
      </c>
      <c r="AP59">
        <v>3</v>
      </c>
      <c r="AR59">
        <f t="shared" si="8"/>
        <v>24</v>
      </c>
      <c r="AV59">
        <v>58</v>
      </c>
      <c r="AW59">
        <f t="shared" si="3"/>
        <v>0</v>
      </c>
      <c r="AX59">
        <f t="shared" si="9"/>
        <v>8.0773913756278937</v>
      </c>
      <c r="AY59">
        <v>9</v>
      </c>
      <c r="BE59">
        <f t="shared" si="10"/>
        <v>21</v>
      </c>
      <c r="BH59">
        <v>58</v>
      </c>
      <c r="BI59">
        <f t="shared" si="11"/>
        <v>0</v>
      </c>
      <c r="BJ59">
        <f t="shared" si="12"/>
        <v>7.9236023452769873</v>
      </c>
      <c r="BK59">
        <v>9</v>
      </c>
    </row>
    <row r="60" spans="1:63" x14ac:dyDescent="0.2">
      <c r="A60">
        <v>1</v>
      </c>
      <c r="B60">
        <v>62</v>
      </c>
      <c r="D60">
        <v>59</v>
      </c>
      <c r="E60">
        <f t="shared" si="4"/>
        <v>11</v>
      </c>
      <c r="J60">
        <f t="shared" si="5"/>
        <v>0.77556448465923755</v>
      </c>
      <c r="L60">
        <f t="shared" si="15"/>
        <v>7</v>
      </c>
      <c r="M60">
        <f t="shared" si="0"/>
        <v>0.77800000000000002</v>
      </c>
      <c r="N60">
        <f t="shared" si="6"/>
        <v>0.76545609669087822</v>
      </c>
      <c r="O60">
        <f t="shared" si="7"/>
        <v>7</v>
      </c>
      <c r="AE60">
        <v>4</v>
      </c>
      <c r="AF60">
        <v>3</v>
      </c>
      <c r="AG60">
        <v>3</v>
      </c>
      <c r="AH60">
        <v>4</v>
      </c>
      <c r="AI60">
        <v>4</v>
      </c>
      <c r="AJ60">
        <v>3</v>
      </c>
      <c r="AK60">
        <v>3</v>
      </c>
      <c r="AL60">
        <v>4</v>
      </c>
      <c r="AM60">
        <v>4</v>
      </c>
      <c r="AN60">
        <v>4</v>
      </c>
      <c r="AO60">
        <v>3</v>
      </c>
      <c r="AP60">
        <v>3</v>
      </c>
      <c r="AR60">
        <f t="shared" si="8"/>
        <v>21</v>
      </c>
      <c r="AV60">
        <v>59</v>
      </c>
      <c r="AW60">
        <f t="shared" si="3"/>
        <v>0</v>
      </c>
      <c r="AX60">
        <f t="shared" si="9"/>
        <v>8.2925691894861409</v>
      </c>
      <c r="AY60">
        <v>9</v>
      </c>
      <c r="BE60">
        <f t="shared" si="10"/>
        <v>28</v>
      </c>
      <c r="BH60">
        <v>59</v>
      </c>
      <c r="BI60">
        <f t="shared" si="11"/>
        <v>0</v>
      </c>
      <c r="BJ60">
        <f t="shared" si="12"/>
        <v>8.1562584544084427</v>
      </c>
      <c r="BK60">
        <v>9</v>
      </c>
    </row>
    <row r="61" spans="1:63" x14ac:dyDescent="0.2">
      <c r="A61">
        <v>0</v>
      </c>
      <c r="B61">
        <v>70</v>
      </c>
      <c r="D61">
        <v>60</v>
      </c>
      <c r="E61">
        <f t="shared" si="4"/>
        <v>10</v>
      </c>
      <c r="J61">
        <f t="shared" si="5"/>
        <v>0.89734411184277241</v>
      </c>
      <c r="L61">
        <f t="shared" si="15"/>
        <v>7</v>
      </c>
      <c r="M61">
        <f t="shared" si="0"/>
        <v>0.81299999999999994</v>
      </c>
      <c r="N61">
        <f t="shared" si="6"/>
        <v>0.88900573060102517</v>
      </c>
      <c r="O61">
        <f t="shared" si="7"/>
        <v>7</v>
      </c>
      <c r="AE61">
        <v>5</v>
      </c>
      <c r="AF61">
        <v>5</v>
      </c>
      <c r="AG61">
        <v>5</v>
      </c>
      <c r="AH61">
        <v>4</v>
      </c>
      <c r="AI61">
        <v>5</v>
      </c>
      <c r="AJ61">
        <v>4</v>
      </c>
      <c r="AK61">
        <v>4</v>
      </c>
      <c r="AL61">
        <v>5</v>
      </c>
      <c r="AM61">
        <v>5</v>
      </c>
      <c r="AN61">
        <v>5</v>
      </c>
      <c r="AO61">
        <v>4</v>
      </c>
      <c r="AP61">
        <v>4</v>
      </c>
      <c r="AR61">
        <f t="shared" si="8"/>
        <v>27</v>
      </c>
      <c r="AV61">
        <v>60</v>
      </c>
      <c r="AW61">
        <f t="shared" si="3"/>
        <v>0</v>
      </c>
      <c r="AX61">
        <f t="shared" si="9"/>
        <v>8.507747003344388</v>
      </c>
      <c r="AY61">
        <v>9</v>
      </c>
      <c r="BE61">
        <f t="shared" si="10"/>
        <v>25</v>
      </c>
      <c r="BH61">
        <v>60</v>
      </c>
      <c r="BI61">
        <f t="shared" si="11"/>
        <v>0</v>
      </c>
      <c r="BJ61">
        <f t="shared" si="12"/>
        <v>8.3889145635398972</v>
      </c>
      <c r="BK61">
        <v>9</v>
      </c>
    </row>
    <row r="62" spans="1:63" x14ac:dyDescent="0.2">
      <c r="A62">
        <v>1</v>
      </c>
      <c r="B62">
        <v>57</v>
      </c>
      <c r="D62">
        <v>61</v>
      </c>
      <c r="E62">
        <f t="shared" si="4"/>
        <v>12</v>
      </c>
      <c r="J62">
        <f t="shared" si="5"/>
        <v>1.0191237390263073</v>
      </c>
      <c r="L62">
        <f t="shared" si="15"/>
        <v>7</v>
      </c>
      <c r="M62">
        <f t="shared" si="0"/>
        <v>0.84499999999999997</v>
      </c>
      <c r="N62">
        <f t="shared" si="6"/>
        <v>1.0152220332170301</v>
      </c>
      <c r="O62">
        <f t="shared" si="7"/>
        <v>7</v>
      </c>
      <c r="AE62">
        <v>4</v>
      </c>
      <c r="AF62">
        <v>4</v>
      </c>
      <c r="AG62">
        <v>4</v>
      </c>
      <c r="AH62">
        <v>4</v>
      </c>
      <c r="AI62">
        <v>4</v>
      </c>
      <c r="AJ62">
        <v>4</v>
      </c>
      <c r="AK62">
        <v>4</v>
      </c>
      <c r="AL62">
        <v>4</v>
      </c>
      <c r="AM62">
        <v>4</v>
      </c>
      <c r="AN62">
        <v>4</v>
      </c>
      <c r="AO62">
        <v>5</v>
      </c>
      <c r="AP62">
        <v>5</v>
      </c>
      <c r="AR62">
        <f t="shared" si="8"/>
        <v>25</v>
      </c>
      <c r="AV62">
        <v>61</v>
      </c>
      <c r="AW62">
        <f t="shared" si="3"/>
        <v>0</v>
      </c>
      <c r="AX62">
        <f t="shared" si="9"/>
        <v>8.7229248172026352</v>
      </c>
      <c r="AY62">
        <v>9</v>
      </c>
      <c r="BE62">
        <f t="shared" si="10"/>
        <v>29</v>
      </c>
      <c r="BH62">
        <v>61</v>
      </c>
      <c r="BI62">
        <f t="shared" si="11"/>
        <v>0</v>
      </c>
      <c r="BJ62">
        <f t="shared" si="12"/>
        <v>8.6215706726713517</v>
      </c>
      <c r="BK62">
        <v>9</v>
      </c>
    </row>
    <row r="63" spans="1:63" x14ac:dyDescent="0.2">
      <c r="A63">
        <v>0</v>
      </c>
      <c r="B63">
        <v>51</v>
      </c>
      <c r="D63">
        <v>62</v>
      </c>
      <c r="E63">
        <f t="shared" si="4"/>
        <v>5</v>
      </c>
      <c r="J63">
        <f t="shared" si="5"/>
        <v>1.140903366209842</v>
      </c>
      <c r="L63">
        <f t="shared" si="15"/>
        <v>7</v>
      </c>
      <c r="M63">
        <f t="shared" si="0"/>
        <v>0.88400000000000001</v>
      </c>
      <c r="N63">
        <f t="shared" si="6"/>
        <v>1.1952227814374274</v>
      </c>
      <c r="O63">
        <f t="shared" si="7"/>
        <v>7</v>
      </c>
      <c r="AE63">
        <v>5</v>
      </c>
      <c r="AF63">
        <v>5</v>
      </c>
      <c r="AG63">
        <v>4</v>
      </c>
      <c r="AH63">
        <v>4</v>
      </c>
      <c r="AI63">
        <v>5</v>
      </c>
      <c r="AJ63">
        <v>5</v>
      </c>
      <c r="AK63">
        <v>4</v>
      </c>
      <c r="AL63">
        <v>4</v>
      </c>
      <c r="AM63">
        <v>3</v>
      </c>
      <c r="AN63">
        <v>5</v>
      </c>
      <c r="AO63">
        <v>5</v>
      </c>
      <c r="AP63">
        <v>4</v>
      </c>
      <c r="AR63">
        <f t="shared" si="8"/>
        <v>24</v>
      </c>
      <c r="AV63">
        <v>62</v>
      </c>
      <c r="AW63">
        <f t="shared" si="3"/>
        <v>0</v>
      </c>
      <c r="AX63">
        <f t="shared" si="9"/>
        <v>8.9381026310608824</v>
      </c>
      <c r="AY63">
        <v>9</v>
      </c>
      <c r="BE63">
        <f t="shared" si="10"/>
        <v>30</v>
      </c>
      <c r="BH63">
        <v>62</v>
      </c>
      <c r="BI63">
        <f t="shared" si="11"/>
        <v>0</v>
      </c>
      <c r="BJ63">
        <f t="shared" si="12"/>
        <v>8.854226781802808</v>
      </c>
      <c r="BK63">
        <v>9</v>
      </c>
    </row>
    <row r="64" spans="1:63" x14ac:dyDescent="0.2">
      <c r="A64">
        <v>0</v>
      </c>
      <c r="B64">
        <v>62</v>
      </c>
      <c r="D64">
        <v>63</v>
      </c>
      <c r="E64">
        <f t="shared" si="4"/>
        <v>4</v>
      </c>
      <c r="J64">
        <f t="shared" si="5"/>
        <v>1.262682993393377</v>
      </c>
      <c r="L64">
        <f t="shared" si="15"/>
        <v>8</v>
      </c>
      <c r="M64">
        <f t="shared" si="0"/>
        <v>0.9</v>
      </c>
      <c r="N64">
        <f t="shared" si="6"/>
        <v>1.2815515655446006</v>
      </c>
      <c r="O64">
        <f t="shared" si="7"/>
        <v>8</v>
      </c>
      <c r="AE64">
        <v>5</v>
      </c>
      <c r="AF64">
        <v>5</v>
      </c>
      <c r="AG64">
        <v>5</v>
      </c>
      <c r="AH64">
        <v>5</v>
      </c>
      <c r="AI64">
        <v>5</v>
      </c>
      <c r="AJ64">
        <v>5</v>
      </c>
      <c r="AK64">
        <v>5</v>
      </c>
      <c r="AL64">
        <v>5</v>
      </c>
      <c r="AM64">
        <v>5</v>
      </c>
      <c r="AN64">
        <v>5</v>
      </c>
      <c r="AO64">
        <v>5</v>
      </c>
      <c r="AP64">
        <v>5</v>
      </c>
      <c r="AR64">
        <f t="shared" si="8"/>
        <v>30</v>
      </c>
      <c r="AV64">
        <v>63</v>
      </c>
      <c r="AW64">
        <f t="shared" si="3"/>
        <v>0</v>
      </c>
      <c r="AX64">
        <f t="shared" si="9"/>
        <v>9.1532804449191296</v>
      </c>
      <c r="AY64">
        <v>9</v>
      </c>
      <c r="BE64">
        <f t="shared" si="10"/>
        <v>26</v>
      </c>
      <c r="BH64">
        <v>63</v>
      </c>
      <c r="BI64">
        <f t="shared" si="11"/>
        <v>0</v>
      </c>
      <c r="BJ64">
        <f t="shared" si="12"/>
        <v>9.0868828909342625</v>
      </c>
      <c r="BK64">
        <v>9</v>
      </c>
    </row>
    <row r="65" spans="1:63" x14ac:dyDescent="0.2">
      <c r="A65">
        <v>0</v>
      </c>
      <c r="B65">
        <v>43</v>
      </c>
      <c r="D65">
        <v>64</v>
      </c>
      <c r="E65">
        <f t="shared" si="4"/>
        <v>4</v>
      </c>
      <c r="J65">
        <f t="shared" si="5"/>
        <v>1.3844626205769117</v>
      </c>
      <c r="L65">
        <f t="shared" si="15"/>
        <v>8</v>
      </c>
      <c r="M65">
        <f t="shared" si="0"/>
        <v>0.91300000000000003</v>
      </c>
      <c r="N65">
        <f t="shared" si="6"/>
        <v>1.3594627454182593</v>
      </c>
      <c r="O65">
        <f t="shared" si="7"/>
        <v>8</v>
      </c>
      <c r="AE65">
        <v>4</v>
      </c>
      <c r="AF65">
        <v>3</v>
      </c>
      <c r="AG65">
        <v>4</v>
      </c>
      <c r="AH65">
        <v>4</v>
      </c>
      <c r="AI65">
        <v>5</v>
      </c>
      <c r="AJ65">
        <v>5</v>
      </c>
      <c r="AK65">
        <v>4</v>
      </c>
      <c r="AL65">
        <v>4</v>
      </c>
      <c r="AM65">
        <v>4</v>
      </c>
      <c r="AN65">
        <v>4</v>
      </c>
      <c r="AO65">
        <v>4</v>
      </c>
      <c r="AP65">
        <v>3</v>
      </c>
      <c r="AR65">
        <f t="shared" si="8"/>
        <v>22</v>
      </c>
      <c r="AV65">
        <v>64</v>
      </c>
      <c r="AW65">
        <f t="shared" si="3"/>
        <v>0</v>
      </c>
      <c r="AX65">
        <f t="shared" si="9"/>
        <v>9.3684582587773768</v>
      </c>
      <c r="AY65">
        <v>9</v>
      </c>
      <c r="BE65">
        <f t="shared" si="10"/>
        <v>25</v>
      </c>
      <c r="BH65">
        <v>64</v>
      </c>
      <c r="BI65">
        <f t="shared" si="11"/>
        <v>0</v>
      </c>
      <c r="BJ65">
        <f t="shared" si="12"/>
        <v>9.3195390000657188</v>
      </c>
      <c r="BK65">
        <v>9</v>
      </c>
    </row>
    <row r="66" spans="1:63" x14ac:dyDescent="0.2">
      <c r="A66">
        <v>0</v>
      </c>
      <c r="B66">
        <v>59</v>
      </c>
      <c r="D66">
        <v>65</v>
      </c>
      <c r="E66">
        <f t="shared" ref="E66:E129" si="16">COUNTIFS(B:B,D66)</f>
        <v>6</v>
      </c>
      <c r="J66">
        <f t="shared" ref="J66:J129" si="17">(D66-$H$1)/$H$2</f>
        <v>1.5062422477604467</v>
      </c>
      <c r="L66">
        <f t="shared" si="15"/>
        <v>8</v>
      </c>
      <c r="M66">
        <f t="shared" ref="M66:M129" si="18">_xlfn.PERCENTRANK.INC(B:B,D66)</f>
        <v>0.92600000000000005</v>
      </c>
      <c r="N66">
        <f t="shared" si="6"/>
        <v>1.4466320671589787</v>
      </c>
      <c r="O66">
        <f t="shared" si="7"/>
        <v>8</v>
      </c>
      <c r="AE66">
        <v>4</v>
      </c>
      <c r="AF66">
        <v>1</v>
      </c>
      <c r="AG66">
        <v>4</v>
      </c>
      <c r="AH66">
        <v>4</v>
      </c>
      <c r="AI66">
        <v>4</v>
      </c>
      <c r="AJ66">
        <v>4</v>
      </c>
      <c r="AK66">
        <v>3</v>
      </c>
      <c r="AL66">
        <v>3</v>
      </c>
      <c r="AM66">
        <v>3</v>
      </c>
      <c r="AN66">
        <v>4</v>
      </c>
      <c r="AO66">
        <v>5</v>
      </c>
      <c r="AP66">
        <v>4</v>
      </c>
      <c r="AR66">
        <f t="shared" si="8"/>
        <v>18</v>
      </c>
      <c r="AV66">
        <v>65</v>
      </c>
      <c r="AW66">
        <f t="shared" ref="AW66:AW129" si="19">COUNTIF(AR67:AR380,AV66)</f>
        <v>0</v>
      </c>
      <c r="AX66">
        <f t="shared" si="9"/>
        <v>9.583636072635624</v>
      </c>
      <c r="AY66">
        <v>9</v>
      </c>
      <c r="BE66">
        <f t="shared" si="10"/>
        <v>29</v>
      </c>
      <c r="BH66">
        <v>65</v>
      </c>
      <c r="BI66">
        <f t="shared" si="11"/>
        <v>0</v>
      </c>
      <c r="BJ66">
        <f t="shared" si="12"/>
        <v>9.5521951091971733</v>
      </c>
      <c r="BK66">
        <v>9</v>
      </c>
    </row>
    <row r="67" spans="1:63" x14ac:dyDescent="0.2">
      <c r="A67">
        <v>0</v>
      </c>
      <c r="B67">
        <v>45</v>
      </c>
      <c r="D67">
        <v>66</v>
      </c>
      <c r="E67">
        <f t="shared" si="16"/>
        <v>5</v>
      </c>
      <c r="J67">
        <f t="shared" si="17"/>
        <v>1.6280218749439814</v>
      </c>
      <c r="L67">
        <f t="shared" ref="L67:L72" si="20">ROUND(J67*2+5, 0)</f>
        <v>8</v>
      </c>
      <c r="M67">
        <f t="shared" si="18"/>
        <v>0.94499999999999995</v>
      </c>
      <c r="N67">
        <f t="shared" ref="N67:N130" si="21">_xlfn.NORM.S.INV(M67)</f>
        <v>1.5981931399228169</v>
      </c>
      <c r="O67">
        <f t="shared" ref="O67:O130" si="22">ROUND(N67*2+5, 0)</f>
        <v>8</v>
      </c>
      <c r="AE67">
        <v>4</v>
      </c>
      <c r="AF67">
        <v>2</v>
      </c>
      <c r="AG67">
        <v>5</v>
      </c>
      <c r="AH67">
        <v>4</v>
      </c>
      <c r="AI67">
        <v>5</v>
      </c>
      <c r="AJ67">
        <v>5</v>
      </c>
      <c r="AK67">
        <v>3</v>
      </c>
      <c r="AL67">
        <v>5</v>
      </c>
      <c r="AM67">
        <v>4</v>
      </c>
      <c r="AN67">
        <v>5</v>
      </c>
      <c r="AO67">
        <v>5</v>
      </c>
      <c r="AP67">
        <v>5</v>
      </c>
      <c r="AR67">
        <f t="shared" ref="AR67:AR130" si="23">SUM(AF67,AH67,AK67:AM67,AP67)</f>
        <v>23</v>
      </c>
      <c r="AV67">
        <v>66</v>
      </c>
      <c r="AW67">
        <f t="shared" si="19"/>
        <v>0</v>
      </c>
      <c r="AX67">
        <f t="shared" ref="AX67:AX130" si="24">(AV67-$AT$3)/$AT$4</f>
        <v>9.7988138864938712</v>
      </c>
      <c r="AY67">
        <v>9</v>
      </c>
      <c r="BE67">
        <f t="shared" ref="BE67:BE130" si="25">SUM(AE68,AG68,AI68:AJ68,AN68:AO68)</f>
        <v>25</v>
      </c>
      <c r="BH67">
        <v>66</v>
      </c>
      <c r="BI67">
        <f t="shared" ref="BI67:BI130" si="26">COUNTIF(BE:BE,BH67)</f>
        <v>0</v>
      </c>
      <c r="BJ67">
        <f t="shared" ref="BJ67:BJ130" si="27">(BH67-$BG$2)/$BG$3</f>
        <v>9.7848512183286278</v>
      </c>
      <c r="BK67">
        <v>9</v>
      </c>
    </row>
    <row r="68" spans="1:63" x14ac:dyDescent="0.2">
      <c r="A68">
        <v>1</v>
      </c>
      <c r="B68">
        <v>38</v>
      </c>
      <c r="D68">
        <v>67</v>
      </c>
      <c r="E68">
        <f t="shared" si="16"/>
        <v>4</v>
      </c>
      <c r="J68">
        <f t="shared" si="17"/>
        <v>1.7498015021275162</v>
      </c>
      <c r="L68">
        <f t="shared" si="20"/>
        <v>8</v>
      </c>
      <c r="M68">
        <f t="shared" si="18"/>
        <v>0.96099999999999997</v>
      </c>
      <c r="N68">
        <f t="shared" si="21"/>
        <v>1.7624102978623888</v>
      </c>
      <c r="O68">
        <f t="shared" si="22"/>
        <v>9</v>
      </c>
      <c r="AE68">
        <v>4</v>
      </c>
      <c r="AF68">
        <v>2</v>
      </c>
      <c r="AG68">
        <v>4</v>
      </c>
      <c r="AH68">
        <v>2</v>
      </c>
      <c r="AI68">
        <v>4</v>
      </c>
      <c r="AJ68">
        <v>4</v>
      </c>
      <c r="AK68">
        <v>2</v>
      </c>
      <c r="AL68">
        <v>2</v>
      </c>
      <c r="AM68">
        <v>2</v>
      </c>
      <c r="AN68">
        <v>4</v>
      </c>
      <c r="AO68">
        <v>5</v>
      </c>
      <c r="AP68">
        <v>2</v>
      </c>
      <c r="AR68">
        <f t="shared" si="23"/>
        <v>12</v>
      </c>
      <c r="AV68">
        <v>67</v>
      </c>
      <c r="AW68">
        <f t="shared" si="19"/>
        <v>0</v>
      </c>
      <c r="AX68">
        <f t="shared" si="24"/>
        <v>10.013991700352118</v>
      </c>
      <c r="AY68">
        <v>9</v>
      </c>
      <c r="BE68">
        <f t="shared" si="25"/>
        <v>26</v>
      </c>
      <c r="BH68">
        <v>67</v>
      </c>
      <c r="BI68">
        <f t="shared" si="26"/>
        <v>0</v>
      </c>
      <c r="BJ68">
        <f t="shared" si="27"/>
        <v>10.017507327460084</v>
      </c>
      <c r="BK68">
        <v>9</v>
      </c>
    </row>
    <row r="69" spans="1:63" x14ac:dyDescent="0.2">
      <c r="A69">
        <v>1</v>
      </c>
      <c r="B69">
        <v>56</v>
      </c>
      <c r="D69">
        <v>68</v>
      </c>
      <c r="E69">
        <f t="shared" si="16"/>
        <v>2</v>
      </c>
      <c r="J69">
        <f t="shared" si="17"/>
        <v>1.8715811293110511</v>
      </c>
      <c r="L69">
        <f t="shared" si="20"/>
        <v>9</v>
      </c>
      <c r="M69">
        <f t="shared" si="18"/>
        <v>0.97399999999999998</v>
      </c>
      <c r="N69">
        <f t="shared" si="21"/>
        <v>1.9431337511050664</v>
      </c>
      <c r="O69">
        <f t="shared" si="22"/>
        <v>9</v>
      </c>
      <c r="AE69">
        <v>5</v>
      </c>
      <c r="AF69">
        <v>5</v>
      </c>
      <c r="AG69">
        <v>4</v>
      </c>
      <c r="AH69">
        <v>3</v>
      </c>
      <c r="AI69">
        <v>4</v>
      </c>
      <c r="AJ69">
        <v>4</v>
      </c>
      <c r="AK69">
        <v>4</v>
      </c>
      <c r="AL69">
        <v>5</v>
      </c>
      <c r="AM69">
        <v>3</v>
      </c>
      <c r="AN69">
        <v>5</v>
      </c>
      <c r="AO69">
        <v>4</v>
      </c>
      <c r="AP69">
        <v>4</v>
      </c>
      <c r="AR69">
        <f t="shared" si="23"/>
        <v>24</v>
      </c>
      <c r="AV69">
        <v>68</v>
      </c>
      <c r="AW69">
        <f t="shared" si="19"/>
        <v>0</v>
      </c>
      <c r="AX69">
        <f t="shared" si="24"/>
        <v>10.229169514210364</v>
      </c>
      <c r="AY69">
        <v>9</v>
      </c>
      <c r="BE69">
        <f t="shared" si="25"/>
        <v>22</v>
      </c>
      <c r="BH69">
        <v>68</v>
      </c>
      <c r="BI69">
        <f t="shared" si="26"/>
        <v>0</v>
      </c>
      <c r="BJ69">
        <f t="shared" si="27"/>
        <v>10.250163436591539</v>
      </c>
      <c r="BK69">
        <v>9</v>
      </c>
    </row>
    <row r="70" spans="1:63" x14ac:dyDescent="0.2">
      <c r="A70">
        <v>1</v>
      </c>
      <c r="B70">
        <v>58</v>
      </c>
      <c r="D70">
        <v>69</v>
      </c>
      <c r="E70">
        <f t="shared" si="16"/>
        <v>1</v>
      </c>
      <c r="J70">
        <f t="shared" si="17"/>
        <v>1.9933607564945859</v>
      </c>
      <c r="L70">
        <f t="shared" si="20"/>
        <v>9</v>
      </c>
      <c r="M70">
        <f t="shared" si="18"/>
        <v>0.98</v>
      </c>
      <c r="N70">
        <f t="shared" si="21"/>
        <v>2.0537489106318221</v>
      </c>
      <c r="O70">
        <f t="shared" si="22"/>
        <v>9</v>
      </c>
      <c r="AE70">
        <v>3</v>
      </c>
      <c r="AF70">
        <v>2</v>
      </c>
      <c r="AG70">
        <v>5</v>
      </c>
      <c r="AH70">
        <v>2</v>
      </c>
      <c r="AI70">
        <v>3</v>
      </c>
      <c r="AJ70">
        <v>3</v>
      </c>
      <c r="AK70">
        <v>3</v>
      </c>
      <c r="AL70">
        <v>4</v>
      </c>
      <c r="AM70">
        <v>3</v>
      </c>
      <c r="AN70">
        <v>4</v>
      </c>
      <c r="AO70">
        <v>4</v>
      </c>
      <c r="AP70">
        <v>2</v>
      </c>
      <c r="AR70">
        <f t="shared" si="23"/>
        <v>16</v>
      </c>
      <c r="AV70">
        <v>69</v>
      </c>
      <c r="AW70">
        <f t="shared" si="19"/>
        <v>0</v>
      </c>
      <c r="AX70">
        <f t="shared" si="24"/>
        <v>10.444347328068611</v>
      </c>
      <c r="AY70">
        <v>9</v>
      </c>
      <c r="BE70">
        <f t="shared" si="25"/>
        <v>20</v>
      </c>
      <c r="BH70">
        <v>69</v>
      </c>
      <c r="BI70">
        <f t="shared" si="26"/>
        <v>0</v>
      </c>
      <c r="BJ70">
        <f t="shared" si="27"/>
        <v>10.482819545722993</v>
      </c>
      <c r="BK70">
        <v>9</v>
      </c>
    </row>
    <row r="71" spans="1:63" x14ac:dyDescent="0.2">
      <c r="A71">
        <v>0</v>
      </c>
      <c r="B71">
        <v>58</v>
      </c>
      <c r="D71">
        <v>70</v>
      </c>
      <c r="E71">
        <f t="shared" si="16"/>
        <v>6</v>
      </c>
      <c r="J71">
        <f t="shared" si="17"/>
        <v>2.1151403836781206</v>
      </c>
      <c r="L71">
        <f t="shared" si="20"/>
        <v>9</v>
      </c>
      <c r="M71">
        <f t="shared" si="18"/>
        <v>0.98299999999999998</v>
      </c>
      <c r="N71">
        <f t="shared" si="21"/>
        <v>2.1200716897421503</v>
      </c>
      <c r="O71">
        <f t="shared" si="22"/>
        <v>9</v>
      </c>
      <c r="AE71">
        <v>2</v>
      </c>
      <c r="AF71">
        <v>1</v>
      </c>
      <c r="AG71">
        <v>3</v>
      </c>
      <c r="AH71">
        <v>3</v>
      </c>
      <c r="AI71">
        <v>3</v>
      </c>
      <c r="AJ71">
        <v>4</v>
      </c>
      <c r="AK71">
        <v>2</v>
      </c>
      <c r="AL71">
        <v>3</v>
      </c>
      <c r="AM71">
        <v>2</v>
      </c>
      <c r="AN71">
        <v>4</v>
      </c>
      <c r="AO71">
        <v>4</v>
      </c>
      <c r="AP71">
        <v>3</v>
      </c>
      <c r="AR71">
        <f t="shared" si="23"/>
        <v>14</v>
      </c>
      <c r="AV71">
        <v>70</v>
      </c>
      <c r="AW71">
        <f t="shared" si="19"/>
        <v>0</v>
      </c>
      <c r="AX71">
        <f t="shared" si="24"/>
        <v>10.659525141926858</v>
      </c>
      <c r="AY71">
        <v>9</v>
      </c>
      <c r="BE71">
        <f t="shared" si="25"/>
        <v>28</v>
      </c>
      <c r="BH71">
        <v>70</v>
      </c>
      <c r="BI71">
        <f t="shared" si="26"/>
        <v>0</v>
      </c>
      <c r="BJ71">
        <f t="shared" si="27"/>
        <v>10.715475654854449</v>
      </c>
      <c r="BK71">
        <v>9</v>
      </c>
    </row>
    <row r="72" spans="1:63" x14ac:dyDescent="0.2">
      <c r="A72">
        <v>0</v>
      </c>
      <c r="B72">
        <v>47</v>
      </c>
      <c r="D72">
        <v>71</v>
      </c>
      <c r="E72">
        <f t="shared" si="16"/>
        <v>0</v>
      </c>
      <c r="J72">
        <f t="shared" si="17"/>
        <v>2.2369200108616556</v>
      </c>
      <c r="L72">
        <f t="shared" si="20"/>
        <v>9</v>
      </c>
      <c r="M72" t="e">
        <f t="shared" si="18"/>
        <v>#N/A</v>
      </c>
      <c r="N72" t="e">
        <f t="shared" si="21"/>
        <v>#N/A</v>
      </c>
      <c r="O72" t="e">
        <f t="shared" si="22"/>
        <v>#N/A</v>
      </c>
      <c r="AE72">
        <v>5</v>
      </c>
      <c r="AF72">
        <v>4</v>
      </c>
      <c r="AG72">
        <v>4</v>
      </c>
      <c r="AH72">
        <v>4</v>
      </c>
      <c r="AI72">
        <v>5</v>
      </c>
      <c r="AJ72">
        <v>5</v>
      </c>
      <c r="AK72">
        <v>3</v>
      </c>
      <c r="AL72">
        <v>3</v>
      </c>
      <c r="AM72">
        <v>4</v>
      </c>
      <c r="AN72">
        <v>4</v>
      </c>
      <c r="AO72">
        <v>5</v>
      </c>
      <c r="AP72">
        <v>2</v>
      </c>
      <c r="AR72">
        <f t="shared" si="23"/>
        <v>20</v>
      </c>
      <c r="AV72">
        <v>71</v>
      </c>
      <c r="AW72">
        <f t="shared" si="19"/>
        <v>0</v>
      </c>
      <c r="AX72">
        <f t="shared" si="24"/>
        <v>10.874702955785105</v>
      </c>
      <c r="AY72">
        <v>9</v>
      </c>
      <c r="BE72">
        <f t="shared" si="25"/>
        <v>27</v>
      </c>
      <c r="BH72">
        <v>71</v>
      </c>
      <c r="BI72">
        <f t="shared" si="26"/>
        <v>0</v>
      </c>
      <c r="BJ72">
        <f t="shared" si="27"/>
        <v>10.948131763985904</v>
      </c>
      <c r="BK72">
        <v>9</v>
      </c>
    </row>
    <row r="73" spans="1:63" x14ac:dyDescent="0.2">
      <c r="A73">
        <v>0</v>
      </c>
      <c r="B73">
        <v>53</v>
      </c>
      <c r="D73">
        <v>72</v>
      </c>
      <c r="E73">
        <f t="shared" si="16"/>
        <v>0</v>
      </c>
      <c r="J73">
        <f t="shared" si="17"/>
        <v>2.3586996380451906</v>
      </c>
      <c r="L73">
        <v>9</v>
      </c>
      <c r="M73" t="e">
        <f t="shared" si="18"/>
        <v>#N/A</v>
      </c>
      <c r="N73" t="e">
        <f t="shared" si="21"/>
        <v>#N/A</v>
      </c>
      <c r="O73" t="e">
        <f t="shared" si="22"/>
        <v>#N/A</v>
      </c>
      <c r="AE73">
        <v>5</v>
      </c>
      <c r="AF73">
        <v>5</v>
      </c>
      <c r="AG73">
        <v>5</v>
      </c>
      <c r="AH73">
        <v>3</v>
      </c>
      <c r="AI73">
        <v>3</v>
      </c>
      <c r="AJ73">
        <v>4</v>
      </c>
      <c r="AK73">
        <v>4</v>
      </c>
      <c r="AL73">
        <v>4</v>
      </c>
      <c r="AM73">
        <v>4</v>
      </c>
      <c r="AN73">
        <v>5</v>
      </c>
      <c r="AO73">
        <v>5</v>
      </c>
      <c r="AP73">
        <v>4</v>
      </c>
      <c r="AR73">
        <f t="shared" si="23"/>
        <v>24</v>
      </c>
      <c r="AV73">
        <v>72</v>
      </c>
      <c r="AW73">
        <f t="shared" si="19"/>
        <v>0</v>
      </c>
      <c r="AX73">
        <f t="shared" si="24"/>
        <v>11.089880769643353</v>
      </c>
      <c r="AY73">
        <v>9</v>
      </c>
      <c r="BE73">
        <f t="shared" si="25"/>
        <v>25</v>
      </c>
      <c r="BH73">
        <v>72</v>
      </c>
      <c r="BI73">
        <f t="shared" si="26"/>
        <v>0</v>
      </c>
      <c r="BJ73">
        <f t="shared" si="27"/>
        <v>11.180787873117358</v>
      </c>
      <c r="BK73">
        <v>9</v>
      </c>
    </row>
    <row r="74" spans="1:63" x14ac:dyDescent="0.2">
      <c r="A74">
        <v>1</v>
      </c>
      <c r="B74">
        <v>53</v>
      </c>
      <c r="D74">
        <v>73</v>
      </c>
      <c r="E74">
        <f t="shared" si="16"/>
        <v>0</v>
      </c>
      <c r="J74">
        <f t="shared" si="17"/>
        <v>2.4804792652287251</v>
      </c>
      <c r="L74">
        <v>9</v>
      </c>
      <c r="M74" t="e">
        <f t="shared" si="18"/>
        <v>#N/A</v>
      </c>
      <c r="N74" t="e">
        <f t="shared" si="21"/>
        <v>#N/A</v>
      </c>
      <c r="O74" t="e">
        <f t="shared" si="22"/>
        <v>#N/A</v>
      </c>
      <c r="AE74">
        <v>5</v>
      </c>
      <c r="AF74">
        <v>5</v>
      </c>
      <c r="AG74">
        <v>5</v>
      </c>
      <c r="AH74">
        <v>5</v>
      </c>
      <c r="AI74">
        <v>2</v>
      </c>
      <c r="AJ74">
        <v>5</v>
      </c>
      <c r="AK74">
        <v>5</v>
      </c>
      <c r="AL74">
        <v>5</v>
      </c>
      <c r="AM74">
        <v>2</v>
      </c>
      <c r="AN74">
        <v>5</v>
      </c>
      <c r="AO74">
        <v>3</v>
      </c>
      <c r="AP74">
        <v>5</v>
      </c>
      <c r="AR74">
        <f t="shared" si="23"/>
        <v>27</v>
      </c>
      <c r="AV74">
        <v>73</v>
      </c>
      <c r="AW74">
        <f t="shared" si="19"/>
        <v>0</v>
      </c>
      <c r="AX74">
        <f t="shared" si="24"/>
        <v>11.3050585835016</v>
      </c>
      <c r="AY74">
        <v>9</v>
      </c>
      <c r="BE74">
        <f t="shared" si="25"/>
        <v>24</v>
      </c>
      <c r="BH74">
        <v>73</v>
      </c>
      <c r="BI74">
        <f t="shared" si="26"/>
        <v>0</v>
      </c>
      <c r="BJ74">
        <f t="shared" si="27"/>
        <v>11.413443982248815</v>
      </c>
      <c r="BK74">
        <v>9</v>
      </c>
    </row>
    <row r="75" spans="1:63" x14ac:dyDescent="0.2">
      <c r="A75">
        <v>1</v>
      </c>
      <c r="B75">
        <v>53</v>
      </c>
      <c r="D75">
        <v>74</v>
      </c>
      <c r="E75">
        <f t="shared" si="16"/>
        <v>0</v>
      </c>
      <c r="J75">
        <f t="shared" si="17"/>
        <v>2.60225889241226</v>
      </c>
      <c r="L75">
        <v>9</v>
      </c>
      <c r="M75" t="e">
        <f t="shared" si="18"/>
        <v>#N/A</v>
      </c>
      <c r="N75" t="e">
        <f t="shared" si="21"/>
        <v>#N/A</v>
      </c>
      <c r="O75" t="e">
        <f t="shared" si="22"/>
        <v>#N/A</v>
      </c>
      <c r="AE75">
        <v>4</v>
      </c>
      <c r="AF75">
        <v>1</v>
      </c>
      <c r="AG75">
        <v>4</v>
      </c>
      <c r="AH75">
        <v>4</v>
      </c>
      <c r="AI75">
        <v>4</v>
      </c>
      <c r="AJ75">
        <v>4</v>
      </c>
      <c r="AK75">
        <v>3</v>
      </c>
      <c r="AL75">
        <v>3</v>
      </c>
      <c r="AM75">
        <v>3</v>
      </c>
      <c r="AN75">
        <v>4</v>
      </c>
      <c r="AO75">
        <v>4</v>
      </c>
      <c r="AP75">
        <v>2</v>
      </c>
      <c r="AR75">
        <f t="shared" si="23"/>
        <v>16</v>
      </c>
      <c r="AV75">
        <v>74</v>
      </c>
      <c r="AW75">
        <f t="shared" si="19"/>
        <v>0</v>
      </c>
      <c r="AX75">
        <f t="shared" si="24"/>
        <v>11.520236397359847</v>
      </c>
      <c r="AY75">
        <v>9</v>
      </c>
      <c r="BE75">
        <f t="shared" si="25"/>
        <v>23</v>
      </c>
      <c r="BH75">
        <v>74</v>
      </c>
      <c r="BI75">
        <f t="shared" si="26"/>
        <v>0</v>
      </c>
      <c r="BJ75">
        <f t="shared" si="27"/>
        <v>11.646100091380269</v>
      </c>
      <c r="BK75">
        <v>9</v>
      </c>
    </row>
    <row r="76" spans="1:63" x14ac:dyDescent="0.2">
      <c r="A76">
        <v>1</v>
      </c>
      <c r="B76">
        <v>57</v>
      </c>
      <c r="D76">
        <v>75</v>
      </c>
      <c r="E76">
        <f t="shared" si="16"/>
        <v>0</v>
      </c>
      <c r="J76">
        <f t="shared" si="17"/>
        <v>2.724038519595795</v>
      </c>
      <c r="L76">
        <v>9</v>
      </c>
      <c r="M76" t="e">
        <f t="shared" si="18"/>
        <v>#N/A</v>
      </c>
      <c r="N76" t="e">
        <f t="shared" si="21"/>
        <v>#N/A</v>
      </c>
      <c r="O76" t="e">
        <f t="shared" si="22"/>
        <v>#N/A</v>
      </c>
      <c r="AE76">
        <v>3</v>
      </c>
      <c r="AF76">
        <v>2</v>
      </c>
      <c r="AG76">
        <v>4</v>
      </c>
      <c r="AH76">
        <v>3</v>
      </c>
      <c r="AI76">
        <v>3</v>
      </c>
      <c r="AJ76">
        <v>3</v>
      </c>
      <c r="AK76">
        <v>5</v>
      </c>
      <c r="AL76">
        <v>4</v>
      </c>
      <c r="AM76">
        <v>4</v>
      </c>
      <c r="AN76">
        <v>5</v>
      </c>
      <c r="AO76">
        <v>5</v>
      </c>
      <c r="AP76">
        <v>4</v>
      </c>
      <c r="AR76">
        <f t="shared" si="23"/>
        <v>22</v>
      </c>
      <c r="AV76">
        <v>75</v>
      </c>
      <c r="AW76">
        <f t="shared" si="19"/>
        <v>0</v>
      </c>
      <c r="AX76">
        <f t="shared" si="24"/>
        <v>11.735414211218094</v>
      </c>
      <c r="AY76">
        <v>9</v>
      </c>
      <c r="BE76">
        <f t="shared" si="25"/>
        <v>23</v>
      </c>
      <c r="BH76">
        <v>75</v>
      </c>
      <c r="BI76">
        <f t="shared" si="26"/>
        <v>0</v>
      </c>
      <c r="BJ76">
        <f t="shared" si="27"/>
        <v>11.878756200511726</v>
      </c>
      <c r="BK76">
        <v>9</v>
      </c>
    </row>
    <row r="77" spans="1:63" x14ac:dyDescent="0.2">
      <c r="A77">
        <v>0</v>
      </c>
      <c r="B77">
        <v>52</v>
      </c>
      <c r="D77">
        <v>76</v>
      </c>
      <c r="E77">
        <f t="shared" si="16"/>
        <v>0</v>
      </c>
      <c r="J77">
        <f t="shared" si="17"/>
        <v>2.8458181467793295</v>
      </c>
      <c r="L77">
        <v>9</v>
      </c>
      <c r="M77" t="e">
        <f t="shared" si="18"/>
        <v>#N/A</v>
      </c>
      <c r="N77" t="e">
        <f t="shared" si="21"/>
        <v>#N/A</v>
      </c>
      <c r="O77" t="e">
        <f t="shared" si="22"/>
        <v>#N/A</v>
      </c>
      <c r="AE77">
        <v>4</v>
      </c>
      <c r="AF77">
        <v>3</v>
      </c>
      <c r="AG77">
        <v>4</v>
      </c>
      <c r="AH77">
        <v>3</v>
      </c>
      <c r="AI77">
        <v>4</v>
      </c>
      <c r="AJ77">
        <v>3</v>
      </c>
      <c r="AK77">
        <v>3</v>
      </c>
      <c r="AL77">
        <v>4</v>
      </c>
      <c r="AM77">
        <v>5</v>
      </c>
      <c r="AN77">
        <v>4</v>
      </c>
      <c r="AO77">
        <v>4</v>
      </c>
      <c r="AP77">
        <v>4</v>
      </c>
      <c r="AR77">
        <f t="shared" si="23"/>
        <v>22</v>
      </c>
      <c r="AV77">
        <v>76</v>
      </c>
      <c r="AW77">
        <f t="shared" si="19"/>
        <v>0</v>
      </c>
      <c r="AX77">
        <f t="shared" si="24"/>
        <v>11.950592025076341</v>
      </c>
      <c r="AY77">
        <v>9</v>
      </c>
      <c r="BE77">
        <f t="shared" si="25"/>
        <v>24</v>
      </c>
      <c r="BH77">
        <v>76</v>
      </c>
      <c r="BI77">
        <f t="shared" si="26"/>
        <v>0</v>
      </c>
      <c r="BJ77">
        <f t="shared" si="27"/>
        <v>12.11141230964318</v>
      </c>
      <c r="BK77">
        <v>9</v>
      </c>
    </row>
    <row r="78" spans="1:63" x14ac:dyDescent="0.2">
      <c r="A78">
        <v>0</v>
      </c>
      <c r="B78">
        <v>56</v>
      </c>
      <c r="D78">
        <v>77</v>
      </c>
      <c r="E78">
        <f t="shared" si="16"/>
        <v>0</v>
      </c>
      <c r="J78">
        <f t="shared" si="17"/>
        <v>2.9675977739628645</v>
      </c>
      <c r="L78">
        <v>9</v>
      </c>
      <c r="M78" t="e">
        <f t="shared" si="18"/>
        <v>#N/A</v>
      </c>
      <c r="N78" t="e">
        <f t="shared" si="21"/>
        <v>#N/A</v>
      </c>
      <c r="O78" t="e">
        <f t="shared" si="22"/>
        <v>#N/A</v>
      </c>
      <c r="AE78">
        <v>4</v>
      </c>
      <c r="AF78">
        <v>3</v>
      </c>
      <c r="AG78">
        <v>4</v>
      </c>
      <c r="AH78">
        <v>4</v>
      </c>
      <c r="AI78">
        <v>4</v>
      </c>
      <c r="AJ78">
        <v>4</v>
      </c>
      <c r="AK78">
        <v>4</v>
      </c>
      <c r="AL78">
        <v>4</v>
      </c>
      <c r="AM78">
        <v>2</v>
      </c>
      <c r="AN78">
        <v>4</v>
      </c>
      <c r="AO78">
        <v>4</v>
      </c>
      <c r="AP78">
        <v>4</v>
      </c>
      <c r="AR78">
        <f t="shared" si="23"/>
        <v>21</v>
      </c>
      <c r="AV78">
        <v>77</v>
      </c>
      <c r="AW78">
        <f t="shared" si="19"/>
        <v>0</v>
      </c>
      <c r="AX78">
        <f t="shared" si="24"/>
        <v>12.165769838934589</v>
      </c>
      <c r="AY78">
        <v>9</v>
      </c>
      <c r="BE78">
        <f t="shared" si="25"/>
        <v>25</v>
      </c>
      <c r="BH78">
        <v>77</v>
      </c>
      <c r="BI78">
        <f t="shared" si="26"/>
        <v>0</v>
      </c>
      <c r="BJ78">
        <f t="shared" si="27"/>
        <v>12.344068418774635</v>
      </c>
      <c r="BK78">
        <v>9</v>
      </c>
    </row>
    <row r="79" spans="1:63" x14ac:dyDescent="0.2">
      <c r="A79">
        <v>0</v>
      </c>
      <c r="B79">
        <v>49</v>
      </c>
      <c r="D79">
        <v>78</v>
      </c>
      <c r="E79">
        <f t="shared" si="16"/>
        <v>0</v>
      </c>
      <c r="J79">
        <f t="shared" si="17"/>
        <v>3.0893774011463995</v>
      </c>
      <c r="L79">
        <v>9</v>
      </c>
      <c r="M79" t="e">
        <f t="shared" si="18"/>
        <v>#N/A</v>
      </c>
      <c r="N79" t="e">
        <f t="shared" si="21"/>
        <v>#N/A</v>
      </c>
      <c r="O79" t="e">
        <f t="shared" si="22"/>
        <v>#N/A</v>
      </c>
      <c r="AE79">
        <v>4</v>
      </c>
      <c r="AF79">
        <v>4</v>
      </c>
      <c r="AG79">
        <v>4</v>
      </c>
      <c r="AH79">
        <v>4</v>
      </c>
      <c r="AI79">
        <v>3</v>
      </c>
      <c r="AJ79">
        <v>4</v>
      </c>
      <c r="AK79">
        <v>3</v>
      </c>
      <c r="AL79">
        <v>4</v>
      </c>
      <c r="AM79">
        <v>5</v>
      </c>
      <c r="AN79">
        <v>5</v>
      </c>
      <c r="AO79">
        <v>5</v>
      </c>
      <c r="AP79">
        <v>4</v>
      </c>
      <c r="AR79">
        <f t="shared" si="23"/>
        <v>24</v>
      </c>
      <c r="AV79">
        <v>78</v>
      </c>
      <c r="AW79">
        <f t="shared" si="19"/>
        <v>0</v>
      </c>
      <c r="AX79">
        <f t="shared" si="24"/>
        <v>12.380947652792836</v>
      </c>
      <c r="AY79">
        <v>9</v>
      </c>
      <c r="BE79">
        <f t="shared" si="25"/>
        <v>24</v>
      </c>
      <c r="BH79">
        <v>78</v>
      </c>
      <c r="BI79">
        <f t="shared" si="26"/>
        <v>0</v>
      </c>
      <c r="BJ79">
        <f t="shared" si="27"/>
        <v>12.576724527906091</v>
      </c>
      <c r="BK79">
        <v>9</v>
      </c>
    </row>
    <row r="80" spans="1:63" x14ac:dyDescent="0.2">
      <c r="A80">
        <v>0</v>
      </c>
      <c r="B80">
        <v>51</v>
      </c>
      <c r="D80">
        <v>79</v>
      </c>
      <c r="E80">
        <f t="shared" si="16"/>
        <v>0</v>
      </c>
      <c r="J80">
        <f t="shared" si="17"/>
        <v>3.2111570283299344</v>
      </c>
      <c r="L80">
        <v>9</v>
      </c>
      <c r="M80" t="e">
        <f t="shared" si="18"/>
        <v>#N/A</v>
      </c>
      <c r="N80" t="e">
        <f t="shared" si="21"/>
        <v>#N/A</v>
      </c>
      <c r="O80" t="e">
        <f t="shared" si="22"/>
        <v>#N/A</v>
      </c>
      <c r="AE80">
        <v>4</v>
      </c>
      <c r="AF80">
        <v>3</v>
      </c>
      <c r="AG80">
        <v>4</v>
      </c>
      <c r="AH80">
        <v>4</v>
      </c>
      <c r="AI80">
        <v>4</v>
      </c>
      <c r="AJ80">
        <v>4</v>
      </c>
      <c r="AK80">
        <v>4</v>
      </c>
      <c r="AL80">
        <v>4</v>
      </c>
      <c r="AM80">
        <v>3</v>
      </c>
      <c r="AN80">
        <v>4</v>
      </c>
      <c r="AO80">
        <v>4</v>
      </c>
      <c r="AP80">
        <v>3</v>
      </c>
      <c r="AR80">
        <f t="shared" si="23"/>
        <v>21</v>
      </c>
      <c r="AV80">
        <v>79</v>
      </c>
      <c r="AW80">
        <f t="shared" si="19"/>
        <v>0</v>
      </c>
      <c r="AX80">
        <f t="shared" si="24"/>
        <v>12.596125466651083</v>
      </c>
      <c r="AY80">
        <v>9</v>
      </c>
      <c r="BE80">
        <f t="shared" si="25"/>
        <v>27</v>
      </c>
      <c r="BH80">
        <v>79</v>
      </c>
      <c r="BI80">
        <f t="shared" si="26"/>
        <v>0</v>
      </c>
      <c r="BJ80">
        <f t="shared" si="27"/>
        <v>12.809380637037545</v>
      </c>
      <c r="BK80">
        <v>9</v>
      </c>
    </row>
    <row r="81" spans="1:63" x14ac:dyDescent="0.2">
      <c r="A81">
        <v>1</v>
      </c>
      <c r="B81">
        <v>53</v>
      </c>
      <c r="D81">
        <v>80</v>
      </c>
      <c r="E81">
        <f t="shared" si="16"/>
        <v>0</v>
      </c>
      <c r="J81">
        <f t="shared" si="17"/>
        <v>3.332936655513469</v>
      </c>
      <c r="L81">
        <v>9</v>
      </c>
      <c r="M81" t="e">
        <f t="shared" si="18"/>
        <v>#N/A</v>
      </c>
      <c r="N81" t="e">
        <f t="shared" si="21"/>
        <v>#N/A</v>
      </c>
      <c r="O81" t="e">
        <f t="shared" si="22"/>
        <v>#N/A</v>
      </c>
      <c r="AE81">
        <v>5</v>
      </c>
      <c r="AF81">
        <v>3</v>
      </c>
      <c r="AG81">
        <v>5</v>
      </c>
      <c r="AH81">
        <v>3</v>
      </c>
      <c r="AI81">
        <v>4</v>
      </c>
      <c r="AJ81">
        <v>4</v>
      </c>
      <c r="AK81">
        <v>4</v>
      </c>
      <c r="AL81">
        <v>4</v>
      </c>
      <c r="AM81">
        <v>3</v>
      </c>
      <c r="AN81">
        <v>5</v>
      </c>
      <c r="AO81">
        <v>4</v>
      </c>
      <c r="AP81">
        <v>4</v>
      </c>
      <c r="AR81">
        <f t="shared" si="23"/>
        <v>21</v>
      </c>
      <c r="AV81">
        <v>80</v>
      </c>
      <c r="AW81">
        <f t="shared" si="19"/>
        <v>0</v>
      </c>
      <c r="AX81">
        <f t="shared" si="24"/>
        <v>12.81130328050933</v>
      </c>
      <c r="AY81">
        <v>9</v>
      </c>
      <c r="BE81">
        <f t="shared" si="25"/>
        <v>25</v>
      </c>
      <c r="BH81">
        <v>80</v>
      </c>
      <c r="BI81">
        <f t="shared" si="26"/>
        <v>0</v>
      </c>
      <c r="BJ81">
        <f t="shared" si="27"/>
        <v>13.042036746169</v>
      </c>
      <c r="BK81">
        <v>9</v>
      </c>
    </row>
    <row r="82" spans="1:63" x14ac:dyDescent="0.2">
      <c r="A82">
        <v>1</v>
      </c>
      <c r="B82">
        <v>65</v>
      </c>
      <c r="D82">
        <v>81</v>
      </c>
      <c r="E82">
        <f t="shared" si="16"/>
        <v>0</v>
      </c>
      <c r="J82">
        <f t="shared" si="17"/>
        <v>3.4547162826970039</v>
      </c>
      <c r="L82">
        <v>9</v>
      </c>
      <c r="M82" t="e">
        <f t="shared" si="18"/>
        <v>#N/A</v>
      </c>
      <c r="N82" t="e">
        <f t="shared" si="21"/>
        <v>#N/A</v>
      </c>
      <c r="O82" t="e">
        <f t="shared" si="22"/>
        <v>#N/A</v>
      </c>
      <c r="AE82">
        <v>4</v>
      </c>
      <c r="AF82">
        <v>2</v>
      </c>
      <c r="AG82">
        <v>4</v>
      </c>
      <c r="AH82">
        <v>2</v>
      </c>
      <c r="AI82">
        <v>4</v>
      </c>
      <c r="AJ82">
        <v>4</v>
      </c>
      <c r="AK82">
        <v>3</v>
      </c>
      <c r="AL82">
        <v>3</v>
      </c>
      <c r="AM82">
        <v>3</v>
      </c>
      <c r="AN82">
        <v>4</v>
      </c>
      <c r="AO82">
        <v>5</v>
      </c>
      <c r="AP82">
        <v>3</v>
      </c>
      <c r="AR82">
        <f t="shared" si="23"/>
        <v>16</v>
      </c>
      <c r="AV82">
        <v>81</v>
      </c>
      <c r="AW82">
        <f t="shared" si="19"/>
        <v>0</v>
      </c>
      <c r="AX82">
        <f t="shared" si="24"/>
        <v>13.026481094367577</v>
      </c>
      <c r="AY82">
        <v>9</v>
      </c>
      <c r="BE82">
        <f t="shared" si="25"/>
        <v>24</v>
      </c>
      <c r="BH82">
        <v>81</v>
      </c>
      <c r="BI82">
        <f t="shared" si="26"/>
        <v>0</v>
      </c>
      <c r="BJ82">
        <f t="shared" si="27"/>
        <v>13.274692855300456</v>
      </c>
      <c r="BK82">
        <v>9</v>
      </c>
    </row>
    <row r="83" spans="1:63" x14ac:dyDescent="0.2">
      <c r="A83">
        <v>1</v>
      </c>
      <c r="B83">
        <v>55</v>
      </c>
      <c r="D83">
        <v>82</v>
      </c>
      <c r="E83">
        <f t="shared" si="16"/>
        <v>0</v>
      </c>
      <c r="J83">
        <f t="shared" si="17"/>
        <v>3.5764959098805389</v>
      </c>
      <c r="L83">
        <v>9</v>
      </c>
      <c r="M83" t="e">
        <f t="shared" si="18"/>
        <v>#N/A</v>
      </c>
      <c r="N83" t="e">
        <f t="shared" si="21"/>
        <v>#N/A</v>
      </c>
      <c r="O83" t="e">
        <f t="shared" si="22"/>
        <v>#N/A</v>
      </c>
      <c r="AE83">
        <v>4</v>
      </c>
      <c r="AF83">
        <v>3</v>
      </c>
      <c r="AG83">
        <v>4</v>
      </c>
      <c r="AH83">
        <v>2</v>
      </c>
      <c r="AI83">
        <v>4</v>
      </c>
      <c r="AJ83">
        <v>4</v>
      </c>
      <c r="AK83">
        <v>4</v>
      </c>
      <c r="AL83">
        <v>4</v>
      </c>
      <c r="AM83">
        <v>2</v>
      </c>
      <c r="AN83">
        <v>4</v>
      </c>
      <c r="AO83">
        <v>4</v>
      </c>
      <c r="AP83">
        <v>4</v>
      </c>
      <c r="AR83">
        <f t="shared" si="23"/>
        <v>19</v>
      </c>
      <c r="AV83">
        <v>82</v>
      </c>
      <c r="AW83">
        <f t="shared" si="19"/>
        <v>0</v>
      </c>
      <c r="AX83">
        <f t="shared" si="24"/>
        <v>13.241658908225824</v>
      </c>
      <c r="AY83">
        <v>9</v>
      </c>
      <c r="BE83">
        <f t="shared" si="25"/>
        <v>24</v>
      </c>
      <c r="BH83">
        <v>82</v>
      </c>
      <c r="BI83">
        <f t="shared" si="26"/>
        <v>0</v>
      </c>
      <c r="BJ83">
        <f t="shared" si="27"/>
        <v>13.507348964431911</v>
      </c>
      <c r="BK83">
        <v>9</v>
      </c>
    </row>
    <row r="84" spans="1:63" x14ac:dyDescent="0.2">
      <c r="A84">
        <v>1</v>
      </c>
      <c r="B84">
        <v>50</v>
      </c>
      <c r="D84">
        <v>83</v>
      </c>
      <c r="E84">
        <f t="shared" si="16"/>
        <v>0</v>
      </c>
      <c r="J84">
        <f t="shared" si="17"/>
        <v>3.6982755370640734</v>
      </c>
      <c r="L84">
        <v>9</v>
      </c>
      <c r="M84" t="e">
        <f t="shared" si="18"/>
        <v>#N/A</v>
      </c>
      <c r="N84" t="e">
        <f t="shared" si="21"/>
        <v>#N/A</v>
      </c>
      <c r="O84" t="e">
        <f t="shared" si="22"/>
        <v>#N/A</v>
      </c>
      <c r="AE84">
        <v>4</v>
      </c>
      <c r="AF84">
        <v>3</v>
      </c>
      <c r="AG84">
        <v>4</v>
      </c>
      <c r="AH84">
        <v>3</v>
      </c>
      <c r="AI84">
        <v>4</v>
      </c>
      <c r="AJ84">
        <v>4</v>
      </c>
      <c r="AK84">
        <v>4</v>
      </c>
      <c r="AL84">
        <v>4</v>
      </c>
      <c r="AM84">
        <v>4</v>
      </c>
      <c r="AN84">
        <v>4</v>
      </c>
      <c r="AO84">
        <v>4</v>
      </c>
      <c r="AP84">
        <v>4</v>
      </c>
      <c r="AR84">
        <f t="shared" si="23"/>
        <v>22</v>
      </c>
      <c r="AV84">
        <v>83</v>
      </c>
      <c r="AW84">
        <f t="shared" si="19"/>
        <v>0</v>
      </c>
      <c r="AX84">
        <f t="shared" si="24"/>
        <v>13.456836722084072</v>
      </c>
      <c r="AY84">
        <v>9</v>
      </c>
      <c r="BE84">
        <f t="shared" si="25"/>
        <v>29</v>
      </c>
      <c r="BH84">
        <v>83</v>
      </c>
      <c r="BI84">
        <f t="shared" si="26"/>
        <v>0</v>
      </c>
      <c r="BJ84">
        <f t="shared" si="27"/>
        <v>13.740005073563365</v>
      </c>
      <c r="BK84">
        <v>9</v>
      </c>
    </row>
    <row r="85" spans="1:63" x14ac:dyDescent="0.2">
      <c r="A85">
        <v>1</v>
      </c>
      <c r="B85">
        <v>61</v>
      </c>
      <c r="D85">
        <v>84</v>
      </c>
      <c r="E85">
        <f t="shared" si="16"/>
        <v>0</v>
      </c>
      <c r="J85">
        <f t="shared" si="17"/>
        <v>3.8200551642476084</v>
      </c>
      <c r="L85">
        <v>9</v>
      </c>
      <c r="M85" t="e">
        <f t="shared" si="18"/>
        <v>#N/A</v>
      </c>
      <c r="N85" t="e">
        <f t="shared" si="21"/>
        <v>#N/A</v>
      </c>
      <c r="O85" t="e">
        <f t="shared" si="22"/>
        <v>#N/A</v>
      </c>
      <c r="AE85">
        <v>5</v>
      </c>
      <c r="AF85">
        <v>3</v>
      </c>
      <c r="AG85">
        <v>5</v>
      </c>
      <c r="AH85">
        <v>4</v>
      </c>
      <c r="AI85">
        <v>5</v>
      </c>
      <c r="AJ85">
        <v>4</v>
      </c>
      <c r="AK85">
        <v>5</v>
      </c>
      <c r="AL85">
        <v>5</v>
      </c>
      <c r="AM85">
        <v>4</v>
      </c>
      <c r="AN85">
        <v>5</v>
      </c>
      <c r="AO85">
        <v>5</v>
      </c>
      <c r="AP85">
        <v>5</v>
      </c>
      <c r="AR85">
        <f t="shared" si="23"/>
        <v>26</v>
      </c>
      <c r="AV85">
        <v>84</v>
      </c>
      <c r="AW85">
        <f t="shared" si="19"/>
        <v>0</v>
      </c>
      <c r="AX85">
        <f t="shared" si="24"/>
        <v>13.672014535942319</v>
      </c>
      <c r="AY85">
        <v>9</v>
      </c>
      <c r="BE85">
        <f t="shared" si="25"/>
        <v>26</v>
      </c>
      <c r="BH85">
        <v>84</v>
      </c>
      <c r="BI85">
        <f t="shared" si="26"/>
        <v>0</v>
      </c>
      <c r="BJ85">
        <f t="shared" si="27"/>
        <v>13.972661182694821</v>
      </c>
      <c r="BK85">
        <v>9</v>
      </c>
    </row>
    <row r="86" spans="1:63" x14ac:dyDescent="0.2">
      <c r="A86">
        <v>0</v>
      </c>
      <c r="B86">
        <v>45</v>
      </c>
      <c r="D86">
        <v>85</v>
      </c>
      <c r="E86">
        <f t="shared" si="16"/>
        <v>0</v>
      </c>
      <c r="J86">
        <f t="shared" si="17"/>
        <v>3.9418347914311433</v>
      </c>
      <c r="L86">
        <v>9</v>
      </c>
      <c r="M86" t="e">
        <f t="shared" si="18"/>
        <v>#N/A</v>
      </c>
      <c r="N86" t="e">
        <f t="shared" si="21"/>
        <v>#N/A</v>
      </c>
      <c r="O86" t="e">
        <f t="shared" si="22"/>
        <v>#N/A</v>
      </c>
      <c r="AE86">
        <v>5</v>
      </c>
      <c r="AF86">
        <v>1</v>
      </c>
      <c r="AG86">
        <v>5</v>
      </c>
      <c r="AH86">
        <v>1</v>
      </c>
      <c r="AI86">
        <v>1</v>
      </c>
      <c r="AJ86">
        <v>5</v>
      </c>
      <c r="AK86">
        <v>2</v>
      </c>
      <c r="AL86">
        <v>5</v>
      </c>
      <c r="AM86">
        <v>5</v>
      </c>
      <c r="AN86">
        <v>5</v>
      </c>
      <c r="AO86">
        <v>5</v>
      </c>
      <c r="AP86">
        <v>5</v>
      </c>
      <c r="AR86">
        <f t="shared" si="23"/>
        <v>19</v>
      </c>
      <c r="AV86">
        <v>85</v>
      </c>
      <c r="AW86">
        <f t="shared" si="19"/>
        <v>0</v>
      </c>
      <c r="AX86">
        <f t="shared" si="24"/>
        <v>13.887192349800566</v>
      </c>
      <c r="AY86">
        <v>9</v>
      </c>
      <c r="BE86">
        <f t="shared" si="25"/>
        <v>21</v>
      </c>
      <c r="BH86">
        <v>85</v>
      </c>
      <c r="BI86">
        <f t="shared" si="26"/>
        <v>0</v>
      </c>
      <c r="BJ86">
        <f t="shared" si="27"/>
        <v>14.205317291826276</v>
      </c>
      <c r="BK86">
        <v>9</v>
      </c>
    </row>
    <row r="87" spans="1:63" x14ac:dyDescent="0.2">
      <c r="A87">
        <v>0</v>
      </c>
      <c r="B87">
        <v>51</v>
      </c>
      <c r="D87">
        <v>86</v>
      </c>
      <c r="E87">
        <f t="shared" si="16"/>
        <v>0</v>
      </c>
      <c r="J87">
        <f t="shared" si="17"/>
        <v>4.0636144186146783</v>
      </c>
      <c r="L87">
        <v>9</v>
      </c>
      <c r="M87" t="e">
        <f t="shared" si="18"/>
        <v>#N/A</v>
      </c>
      <c r="N87" t="e">
        <f t="shared" si="21"/>
        <v>#N/A</v>
      </c>
      <c r="O87" t="e">
        <f t="shared" si="22"/>
        <v>#N/A</v>
      </c>
      <c r="AE87">
        <v>4</v>
      </c>
      <c r="AF87">
        <v>4</v>
      </c>
      <c r="AG87">
        <v>3</v>
      </c>
      <c r="AH87">
        <v>4</v>
      </c>
      <c r="AI87">
        <v>4</v>
      </c>
      <c r="AJ87">
        <v>4</v>
      </c>
      <c r="AK87">
        <v>3</v>
      </c>
      <c r="AL87">
        <v>4</v>
      </c>
      <c r="AM87">
        <v>3</v>
      </c>
      <c r="AN87">
        <v>3</v>
      </c>
      <c r="AO87">
        <v>3</v>
      </c>
      <c r="AP87">
        <v>3</v>
      </c>
      <c r="AR87">
        <f t="shared" si="23"/>
        <v>21</v>
      </c>
      <c r="AV87">
        <v>86</v>
      </c>
      <c r="AW87">
        <f t="shared" si="19"/>
        <v>0</v>
      </c>
      <c r="AX87">
        <f t="shared" si="24"/>
        <v>14.102370163658813</v>
      </c>
      <c r="AY87">
        <v>9</v>
      </c>
      <c r="BE87">
        <f t="shared" si="25"/>
        <v>29</v>
      </c>
      <c r="BH87">
        <v>86</v>
      </c>
      <c r="BI87">
        <f t="shared" si="26"/>
        <v>0</v>
      </c>
      <c r="BJ87">
        <f t="shared" si="27"/>
        <v>14.437973400957732</v>
      </c>
      <c r="BK87">
        <v>9</v>
      </c>
    </row>
    <row r="88" spans="1:63" x14ac:dyDescent="0.2">
      <c r="A88">
        <v>0</v>
      </c>
      <c r="B88">
        <v>62</v>
      </c>
      <c r="D88">
        <v>87</v>
      </c>
      <c r="E88">
        <f t="shared" si="16"/>
        <v>0</v>
      </c>
      <c r="J88">
        <f t="shared" si="17"/>
        <v>4.1853940457982128</v>
      </c>
      <c r="L88">
        <v>9</v>
      </c>
      <c r="M88" t="e">
        <f t="shared" si="18"/>
        <v>#N/A</v>
      </c>
      <c r="N88" t="e">
        <f t="shared" si="21"/>
        <v>#N/A</v>
      </c>
      <c r="O88" t="e">
        <f t="shared" si="22"/>
        <v>#N/A</v>
      </c>
      <c r="AE88">
        <v>5</v>
      </c>
      <c r="AF88">
        <v>5</v>
      </c>
      <c r="AG88">
        <v>4</v>
      </c>
      <c r="AH88">
        <v>4</v>
      </c>
      <c r="AI88">
        <v>5</v>
      </c>
      <c r="AJ88">
        <v>5</v>
      </c>
      <c r="AK88">
        <v>4</v>
      </c>
      <c r="AL88">
        <v>1</v>
      </c>
      <c r="AM88">
        <v>5</v>
      </c>
      <c r="AN88">
        <v>5</v>
      </c>
      <c r="AO88">
        <v>5</v>
      </c>
      <c r="AP88">
        <v>4</v>
      </c>
      <c r="AR88">
        <f t="shared" si="23"/>
        <v>23</v>
      </c>
      <c r="AV88">
        <v>87</v>
      </c>
      <c r="AW88">
        <f t="shared" si="19"/>
        <v>0</v>
      </c>
      <c r="AX88">
        <f t="shared" si="24"/>
        <v>14.31754797751706</v>
      </c>
      <c r="AY88">
        <v>9</v>
      </c>
      <c r="BE88">
        <f t="shared" si="25"/>
        <v>21</v>
      </c>
      <c r="BH88">
        <v>87</v>
      </c>
      <c r="BI88">
        <f t="shared" si="26"/>
        <v>0</v>
      </c>
      <c r="BJ88">
        <f t="shared" si="27"/>
        <v>14.670629510089187</v>
      </c>
      <c r="BK88">
        <v>9</v>
      </c>
    </row>
    <row r="89" spans="1:63" x14ac:dyDescent="0.2">
      <c r="A89">
        <v>0</v>
      </c>
      <c r="B89">
        <v>52</v>
      </c>
      <c r="D89">
        <v>88</v>
      </c>
      <c r="E89">
        <f t="shared" si="16"/>
        <v>0</v>
      </c>
      <c r="J89">
        <f t="shared" si="17"/>
        <v>4.3071736729817474</v>
      </c>
      <c r="L89">
        <v>9</v>
      </c>
      <c r="M89" t="e">
        <f t="shared" si="18"/>
        <v>#N/A</v>
      </c>
      <c r="N89" t="e">
        <f t="shared" si="21"/>
        <v>#N/A</v>
      </c>
      <c r="O89" t="e">
        <f t="shared" si="22"/>
        <v>#N/A</v>
      </c>
      <c r="AE89">
        <v>4</v>
      </c>
      <c r="AF89">
        <v>2</v>
      </c>
      <c r="AG89">
        <v>5</v>
      </c>
      <c r="AH89">
        <v>2</v>
      </c>
      <c r="AI89">
        <v>3</v>
      </c>
      <c r="AJ89">
        <v>4</v>
      </c>
      <c r="AK89">
        <v>2</v>
      </c>
      <c r="AL89">
        <v>4</v>
      </c>
      <c r="AM89">
        <v>1</v>
      </c>
      <c r="AN89">
        <v>2</v>
      </c>
      <c r="AO89">
        <v>3</v>
      </c>
      <c r="AP89">
        <v>5</v>
      </c>
      <c r="AR89">
        <f t="shared" si="23"/>
        <v>16</v>
      </c>
      <c r="AV89">
        <v>88</v>
      </c>
      <c r="AW89">
        <f t="shared" si="19"/>
        <v>0</v>
      </c>
      <c r="AX89">
        <f t="shared" si="24"/>
        <v>14.532725791375308</v>
      </c>
      <c r="AY89">
        <v>9</v>
      </c>
      <c r="BE89">
        <f t="shared" si="25"/>
        <v>21</v>
      </c>
      <c r="BH89">
        <v>88</v>
      </c>
      <c r="BI89">
        <f t="shared" si="26"/>
        <v>0</v>
      </c>
      <c r="BJ89">
        <f t="shared" si="27"/>
        <v>14.90328561922064</v>
      </c>
      <c r="BK89">
        <v>9</v>
      </c>
    </row>
    <row r="90" spans="1:63" x14ac:dyDescent="0.2">
      <c r="A90">
        <v>0</v>
      </c>
      <c r="B90">
        <v>43</v>
      </c>
      <c r="D90">
        <v>89</v>
      </c>
      <c r="E90">
        <f t="shared" si="16"/>
        <v>0</v>
      </c>
      <c r="J90">
        <f t="shared" si="17"/>
        <v>4.4289533001652828</v>
      </c>
      <c r="L90">
        <v>9</v>
      </c>
      <c r="M90" t="e">
        <f t="shared" si="18"/>
        <v>#N/A</v>
      </c>
      <c r="N90" t="e">
        <f t="shared" si="21"/>
        <v>#N/A</v>
      </c>
      <c r="O90" t="e">
        <f t="shared" si="22"/>
        <v>#N/A</v>
      </c>
      <c r="AE90">
        <v>3</v>
      </c>
      <c r="AF90">
        <v>3</v>
      </c>
      <c r="AG90">
        <v>4</v>
      </c>
      <c r="AH90">
        <v>3</v>
      </c>
      <c r="AI90">
        <v>2</v>
      </c>
      <c r="AJ90">
        <v>3</v>
      </c>
      <c r="AK90">
        <v>3</v>
      </c>
      <c r="AL90">
        <v>4</v>
      </c>
      <c r="AM90">
        <v>4</v>
      </c>
      <c r="AN90">
        <v>5</v>
      </c>
      <c r="AO90">
        <v>4</v>
      </c>
      <c r="AP90">
        <v>4</v>
      </c>
      <c r="AR90">
        <f t="shared" si="23"/>
        <v>21</v>
      </c>
      <c r="AV90">
        <v>89</v>
      </c>
      <c r="AW90">
        <f t="shared" si="19"/>
        <v>0</v>
      </c>
      <c r="AX90">
        <f t="shared" si="24"/>
        <v>14.747903605233553</v>
      </c>
      <c r="AY90">
        <v>9</v>
      </c>
      <c r="BE90">
        <f t="shared" si="25"/>
        <v>29</v>
      </c>
      <c r="BH90">
        <v>89</v>
      </c>
      <c r="BI90">
        <f t="shared" si="26"/>
        <v>0</v>
      </c>
      <c r="BJ90">
        <f t="shared" si="27"/>
        <v>15.135941728352096</v>
      </c>
      <c r="BK90">
        <v>9</v>
      </c>
    </row>
    <row r="91" spans="1:63" x14ac:dyDescent="0.2">
      <c r="A91">
        <v>1</v>
      </c>
      <c r="B91">
        <v>64</v>
      </c>
      <c r="D91">
        <v>90</v>
      </c>
      <c r="E91">
        <f t="shared" si="16"/>
        <v>0</v>
      </c>
      <c r="J91">
        <f t="shared" si="17"/>
        <v>4.5507329273488173</v>
      </c>
      <c r="L91">
        <v>9</v>
      </c>
      <c r="M91" t="e">
        <f t="shared" si="18"/>
        <v>#N/A</v>
      </c>
      <c r="N91" t="e">
        <f t="shared" si="21"/>
        <v>#N/A</v>
      </c>
      <c r="O91" t="e">
        <f t="shared" si="22"/>
        <v>#N/A</v>
      </c>
      <c r="AE91">
        <v>5</v>
      </c>
      <c r="AF91">
        <v>4</v>
      </c>
      <c r="AG91">
        <v>5</v>
      </c>
      <c r="AH91">
        <v>4</v>
      </c>
      <c r="AI91">
        <v>5</v>
      </c>
      <c r="AJ91">
        <v>4</v>
      </c>
      <c r="AK91">
        <v>3</v>
      </c>
      <c r="AL91">
        <v>4</v>
      </c>
      <c r="AM91">
        <v>5</v>
      </c>
      <c r="AN91">
        <v>5</v>
      </c>
      <c r="AO91">
        <v>5</v>
      </c>
      <c r="AP91">
        <v>5</v>
      </c>
      <c r="AR91">
        <f t="shared" si="23"/>
        <v>25</v>
      </c>
      <c r="AV91">
        <v>90</v>
      </c>
      <c r="AW91">
        <f t="shared" si="19"/>
        <v>0</v>
      </c>
      <c r="AX91">
        <f t="shared" si="24"/>
        <v>14.9630814190918</v>
      </c>
      <c r="AY91">
        <v>9</v>
      </c>
      <c r="BE91">
        <f t="shared" si="25"/>
        <v>24</v>
      </c>
      <c r="BH91">
        <v>90</v>
      </c>
      <c r="BI91">
        <f t="shared" si="26"/>
        <v>0</v>
      </c>
      <c r="BJ91">
        <f t="shared" si="27"/>
        <v>15.36859783748355</v>
      </c>
      <c r="BK91">
        <v>9</v>
      </c>
    </row>
    <row r="92" spans="1:63" x14ac:dyDescent="0.2">
      <c r="A92">
        <v>0</v>
      </c>
      <c r="B92">
        <v>55</v>
      </c>
      <c r="D92">
        <v>91</v>
      </c>
      <c r="E92">
        <f t="shared" si="16"/>
        <v>0</v>
      </c>
      <c r="J92">
        <f t="shared" si="17"/>
        <v>4.6725125545323527</v>
      </c>
      <c r="L92">
        <v>9</v>
      </c>
      <c r="M92" t="e">
        <f t="shared" si="18"/>
        <v>#N/A</v>
      </c>
      <c r="N92" t="e">
        <f t="shared" si="21"/>
        <v>#N/A</v>
      </c>
      <c r="O92" t="e">
        <f t="shared" si="22"/>
        <v>#N/A</v>
      </c>
      <c r="AE92">
        <v>4</v>
      </c>
      <c r="AF92">
        <v>2</v>
      </c>
      <c r="AG92">
        <v>4</v>
      </c>
      <c r="AH92">
        <v>4</v>
      </c>
      <c r="AI92">
        <v>4</v>
      </c>
      <c r="AJ92">
        <v>4</v>
      </c>
      <c r="AK92">
        <v>4</v>
      </c>
      <c r="AL92">
        <v>4</v>
      </c>
      <c r="AM92">
        <v>3</v>
      </c>
      <c r="AN92">
        <v>4</v>
      </c>
      <c r="AO92">
        <v>4</v>
      </c>
      <c r="AP92">
        <v>3</v>
      </c>
      <c r="AR92">
        <f t="shared" si="23"/>
        <v>20</v>
      </c>
      <c r="AV92">
        <v>91</v>
      </c>
      <c r="AW92">
        <f t="shared" si="19"/>
        <v>0</v>
      </c>
      <c r="AX92">
        <f t="shared" si="24"/>
        <v>15.178259232950047</v>
      </c>
      <c r="AY92">
        <v>9</v>
      </c>
      <c r="BE92">
        <f t="shared" si="25"/>
        <v>20</v>
      </c>
      <c r="BH92">
        <v>91</v>
      </c>
      <c r="BI92">
        <f t="shared" si="26"/>
        <v>0</v>
      </c>
      <c r="BJ92">
        <f t="shared" si="27"/>
        <v>15.601253946615005</v>
      </c>
      <c r="BK92">
        <v>9</v>
      </c>
    </row>
    <row r="93" spans="1:63" x14ac:dyDescent="0.2">
      <c r="A93">
        <v>0</v>
      </c>
      <c r="B93">
        <v>59</v>
      </c>
      <c r="D93">
        <v>92</v>
      </c>
      <c r="E93">
        <f t="shared" si="16"/>
        <v>0</v>
      </c>
      <c r="J93">
        <f t="shared" si="17"/>
        <v>4.7942921817158872</v>
      </c>
      <c r="L93">
        <v>9</v>
      </c>
      <c r="M93" t="e">
        <f t="shared" si="18"/>
        <v>#N/A</v>
      </c>
      <c r="N93" t="e">
        <f t="shared" si="21"/>
        <v>#N/A</v>
      </c>
      <c r="O93" t="e">
        <f t="shared" si="22"/>
        <v>#N/A</v>
      </c>
      <c r="AE93">
        <v>4</v>
      </c>
      <c r="AF93">
        <v>1</v>
      </c>
      <c r="AG93">
        <v>4</v>
      </c>
      <c r="AH93">
        <v>2</v>
      </c>
      <c r="AI93">
        <v>2</v>
      </c>
      <c r="AJ93">
        <v>4</v>
      </c>
      <c r="AK93">
        <v>4</v>
      </c>
      <c r="AL93">
        <v>4</v>
      </c>
      <c r="AM93">
        <v>2</v>
      </c>
      <c r="AN93">
        <v>4</v>
      </c>
      <c r="AO93">
        <v>2</v>
      </c>
      <c r="AP93">
        <v>2</v>
      </c>
      <c r="AR93">
        <f t="shared" si="23"/>
        <v>15</v>
      </c>
      <c r="AV93">
        <v>92</v>
      </c>
      <c r="AW93">
        <f t="shared" si="19"/>
        <v>0</v>
      </c>
      <c r="AX93">
        <f t="shared" si="24"/>
        <v>15.393437046808295</v>
      </c>
      <c r="AY93">
        <v>9</v>
      </c>
      <c r="BE93">
        <f t="shared" si="25"/>
        <v>29</v>
      </c>
      <c r="BH93">
        <v>92</v>
      </c>
      <c r="BI93">
        <f t="shared" si="26"/>
        <v>0</v>
      </c>
      <c r="BJ93">
        <f t="shared" si="27"/>
        <v>15.833910055746461</v>
      </c>
      <c r="BK93">
        <v>9</v>
      </c>
    </row>
    <row r="94" spans="1:63" x14ac:dyDescent="0.2">
      <c r="A94">
        <v>0</v>
      </c>
      <c r="B94">
        <v>53</v>
      </c>
      <c r="D94">
        <v>93</v>
      </c>
      <c r="E94">
        <f t="shared" si="16"/>
        <v>0</v>
      </c>
      <c r="J94">
        <f t="shared" si="17"/>
        <v>4.9160718088994217</v>
      </c>
      <c r="L94">
        <v>9</v>
      </c>
      <c r="M94" t="e">
        <f t="shared" si="18"/>
        <v>#N/A</v>
      </c>
      <c r="N94" t="e">
        <f t="shared" si="21"/>
        <v>#N/A</v>
      </c>
      <c r="O94" t="e">
        <f t="shared" si="22"/>
        <v>#N/A</v>
      </c>
      <c r="AE94">
        <v>4</v>
      </c>
      <c r="AF94">
        <v>3</v>
      </c>
      <c r="AG94">
        <v>5</v>
      </c>
      <c r="AH94">
        <v>5</v>
      </c>
      <c r="AI94">
        <v>5</v>
      </c>
      <c r="AJ94">
        <v>5</v>
      </c>
      <c r="AK94">
        <v>4</v>
      </c>
      <c r="AL94">
        <v>4</v>
      </c>
      <c r="AM94">
        <v>5</v>
      </c>
      <c r="AN94">
        <v>5</v>
      </c>
      <c r="AO94">
        <v>5</v>
      </c>
      <c r="AP94">
        <v>5</v>
      </c>
      <c r="AR94">
        <f t="shared" si="23"/>
        <v>26</v>
      </c>
      <c r="AV94">
        <v>93</v>
      </c>
      <c r="AW94">
        <f t="shared" si="19"/>
        <v>0</v>
      </c>
      <c r="AX94">
        <f t="shared" si="24"/>
        <v>15.608614860666542</v>
      </c>
      <c r="AY94">
        <v>9</v>
      </c>
      <c r="BE94">
        <f t="shared" si="25"/>
        <v>23</v>
      </c>
      <c r="BH94">
        <v>93</v>
      </c>
      <c r="BI94">
        <f t="shared" si="26"/>
        <v>0</v>
      </c>
      <c r="BJ94">
        <f t="shared" si="27"/>
        <v>16.066566164877916</v>
      </c>
      <c r="BK94">
        <v>9</v>
      </c>
    </row>
    <row r="95" spans="1:63" x14ac:dyDescent="0.2">
      <c r="A95">
        <v>0</v>
      </c>
      <c r="B95">
        <v>66</v>
      </c>
      <c r="D95">
        <v>94</v>
      </c>
      <c r="E95">
        <f t="shared" si="16"/>
        <v>0</v>
      </c>
      <c r="J95">
        <f t="shared" si="17"/>
        <v>5.0378514360829572</v>
      </c>
      <c r="L95">
        <v>9</v>
      </c>
      <c r="M95" t="e">
        <f t="shared" si="18"/>
        <v>#N/A</v>
      </c>
      <c r="N95" t="e">
        <f t="shared" si="21"/>
        <v>#N/A</v>
      </c>
      <c r="O95" t="e">
        <f t="shared" si="22"/>
        <v>#N/A</v>
      </c>
      <c r="AE95">
        <v>4</v>
      </c>
      <c r="AF95">
        <v>3</v>
      </c>
      <c r="AG95">
        <v>4</v>
      </c>
      <c r="AH95">
        <v>4</v>
      </c>
      <c r="AI95">
        <v>3</v>
      </c>
      <c r="AJ95">
        <v>4</v>
      </c>
      <c r="AK95">
        <v>4</v>
      </c>
      <c r="AL95">
        <v>5</v>
      </c>
      <c r="AM95">
        <v>3</v>
      </c>
      <c r="AN95">
        <v>5</v>
      </c>
      <c r="AO95">
        <v>3</v>
      </c>
      <c r="AP95">
        <v>5</v>
      </c>
      <c r="AR95">
        <f t="shared" si="23"/>
        <v>24</v>
      </c>
      <c r="AV95">
        <v>94</v>
      </c>
      <c r="AW95">
        <f t="shared" si="19"/>
        <v>0</v>
      </c>
      <c r="AX95">
        <f t="shared" si="24"/>
        <v>15.823792674524789</v>
      </c>
      <c r="AY95">
        <v>9</v>
      </c>
      <c r="BE95">
        <f t="shared" si="25"/>
        <v>26</v>
      </c>
      <c r="BH95">
        <v>94</v>
      </c>
      <c r="BI95">
        <f t="shared" si="26"/>
        <v>0</v>
      </c>
      <c r="BJ95">
        <f t="shared" si="27"/>
        <v>16.29922227400937</v>
      </c>
      <c r="BK95">
        <v>9</v>
      </c>
    </row>
    <row r="96" spans="1:63" x14ac:dyDescent="0.2">
      <c r="A96">
        <v>0</v>
      </c>
      <c r="B96">
        <v>54</v>
      </c>
      <c r="D96">
        <v>95</v>
      </c>
      <c r="E96">
        <f t="shared" si="16"/>
        <v>0</v>
      </c>
      <c r="J96">
        <f t="shared" si="17"/>
        <v>5.1596310632664917</v>
      </c>
      <c r="L96">
        <v>9</v>
      </c>
      <c r="M96" t="e">
        <f t="shared" si="18"/>
        <v>#N/A</v>
      </c>
      <c r="N96" t="e">
        <f t="shared" si="21"/>
        <v>#N/A</v>
      </c>
      <c r="O96" t="e">
        <f t="shared" si="22"/>
        <v>#N/A</v>
      </c>
      <c r="AE96">
        <v>5</v>
      </c>
      <c r="AF96">
        <v>5</v>
      </c>
      <c r="AG96">
        <v>4</v>
      </c>
      <c r="AH96">
        <v>4</v>
      </c>
      <c r="AI96">
        <v>4</v>
      </c>
      <c r="AJ96">
        <v>4</v>
      </c>
      <c r="AK96">
        <v>4</v>
      </c>
      <c r="AL96">
        <v>4</v>
      </c>
      <c r="AM96">
        <v>4</v>
      </c>
      <c r="AN96">
        <v>4</v>
      </c>
      <c r="AO96">
        <v>5</v>
      </c>
      <c r="AP96">
        <v>4</v>
      </c>
      <c r="AR96">
        <f t="shared" si="23"/>
        <v>25</v>
      </c>
      <c r="AV96">
        <v>95</v>
      </c>
      <c r="AW96">
        <f t="shared" si="19"/>
        <v>0</v>
      </c>
      <c r="AX96">
        <f t="shared" si="24"/>
        <v>16.038970488383036</v>
      </c>
      <c r="AY96">
        <v>9</v>
      </c>
      <c r="BE96">
        <f t="shared" si="25"/>
        <v>24</v>
      </c>
      <c r="BH96">
        <v>95</v>
      </c>
      <c r="BI96">
        <f t="shared" si="26"/>
        <v>0</v>
      </c>
      <c r="BJ96">
        <f t="shared" si="27"/>
        <v>16.531878383140825</v>
      </c>
      <c r="BK96">
        <v>9</v>
      </c>
    </row>
    <row r="97" spans="1:63" x14ac:dyDescent="0.2">
      <c r="A97">
        <v>0</v>
      </c>
      <c r="B97">
        <v>43</v>
      </c>
      <c r="D97">
        <v>96</v>
      </c>
      <c r="E97">
        <f t="shared" si="16"/>
        <v>0</v>
      </c>
      <c r="J97">
        <f t="shared" si="17"/>
        <v>5.2814106904500262</v>
      </c>
      <c r="L97">
        <v>9</v>
      </c>
      <c r="M97" t="e">
        <f t="shared" si="18"/>
        <v>#N/A</v>
      </c>
      <c r="N97" t="e">
        <f t="shared" si="21"/>
        <v>#N/A</v>
      </c>
      <c r="O97" t="e">
        <f t="shared" si="22"/>
        <v>#N/A</v>
      </c>
      <c r="AE97">
        <v>4</v>
      </c>
      <c r="AF97">
        <v>4</v>
      </c>
      <c r="AG97">
        <v>5</v>
      </c>
      <c r="AH97">
        <v>3</v>
      </c>
      <c r="AI97">
        <v>4</v>
      </c>
      <c r="AJ97">
        <v>3</v>
      </c>
      <c r="AK97">
        <v>4</v>
      </c>
      <c r="AL97">
        <v>4</v>
      </c>
      <c r="AM97">
        <v>3</v>
      </c>
      <c r="AN97">
        <v>4</v>
      </c>
      <c r="AO97">
        <v>4</v>
      </c>
      <c r="AP97">
        <v>3</v>
      </c>
      <c r="AR97">
        <f t="shared" si="23"/>
        <v>21</v>
      </c>
      <c r="AV97">
        <v>96</v>
      </c>
      <c r="AW97">
        <f t="shared" si="19"/>
        <v>0</v>
      </c>
      <c r="AX97">
        <f t="shared" si="24"/>
        <v>16.254148302241283</v>
      </c>
      <c r="AY97">
        <v>9</v>
      </c>
      <c r="BE97">
        <f t="shared" si="25"/>
        <v>30</v>
      </c>
      <c r="BH97">
        <v>96</v>
      </c>
      <c r="BI97">
        <f t="shared" si="26"/>
        <v>0</v>
      </c>
      <c r="BJ97">
        <f t="shared" si="27"/>
        <v>16.764534492272283</v>
      </c>
      <c r="BK97">
        <v>9</v>
      </c>
    </row>
    <row r="98" spans="1:63" x14ac:dyDescent="0.2">
      <c r="A98">
        <v>0</v>
      </c>
      <c r="B98">
        <v>66</v>
      </c>
      <c r="D98">
        <v>97</v>
      </c>
      <c r="E98">
        <f t="shared" si="16"/>
        <v>0</v>
      </c>
      <c r="J98">
        <f t="shared" si="17"/>
        <v>5.4031903176335616</v>
      </c>
      <c r="L98">
        <v>9</v>
      </c>
      <c r="M98" t="e">
        <f t="shared" si="18"/>
        <v>#N/A</v>
      </c>
      <c r="N98" t="e">
        <f t="shared" si="21"/>
        <v>#N/A</v>
      </c>
      <c r="O98" t="e">
        <f t="shared" si="22"/>
        <v>#N/A</v>
      </c>
      <c r="AE98">
        <v>5</v>
      </c>
      <c r="AF98">
        <v>4</v>
      </c>
      <c r="AG98">
        <v>5</v>
      </c>
      <c r="AH98">
        <v>5</v>
      </c>
      <c r="AI98">
        <v>5</v>
      </c>
      <c r="AJ98">
        <v>5</v>
      </c>
      <c r="AK98">
        <v>3</v>
      </c>
      <c r="AL98">
        <v>5</v>
      </c>
      <c r="AM98">
        <v>4</v>
      </c>
      <c r="AN98">
        <v>5</v>
      </c>
      <c r="AO98">
        <v>5</v>
      </c>
      <c r="AP98">
        <v>5</v>
      </c>
      <c r="AR98">
        <f t="shared" si="23"/>
        <v>26</v>
      </c>
      <c r="AV98">
        <v>97</v>
      </c>
      <c r="AW98">
        <f t="shared" si="19"/>
        <v>0</v>
      </c>
      <c r="AX98">
        <f t="shared" si="24"/>
        <v>16.469326116099531</v>
      </c>
      <c r="AY98">
        <v>9</v>
      </c>
      <c r="BE98">
        <f t="shared" si="25"/>
        <v>25</v>
      </c>
      <c r="BH98">
        <v>97</v>
      </c>
      <c r="BI98">
        <f t="shared" si="26"/>
        <v>0</v>
      </c>
      <c r="BJ98">
        <f t="shared" si="27"/>
        <v>16.997190601403737</v>
      </c>
      <c r="BK98">
        <v>9</v>
      </c>
    </row>
    <row r="99" spans="1:63" x14ac:dyDescent="0.2">
      <c r="A99">
        <v>0</v>
      </c>
      <c r="B99">
        <v>50</v>
      </c>
      <c r="D99">
        <v>98</v>
      </c>
      <c r="E99">
        <f t="shared" si="16"/>
        <v>0</v>
      </c>
      <c r="J99">
        <f t="shared" si="17"/>
        <v>5.5249699448170961</v>
      </c>
      <c r="L99">
        <v>9</v>
      </c>
      <c r="M99" t="e">
        <f t="shared" si="18"/>
        <v>#N/A</v>
      </c>
      <c r="N99" t="e">
        <f t="shared" si="21"/>
        <v>#N/A</v>
      </c>
      <c r="O99" t="e">
        <f t="shared" si="22"/>
        <v>#N/A</v>
      </c>
      <c r="AE99">
        <v>4</v>
      </c>
      <c r="AF99">
        <v>2</v>
      </c>
      <c r="AG99">
        <v>4</v>
      </c>
      <c r="AH99">
        <v>4</v>
      </c>
      <c r="AI99">
        <v>4</v>
      </c>
      <c r="AJ99">
        <v>4</v>
      </c>
      <c r="AK99">
        <v>4</v>
      </c>
      <c r="AL99">
        <v>4</v>
      </c>
      <c r="AM99">
        <v>2</v>
      </c>
      <c r="AN99">
        <v>5</v>
      </c>
      <c r="AO99">
        <v>4</v>
      </c>
      <c r="AP99">
        <v>4</v>
      </c>
      <c r="AR99">
        <f t="shared" si="23"/>
        <v>20</v>
      </c>
      <c r="AV99">
        <v>98</v>
      </c>
      <c r="AW99">
        <f t="shared" si="19"/>
        <v>0</v>
      </c>
      <c r="AX99">
        <f t="shared" si="24"/>
        <v>16.684503929957778</v>
      </c>
      <c r="AY99">
        <v>9</v>
      </c>
      <c r="BE99">
        <f t="shared" si="25"/>
        <v>21</v>
      </c>
      <c r="BH99">
        <v>98</v>
      </c>
      <c r="BI99">
        <f t="shared" si="26"/>
        <v>0</v>
      </c>
      <c r="BJ99">
        <f t="shared" si="27"/>
        <v>17.229846710535192</v>
      </c>
      <c r="BK99">
        <v>9</v>
      </c>
    </row>
    <row r="100" spans="1:63" x14ac:dyDescent="0.2">
      <c r="A100">
        <v>1</v>
      </c>
      <c r="B100">
        <v>45</v>
      </c>
      <c r="D100">
        <v>99</v>
      </c>
      <c r="E100">
        <f t="shared" si="16"/>
        <v>0</v>
      </c>
      <c r="J100">
        <f t="shared" si="17"/>
        <v>5.6467495720006307</v>
      </c>
      <c r="L100">
        <v>9</v>
      </c>
      <c r="M100" t="e">
        <f t="shared" si="18"/>
        <v>#N/A</v>
      </c>
      <c r="N100" t="e">
        <f t="shared" si="21"/>
        <v>#N/A</v>
      </c>
      <c r="O100" t="e">
        <f t="shared" si="22"/>
        <v>#N/A</v>
      </c>
      <c r="AE100">
        <v>3</v>
      </c>
      <c r="AF100">
        <v>2</v>
      </c>
      <c r="AG100">
        <v>4</v>
      </c>
      <c r="AH100">
        <v>3</v>
      </c>
      <c r="AI100">
        <v>3</v>
      </c>
      <c r="AJ100">
        <v>3</v>
      </c>
      <c r="AK100">
        <v>3</v>
      </c>
      <c r="AL100">
        <v>4</v>
      </c>
      <c r="AM100">
        <v>2</v>
      </c>
      <c r="AN100">
        <v>4</v>
      </c>
      <c r="AO100">
        <v>4</v>
      </c>
      <c r="AP100">
        <v>2</v>
      </c>
      <c r="AR100">
        <f t="shared" si="23"/>
        <v>16</v>
      </c>
      <c r="AV100">
        <v>99</v>
      </c>
      <c r="AW100">
        <f t="shared" si="19"/>
        <v>0</v>
      </c>
      <c r="AX100">
        <f t="shared" si="24"/>
        <v>16.899681743816025</v>
      </c>
      <c r="AY100">
        <v>9</v>
      </c>
      <c r="BE100">
        <f t="shared" si="25"/>
        <v>29</v>
      </c>
      <c r="BH100">
        <v>99</v>
      </c>
      <c r="BI100">
        <f t="shared" si="26"/>
        <v>0</v>
      </c>
      <c r="BJ100">
        <f t="shared" si="27"/>
        <v>17.462502819666646</v>
      </c>
      <c r="BK100">
        <v>9</v>
      </c>
    </row>
    <row r="101" spans="1:63" x14ac:dyDescent="0.2">
      <c r="A101">
        <v>1</v>
      </c>
      <c r="B101">
        <v>51</v>
      </c>
      <c r="D101">
        <v>100</v>
      </c>
      <c r="E101">
        <f t="shared" si="16"/>
        <v>0</v>
      </c>
      <c r="J101">
        <f t="shared" si="17"/>
        <v>5.7685291991841661</v>
      </c>
      <c r="L101">
        <v>9</v>
      </c>
      <c r="M101" t="e">
        <f t="shared" si="18"/>
        <v>#N/A</v>
      </c>
      <c r="N101" t="e">
        <f t="shared" si="21"/>
        <v>#N/A</v>
      </c>
      <c r="O101" t="e">
        <f t="shared" si="22"/>
        <v>#N/A</v>
      </c>
      <c r="AE101">
        <v>5</v>
      </c>
      <c r="AF101">
        <v>4</v>
      </c>
      <c r="AG101">
        <v>5</v>
      </c>
      <c r="AH101">
        <v>5</v>
      </c>
      <c r="AI101">
        <v>5</v>
      </c>
      <c r="AJ101">
        <v>4</v>
      </c>
      <c r="AK101">
        <v>5</v>
      </c>
      <c r="AL101">
        <v>5</v>
      </c>
      <c r="AM101">
        <v>4</v>
      </c>
      <c r="AN101">
        <v>5</v>
      </c>
      <c r="AO101">
        <v>5</v>
      </c>
      <c r="AP101">
        <v>4</v>
      </c>
      <c r="AR101">
        <f t="shared" si="23"/>
        <v>27</v>
      </c>
      <c r="AV101">
        <v>100</v>
      </c>
      <c r="AW101">
        <f t="shared" si="19"/>
        <v>0</v>
      </c>
      <c r="AX101">
        <f t="shared" si="24"/>
        <v>17.114859557674272</v>
      </c>
      <c r="AY101">
        <v>9</v>
      </c>
      <c r="BE101">
        <f t="shared" si="25"/>
        <v>22</v>
      </c>
      <c r="BH101">
        <v>100</v>
      </c>
      <c r="BI101">
        <f t="shared" si="26"/>
        <v>0</v>
      </c>
      <c r="BJ101">
        <f t="shared" si="27"/>
        <v>17.695158928798101</v>
      </c>
      <c r="BK101">
        <v>9</v>
      </c>
    </row>
    <row r="102" spans="1:63" x14ac:dyDescent="0.2">
      <c r="A102">
        <v>0</v>
      </c>
      <c r="B102">
        <v>51</v>
      </c>
      <c r="D102">
        <v>101</v>
      </c>
      <c r="E102">
        <f t="shared" si="16"/>
        <v>0</v>
      </c>
      <c r="J102">
        <f t="shared" si="17"/>
        <v>5.8903088263677006</v>
      </c>
      <c r="L102">
        <v>9</v>
      </c>
      <c r="M102" t="e">
        <f t="shared" si="18"/>
        <v>#N/A</v>
      </c>
      <c r="N102" t="e">
        <f t="shared" si="21"/>
        <v>#N/A</v>
      </c>
      <c r="O102" t="e">
        <f t="shared" si="22"/>
        <v>#N/A</v>
      </c>
      <c r="AE102">
        <v>2</v>
      </c>
      <c r="AF102">
        <v>3</v>
      </c>
      <c r="AG102">
        <v>4</v>
      </c>
      <c r="AH102">
        <v>3</v>
      </c>
      <c r="AI102">
        <v>4</v>
      </c>
      <c r="AJ102">
        <v>4</v>
      </c>
      <c r="AK102">
        <v>4</v>
      </c>
      <c r="AL102">
        <v>3</v>
      </c>
      <c r="AM102">
        <v>3</v>
      </c>
      <c r="AN102">
        <v>4</v>
      </c>
      <c r="AO102">
        <v>4</v>
      </c>
      <c r="AP102">
        <v>4</v>
      </c>
      <c r="AR102">
        <f t="shared" si="23"/>
        <v>20</v>
      </c>
      <c r="AV102">
        <v>101</v>
      </c>
      <c r="AW102">
        <f t="shared" si="19"/>
        <v>0</v>
      </c>
      <c r="AX102">
        <f t="shared" si="24"/>
        <v>17.330037371532519</v>
      </c>
      <c r="AY102">
        <v>9</v>
      </c>
      <c r="BE102">
        <f t="shared" si="25"/>
        <v>22</v>
      </c>
      <c r="BH102">
        <v>101</v>
      </c>
      <c r="BI102">
        <f t="shared" si="26"/>
        <v>0</v>
      </c>
      <c r="BJ102">
        <f t="shared" si="27"/>
        <v>17.927815037929559</v>
      </c>
      <c r="BK102">
        <v>9</v>
      </c>
    </row>
    <row r="103" spans="1:63" x14ac:dyDescent="0.2">
      <c r="A103">
        <v>0</v>
      </c>
      <c r="B103">
        <v>51</v>
      </c>
      <c r="D103">
        <v>102</v>
      </c>
      <c r="E103">
        <f t="shared" si="16"/>
        <v>0</v>
      </c>
      <c r="J103">
        <f t="shared" si="17"/>
        <v>6.0120884535512351</v>
      </c>
      <c r="L103">
        <v>9</v>
      </c>
      <c r="M103" t="e">
        <f t="shared" si="18"/>
        <v>#N/A</v>
      </c>
      <c r="N103" t="e">
        <f t="shared" si="21"/>
        <v>#N/A</v>
      </c>
      <c r="O103" t="e">
        <f t="shared" si="22"/>
        <v>#N/A</v>
      </c>
      <c r="AE103">
        <v>4</v>
      </c>
      <c r="AF103">
        <v>2</v>
      </c>
      <c r="AG103">
        <v>4</v>
      </c>
      <c r="AH103">
        <v>2</v>
      </c>
      <c r="AI103">
        <v>4</v>
      </c>
      <c r="AJ103">
        <v>3</v>
      </c>
      <c r="AK103">
        <v>3</v>
      </c>
      <c r="AL103">
        <v>4</v>
      </c>
      <c r="AM103">
        <v>2</v>
      </c>
      <c r="AN103">
        <v>4</v>
      </c>
      <c r="AO103">
        <v>3</v>
      </c>
      <c r="AP103">
        <v>3</v>
      </c>
      <c r="AR103">
        <f t="shared" si="23"/>
        <v>16</v>
      </c>
      <c r="AV103">
        <v>102</v>
      </c>
      <c r="AW103">
        <f t="shared" si="19"/>
        <v>0</v>
      </c>
      <c r="AX103">
        <f t="shared" si="24"/>
        <v>17.545215185390767</v>
      </c>
      <c r="AY103">
        <v>9</v>
      </c>
      <c r="BE103">
        <f t="shared" si="25"/>
        <v>24</v>
      </c>
      <c r="BH103">
        <v>102</v>
      </c>
      <c r="BI103">
        <f t="shared" si="26"/>
        <v>0</v>
      </c>
      <c r="BJ103">
        <f t="shared" si="27"/>
        <v>18.160471147061013</v>
      </c>
      <c r="BK103">
        <v>9</v>
      </c>
    </row>
    <row r="104" spans="1:63" x14ac:dyDescent="0.2">
      <c r="A104">
        <v>0</v>
      </c>
      <c r="B104">
        <v>56</v>
      </c>
      <c r="D104">
        <v>103</v>
      </c>
      <c r="E104">
        <f t="shared" si="16"/>
        <v>0</v>
      </c>
      <c r="J104">
        <f t="shared" si="17"/>
        <v>6.1338680807347705</v>
      </c>
      <c r="L104">
        <v>9</v>
      </c>
      <c r="M104" t="e">
        <f t="shared" si="18"/>
        <v>#N/A</v>
      </c>
      <c r="N104" t="e">
        <f t="shared" si="21"/>
        <v>#N/A</v>
      </c>
      <c r="O104" t="e">
        <f t="shared" si="22"/>
        <v>#N/A</v>
      </c>
      <c r="AE104">
        <v>1</v>
      </c>
      <c r="AF104">
        <v>1</v>
      </c>
      <c r="AG104">
        <v>5</v>
      </c>
      <c r="AH104">
        <v>4</v>
      </c>
      <c r="AI104">
        <v>4</v>
      </c>
      <c r="AJ104">
        <v>4</v>
      </c>
      <c r="AK104">
        <v>5</v>
      </c>
      <c r="AL104">
        <v>2</v>
      </c>
      <c r="AM104">
        <v>5</v>
      </c>
      <c r="AN104">
        <v>5</v>
      </c>
      <c r="AO104">
        <v>5</v>
      </c>
      <c r="AP104">
        <v>1</v>
      </c>
      <c r="AR104">
        <f t="shared" si="23"/>
        <v>18</v>
      </c>
      <c r="AV104">
        <v>103</v>
      </c>
      <c r="AW104">
        <f t="shared" si="19"/>
        <v>0</v>
      </c>
      <c r="AX104">
        <f t="shared" si="24"/>
        <v>17.760392999249014</v>
      </c>
      <c r="AY104">
        <v>9</v>
      </c>
      <c r="BE104">
        <f t="shared" si="25"/>
        <v>23</v>
      </c>
      <c r="BH104">
        <v>103</v>
      </c>
      <c r="BI104">
        <f t="shared" si="26"/>
        <v>0</v>
      </c>
      <c r="BJ104">
        <f t="shared" si="27"/>
        <v>18.393127256192468</v>
      </c>
      <c r="BK104">
        <v>9</v>
      </c>
    </row>
    <row r="105" spans="1:63" x14ac:dyDescent="0.2">
      <c r="A105">
        <v>0</v>
      </c>
      <c r="B105">
        <v>39</v>
      </c>
      <c r="D105">
        <v>104</v>
      </c>
      <c r="E105">
        <f t="shared" si="16"/>
        <v>0</v>
      </c>
      <c r="J105">
        <f t="shared" si="17"/>
        <v>6.255647707918305</v>
      </c>
      <c r="L105">
        <v>9</v>
      </c>
      <c r="M105" t="e">
        <f t="shared" si="18"/>
        <v>#N/A</v>
      </c>
      <c r="N105" t="e">
        <f t="shared" si="21"/>
        <v>#N/A</v>
      </c>
      <c r="O105" t="e">
        <f t="shared" si="22"/>
        <v>#N/A</v>
      </c>
      <c r="AE105">
        <v>4</v>
      </c>
      <c r="AF105">
        <v>1</v>
      </c>
      <c r="AG105">
        <v>4</v>
      </c>
      <c r="AH105">
        <v>3</v>
      </c>
      <c r="AI105">
        <v>2</v>
      </c>
      <c r="AJ105">
        <v>4</v>
      </c>
      <c r="AK105">
        <v>4</v>
      </c>
      <c r="AL105">
        <v>4</v>
      </c>
      <c r="AM105">
        <v>3</v>
      </c>
      <c r="AN105">
        <v>4</v>
      </c>
      <c r="AO105">
        <v>5</v>
      </c>
      <c r="AP105">
        <v>4</v>
      </c>
      <c r="AR105">
        <f t="shared" si="23"/>
        <v>19</v>
      </c>
      <c r="AV105">
        <v>104</v>
      </c>
      <c r="AW105">
        <f t="shared" si="19"/>
        <v>0</v>
      </c>
      <c r="AX105">
        <f t="shared" si="24"/>
        <v>17.975570813107261</v>
      </c>
      <c r="AY105">
        <v>9</v>
      </c>
      <c r="BE105">
        <f t="shared" si="25"/>
        <v>20</v>
      </c>
      <c r="BH105">
        <v>104</v>
      </c>
      <c r="BI105">
        <f t="shared" si="26"/>
        <v>0</v>
      </c>
      <c r="BJ105">
        <f t="shared" si="27"/>
        <v>18.625783365323922</v>
      </c>
      <c r="BK105">
        <v>9</v>
      </c>
    </row>
    <row r="106" spans="1:63" x14ac:dyDescent="0.2">
      <c r="A106">
        <v>1</v>
      </c>
      <c r="B106">
        <v>48</v>
      </c>
      <c r="D106">
        <v>105</v>
      </c>
      <c r="E106">
        <f t="shared" si="16"/>
        <v>0</v>
      </c>
      <c r="J106">
        <f t="shared" si="17"/>
        <v>6.3774273351018396</v>
      </c>
      <c r="L106">
        <v>9</v>
      </c>
      <c r="M106" t="e">
        <f t="shared" si="18"/>
        <v>#N/A</v>
      </c>
      <c r="N106" t="e">
        <f t="shared" si="21"/>
        <v>#N/A</v>
      </c>
      <c r="O106" t="e">
        <f t="shared" si="22"/>
        <v>#N/A</v>
      </c>
      <c r="AE106">
        <v>4</v>
      </c>
      <c r="AF106">
        <v>2</v>
      </c>
      <c r="AG106">
        <v>4</v>
      </c>
      <c r="AH106">
        <v>4</v>
      </c>
      <c r="AI106">
        <v>2</v>
      </c>
      <c r="AJ106">
        <v>4</v>
      </c>
      <c r="AK106">
        <v>4</v>
      </c>
      <c r="AL106">
        <v>4</v>
      </c>
      <c r="AM106">
        <v>5</v>
      </c>
      <c r="AN106">
        <v>2</v>
      </c>
      <c r="AO106">
        <v>4</v>
      </c>
      <c r="AP106">
        <v>5</v>
      </c>
      <c r="AR106">
        <f t="shared" si="23"/>
        <v>24</v>
      </c>
      <c r="AV106">
        <v>105</v>
      </c>
      <c r="AW106">
        <f t="shared" si="19"/>
        <v>0</v>
      </c>
      <c r="AX106">
        <f t="shared" si="24"/>
        <v>18.190748626965508</v>
      </c>
      <c r="AY106">
        <v>9</v>
      </c>
      <c r="BE106">
        <f t="shared" si="25"/>
        <v>25</v>
      </c>
      <c r="BH106">
        <v>105</v>
      </c>
      <c r="BI106">
        <f t="shared" si="26"/>
        <v>0</v>
      </c>
      <c r="BJ106">
        <f t="shared" si="27"/>
        <v>18.858439474455377</v>
      </c>
      <c r="BK106">
        <v>9</v>
      </c>
    </row>
    <row r="107" spans="1:63" x14ac:dyDescent="0.2">
      <c r="A107">
        <v>1</v>
      </c>
      <c r="B107">
        <v>53</v>
      </c>
      <c r="D107">
        <v>106</v>
      </c>
      <c r="E107">
        <f t="shared" si="16"/>
        <v>0</v>
      </c>
      <c r="J107">
        <f t="shared" si="17"/>
        <v>6.499206962285375</v>
      </c>
      <c r="L107">
        <v>9</v>
      </c>
      <c r="M107" t="e">
        <f t="shared" si="18"/>
        <v>#N/A</v>
      </c>
      <c r="N107" t="e">
        <f t="shared" si="21"/>
        <v>#N/A</v>
      </c>
      <c r="O107" t="e">
        <f t="shared" si="22"/>
        <v>#N/A</v>
      </c>
      <c r="AE107">
        <v>4</v>
      </c>
      <c r="AF107">
        <v>3</v>
      </c>
      <c r="AG107">
        <v>4</v>
      </c>
      <c r="AH107">
        <v>4</v>
      </c>
      <c r="AI107">
        <v>4</v>
      </c>
      <c r="AJ107">
        <v>4</v>
      </c>
      <c r="AK107">
        <v>4</v>
      </c>
      <c r="AL107">
        <v>4</v>
      </c>
      <c r="AM107">
        <v>3</v>
      </c>
      <c r="AN107">
        <v>5</v>
      </c>
      <c r="AO107">
        <v>4</v>
      </c>
      <c r="AP107">
        <v>5</v>
      </c>
      <c r="AR107">
        <f t="shared" si="23"/>
        <v>23</v>
      </c>
      <c r="AV107">
        <v>106</v>
      </c>
      <c r="AW107">
        <f t="shared" si="19"/>
        <v>0</v>
      </c>
      <c r="AX107">
        <f t="shared" si="24"/>
        <v>18.405926440823755</v>
      </c>
      <c r="AY107">
        <v>9</v>
      </c>
      <c r="BE107">
        <f t="shared" si="25"/>
        <v>20</v>
      </c>
      <c r="BH107">
        <v>106</v>
      </c>
      <c r="BI107">
        <f t="shared" si="26"/>
        <v>0</v>
      </c>
      <c r="BJ107">
        <f t="shared" si="27"/>
        <v>19.091095583586831</v>
      </c>
      <c r="BK107">
        <v>9</v>
      </c>
    </row>
    <row r="108" spans="1:63" x14ac:dyDescent="0.2">
      <c r="A108">
        <v>0</v>
      </c>
      <c r="B108">
        <v>50</v>
      </c>
      <c r="D108">
        <v>107</v>
      </c>
      <c r="E108">
        <f t="shared" si="16"/>
        <v>0</v>
      </c>
      <c r="J108">
        <f t="shared" si="17"/>
        <v>6.6209865894689095</v>
      </c>
      <c r="L108">
        <v>9</v>
      </c>
      <c r="M108" t="e">
        <f t="shared" si="18"/>
        <v>#N/A</v>
      </c>
      <c r="N108" t="e">
        <f t="shared" si="21"/>
        <v>#N/A</v>
      </c>
      <c r="O108" t="e">
        <f t="shared" si="22"/>
        <v>#N/A</v>
      </c>
      <c r="AE108">
        <v>4</v>
      </c>
      <c r="AF108">
        <v>1</v>
      </c>
      <c r="AG108">
        <v>2</v>
      </c>
      <c r="AH108">
        <v>2</v>
      </c>
      <c r="AI108">
        <v>2</v>
      </c>
      <c r="AJ108">
        <v>4</v>
      </c>
      <c r="AK108">
        <v>2</v>
      </c>
      <c r="AL108">
        <v>2</v>
      </c>
      <c r="AM108">
        <v>2</v>
      </c>
      <c r="AN108">
        <v>4</v>
      </c>
      <c r="AO108">
        <v>4</v>
      </c>
      <c r="AP108">
        <v>2</v>
      </c>
      <c r="AR108">
        <f t="shared" si="23"/>
        <v>11</v>
      </c>
      <c r="AV108">
        <v>107</v>
      </c>
      <c r="AW108">
        <f t="shared" si="19"/>
        <v>0</v>
      </c>
      <c r="AX108">
        <f t="shared" si="24"/>
        <v>18.621104254682002</v>
      </c>
      <c r="AY108">
        <v>9</v>
      </c>
      <c r="BE108">
        <f t="shared" si="25"/>
        <v>22</v>
      </c>
      <c r="BH108">
        <v>107</v>
      </c>
      <c r="BI108">
        <f t="shared" si="26"/>
        <v>0</v>
      </c>
      <c r="BJ108">
        <f t="shared" si="27"/>
        <v>19.32375169271829</v>
      </c>
      <c r="BK108">
        <v>9</v>
      </c>
    </row>
    <row r="109" spans="1:63" x14ac:dyDescent="0.2">
      <c r="A109">
        <v>0</v>
      </c>
      <c r="B109">
        <v>42</v>
      </c>
      <c r="D109">
        <v>108</v>
      </c>
      <c r="E109">
        <f t="shared" si="16"/>
        <v>0</v>
      </c>
      <c r="J109">
        <f t="shared" si="17"/>
        <v>6.742766216652444</v>
      </c>
      <c r="L109">
        <v>9</v>
      </c>
      <c r="M109" t="e">
        <f t="shared" si="18"/>
        <v>#N/A</v>
      </c>
      <c r="N109" t="e">
        <f t="shared" si="21"/>
        <v>#N/A</v>
      </c>
      <c r="O109" t="e">
        <f t="shared" si="22"/>
        <v>#N/A</v>
      </c>
      <c r="AE109">
        <v>4</v>
      </c>
      <c r="AF109">
        <v>2</v>
      </c>
      <c r="AG109">
        <v>4</v>
      </c>
      <c r="AH109">
        <v>3</v>
      </c>
      <c r="AI109">
        <v>1</v>
      </c>
      <c r="AJ109">
        <v>4</v>
      </c>
      <c r="AK109">
        <v>3</v>
      </c>
      <c r="AL109">
        <v>3</v>
      </c>
      <c r="AM109">
        <v>4</v>
      </c>
      <c r="AN109">
        <v>4</v>
      </c>
      <c r="AO109">
        <v>5</v>
      </c>
      <c r="AP109">
        <v>3</v>
      </c>
      <c r="AR109">
        <f t="shared" si="23"/>
        <v>18</v>
      </c>
      <c r="AV109">
        <v>108</v>
      </c>
      <c r="AW109">
        <f t="shared" si="19"/>
        <v>0</v>
      </c>
      <c r="AX109">
        <f t="shared" si="24"/>
        <v>18.83628206854025</v>
      </c>
      <c r="AY109">
        <v>9</v>
      </c>
      <c r="BE109">
        <f t="shared" si="25"/>
        <v>24</v>
      </c>
      <c r="BH109">
        <v>108</v>
      </c>
      <c r="BI109">
        <f t="shared" si="26"/>
        <v>0</v>
      </c>
      <c r="BJ109">
        <f t="shared" si="27"/>
        <v>19.556407801849744</v>
      </c>
      <c r="BK109">
        <v>9</v>
      </c>
    </row>
    <row r="110" spans="1:63" x14ac:dyDescent="0.2">
      <c r="A110">
        <v>0</v>
      </c>
      <c r="B110">
        <v>33</v>
      </c>
      <c r="D110">
        <v>109</v>
      </c>
      <c r="E110">
        <f t="shared" si="16"/>
        <v>0</v>
      </c>
      <c r="J110">
        <f t="shared" si="17"/>
        <v>6.8645458438359794</v>
      </c>
      <c r="L110">
        <v>9</v>
      </c>
      <c r="M110" t="e">
        <f t="shared" si="18"/>
        <v>#N/A</v>
      </c>
      <c r="N110" t="e">
        <f t="shared" si="21"/>
        <v>#N/A</v>
      </c>
      <c r="O110" t="e">
        <f t="shared" si="22"/>
        <v>#N/A</v>
      </c>
      <c r="AE110">
        <v>5</v>
      </c>
      <c r="AF110">
        <v>4</v>
      </c>
      <c r="AG110">
        <v>4</v>
      </c>
      <c r="AH110">
        <v>4</v>
      </c>
      <c r="AI110">
        <v>5</v>
      </c>
      <c r="AJ110">
        <v>4</v>
      </c>
      <c r="AK110">
        <v>4</v>
      </c>
      <c r="AL110">
        <v>4</v>
      </c>
      <c r="AM110">
        <v>3</v>
      </c>
      <c r="AN110">
        <v>1</v>
      </c>
      <c r="AO110">
        <v>5</v>
      </c>
      <c r="AP110">
        <v>4</v>
      </c>
      <c r="AR110">
        <f t="shared" si="23"/>
        <v>23</v>
      </c>
      <c r="AV110">
        <v>109</v>
      </c>
      <c r="AW110">
        <f t="shared" si="19"/>
        <v>0</v>
      </c>
      <c r="AX110">
        <f t="shared" si="24"/>
        <v>19.051459882398497</v>
      </c>
      <c r="AY110">
        <v>9</v>
      </c>
      <c r="BE110">
        <f t="shared" si="25"/>
        <v>24</v>
      </c>
      <c r="BH110">
        <v>109</v>
      </c>
      <c r="BI110">
        <f t="shared" si="26"/>
        <v>0</v>
      </c>
      <c r="BJ110">
        <f t="shared" si="27"/>
        <v>19.789063910981199</v>
      </c>
      <c r="BK110">
        <v>9</v>
      </c>
    </row>
    <row r="111" spans="1:63" x14ac:dyDescent="0.2">
      <c r="A111">
        <v>0</v>
      </c>
      <c r="B111">
        <v>50</v>
      </c>
      <c r="D111">
        <v>110</v>
      </c>
      <c r="E111">
        <f t="shared" si="16"/>
        <v>0</v>
      </c>
      <c r="J111">
        <f t="shared" si="17"/>
        <v>6.986325471019514</v>
      </c>
      <c r="L111">
        <v>9</v>
      </c>
      <c r="M111" t="e">
        <f t="shared" si="18"/>
        <v>#N/A</v>
      </c>
      <c r="N111" t="e">
        <f t="shared" si="21"/>
        <v>#N/A</v>
      </c>
      <c r="O111" t="e">
        <f t="shared" si="22"/>
        <v>#N/A</v>
      </c>
      <c r="AE111">
        <v>5</v>
      </c>
      <c r="AF111">
        <v>1</v>
      </c>
      <c r="AG111">
        <v>2</v>
      </c>
      <c r="AH111">
        <v>2</v>
      </c>
      <c r="AI111">
        <v>4</v>
      </c>
      <c r="AJ111">
        <v>4</v>
      </c>
      <c r="AK111">
        <v>4</v>
      </c>
      <c r="AL111">
        <v>4</v>
      </c>
      <c r="AM111">
        <v>2</v>
      </c>
      <c r="AN111">
        <v>4</v>
      </c>
      <c r="AO111">
        <v>5</v>
      </c>
      <c r="AP111">
        <v>4</v>
      </c>
      <c r="AR111">
        <f t="shared" si="23"/>
        <v>17</v>
      </c>
      <c r="AV111">
        <v>110</v>
      </c>
      <c r="AW111">
        <f t="shared" si="19"/>
        <v>0</v>
      </c>
      <c r="AX111">
        <f t="shared" si="24"/>
        <v>19.266637696256744</v>
      </c>
      <c r="AY111">
        <v>9</v>
      </c>
      <c r="BE111">
        <f t="shared" si="25"/>
        <v>21</v>
      </c>
      <c r="BH111">
        <v>110</v>
      </c>
      <c r="BI111">
        <f t="shared" si="26"/>
        <v>0</v>
      </c>
      <c r="BJ111">
        <f t="shared" si="27"/>
        <v>20.021720020112653</v>
      </c>
      <c r="BK111">
        <v>9</v>
      </c>
    </row>
    <row r="112" spans="1:63" x14ac:dyDescent="0.2">
      <c r="A112">
        <v>0</v>
      </c>
      <c r="B112">
        <v>60</v>
      </c>
      <c r="D112">
        <v>111</v>
      </c>
      <c r="E112">
        <f t="shared" si="16"/>
        <v>0</v>
      </c>
      <c r="J112">
        <f t="shared" si="17"/>
        <v>7.1081050982030494</v>
      </c>
      <c r="L112">
        <v>9</v>
      </c>
      <c r="M112" t="e">
        <f t="shared" si="18"/>
        <v>#N/A</v>
      </c>
      <c r="N112" t="e">
        <f t="shared" si="21"/>
        <v>#N/A</v>
      </c>
      <c r="O112" t="e">
        <f t="shared" si="22"/>
        <v>#N/A</v>
      </c>
      <c r="AE112">
        <v>4</v>
      </c>
      <c r="AF112">
        <v>2</v>
      </c>
      <c r="AG112">
        <v>4</v>
      </c>
      <c r="AH112">
        <v>3</v>
      </c>
      <c r="AI112">
        <v>2</v>
      </c>
      <c r="AJ112">
        <v>4</v>
      </c>
      <c r="AK112">
        <v>2</v>
      </c>
      <c r="AL112">
        <v>2</v>
      </c>
      <c r="AM112">
        <v>3</v>
      </c>
      <c r="AN112">
        <v>4</v>
      </c>
      <c r="AO112">
        <v>3</v>
      </c>
      <c r="AP112">
        <v>3</v>
      </c>
      <c r="AR112">
        <f t="shared" si="23"/>
        <v>15</v>
      </c>
      <c r="AV112">
        <v>111</v>
      </c>
      <c r="AW112">
        <f t="shared" si="19"/>
        <v>0</v>
      </c>
      <c r="AX112">
        <f t="shared" si="24"/>
        <v>19.481815510114991</v>
      </c>
      <c r="AY112">
        <v>9</v>
      </c>
      <c r="BE112">
        <f t="shared" si="25"/>
        <v>17</v>
      </c>
      <c r="BH112">
        <v>111</v>
      </c>
      <c r="BI112">
        <f t="shared" si="26"/>
        <v>0</v>
      </c>
      <c r="BJ112">
        <f t="shared" si="27"/>
        <v>20.254376129244108</v>
      </c>
      <c r="BK112">
        <v>9</v>
      </c>
    </row>
    <row r="113" spans="1:63" x14ac:dyDescent="0.2">
      <c r="A113">
        <v>0</v>
      </c>
      <c r="B113">
        <v>60</v>
      </c>
      <c r="D113">
        <v>112</v>
      </c>
      <c r="E113">
        <f t="shared" si="16"/>
        <v>0</v>
      </c>
      <c r="J113">
        <f t="shared" si="17"/>
        <v>7.2298847253865839</v>
      </c>
      <c r="L113">
        <v>9</v>
      </c>
      <c r="M113" t="e">
        <f t="shared" si="18"/>
        <v>#N/A</v>
      </c>
      <c r="N113" t="e">
        <f t="shared" si="21"/>
        <v>#N/A</v>
      </c>
      <c r="O113" t="e">
        <f t="shared" si="22"/>
        <v>#N/A</v>
      </c>
      <c r="AE113">
        <v>4</v>
      </c>
      <c r="AF113">
        <v>1</v>
      </c>
      <c r="AG113">
        <v>4</v>
      </c>
      <c r="AH113">
        <v>2</v>
      </c>
      <c r="AI113">
        <v>1</v>
      </c>
      <c r="AJ113">
        <v>2</v>
      </c>
      <c r="AK113">
        <v>2</v>
      </c>
      <c r="AL113">
        <v>2</v>
      </c>
      <c r="AM113">
        <v>2</v>
      </c>
      <c r="AN113">
        <v>4</v>
      </c>
      <c r="AO113">
        <v>2</v>
      </c>
      <c r="AP113">
        <v>2</v>
      </c>
      <c r="AR113">
        <f t="shared" si="23"/>
        <v>11</v>
      </c>
      <c r="AV113">
        <v>112</v>
      </c>
      <c r="AW113">
        <f t="shared" si="19"/>
        <v>0</v>
      </c>
      <c r="AX113">
        <f t="shared" si="24"/>
        <v>19.696993323973238</v>
      </c>
      <c r="AY113">
        <v>9</v>
      </c>
      <c r="BE113">
        <f t="shared" si="25"/>
        <v>28</v>
      </c>
      <c r="BH113">
        <v>112</v>
      </c>
      <c r="BI113">
        <f t="shared" si="26"/>
        <v>0</v>
      </c>
      <c r="BJ113">
        <f t="shared" si="27"/>
        <v>20.487032238375566</v>
      </c>
      <c r="BK113">
        <v>9</v>
      </c>
    </row>
    <row r="114" spans="1:63" x14ac:dyDescent="0.2">
      <c r="A114">
        <v>0</v>
      </c>
      <c r="B114">
        <v>45</v>
      </c>
      <c r="D114">
        <v>113</v>
      </c>
      <c r="E114">
        <f t="shared" si="16"/>
        <v>0</v>
      </c>
      <c r="J114">
        <f t="shared" si="17"/>
        <v>7.3516643525701184</v>
      </c>
      <c r="L114">
        <v>9</v>
      </c>
      <c r="M114" t="e">
        <f t="shared" si="18"/>
        <v>#N/A</v>
      </c>
      <c r="N114" t="e">
        <f t="shared" si="21"/>
        <v>#N/A</v>
      </c>
      <c r="O114" t="e">
        <f t="shared" si="22"/>
        <v>#N/A</v>
      </c>
      <c r="AE114">
        <v>5</v>
      </c>
      <c r="AF114">
        <v>1</v>
      </c>
      <c r="AG114">
        <v>5</v>
      </c>
      <c r="AH114">
        <v>1</v>
      </c>
      <c r="AI114">
        <v>4</v>
      </c>
      <c r="AJ114">
        <v>4</v>
      </c>
      <c r="AK114">
        <v>3</v>
      </c>
      <c r="AL114">
        <v>4</v>
      </c>
      <c r="AM114">
        <v>1</v>
      </c>
      <c r="AN114">
        <v>5</v>
      </c>
      <c r="AO114">
        <v>5</v>
      </c>
      <c r="AP114">
        <v>3</v>
      </c>
      <c r="AR114">
        <f t="shared" si="23"/>
        <v>13</v>
      </c>
      <c r="AV114">
        <v>113</v>
      </c>
      <c r="AW114">
        <f t="shared" si="19"/>
        <v>0</v>
      </c>
      <c r="AX114">
        <f t="shared" si="24"/>
        <v>19.912171137831486</v>
      </c>
      <c r="AY114">
        <v>9</v>
      </c>
      <c r="BE114">
        <f t="shared" si="25"/>
        <v>27</v>
      </c>
      <c r="BH114">
        <v>113</v>
      </c>
      <c r="BI114">
        <f t="shared" si="26"/>
        <v>0</v>
      </c>
      <c r="BJ114">
        <f t="shared" si="27"/>
        <v>20.71968834750702</v>
      </c>
      <c r="BK114">
        <v>9</v>
      </c>
    </row>
    <row r="115" spans="1:63" x14ac:dyDescent="0.2">
      <c r="A115">
        <v>0</v>
      </c>
      <c r="B115">
        <v>52</v>
      </c>
      <c r="D115">
        <v>114</v>
      </c>
      <c r="E115">
        <f t="shared" si="16"/>
        <v>0</v>
      </c>
      <c r="J115">
        <f t="shared" si="17"/>
        <v>7.4734439797536538</v>
      </c>
      <c r="L115">
        <v>9</v>
      </c>
      <c r="M115" t="e">
        <f t="shared" si="18"/>
        <v>#N/A</v>
      </c>
      <c r="N115" t="e">
        <f t="shared" si="21"/>
        <v>#N/A</v>
      </c>
      <c r="O115" t="e">
        <f t="shared" si="22"/>
        <v>#N/A</v>
      </c>
      <c r="AE115">
        <v>5</v>
      </c>
      <c r="AF115">
        <v>3</v>
      </c>
      <c r="AG115">
        <v>5</v>
      </c>
      <c r="AH115">
        <v>4</v>
      </c>
      <c r="AI115">
        <v>4</v>
      </c>
      <c r="AJ115">
        <v>4</v>
      </c>
      <c r="AK115">
        <v>4</v>
      </c>
      <c r="AL115">
        <v>4</v>
      </c>
      <c r="AM115">
        <v>4</v>
      </c>
      <c r="AN115">
        <v>4</v>
      </c>
      <c r="AO115">
        <v>5</v>
      </c>
      <c r="AP115">
        <v>5</v>
      </c>
      <c r="AR115">
        <f t="shared" si="23"/>
        <v>24</v>
      </c>
      <c r="AV115">
        <v>114</v>
      </c>
      <c r="AW115">
        <f t="shared" si="19"/>
        <v>0</v>
      </c>
      <c r="AX115">
        <f t="shared" si="24"/>
        <v>20.127348951689733</v>
      </c>
      <c r="AY115">
        <v>9</v>
      </c>
      <c r="BE115">
        <f t="shared" si="25"/>
        <v>27</v>
      </c>
      <c r="BH115">
        <v>114</v>
      </c>
      <c r="BI115">
        <f t="shared" si="26"/>
        <v>0</v>
      </c>
      <c r="BJ115">
        <f t="shared" si="27"/>
        <v>20.952344456638475</v>
      </c>
      <c r="BK115">
        <v>9</v>
      </c>
    </row>
    <row r="116" spans="1:63" x14ac:dyDescent="0.2">
      <c r="A116">
        <v>0</v>
      </c>
      <c r="B116">
        <v>57</v>
      </c>
      <c r="D116">
        <v>115</v>
      </c>
      <c r="E116">
        <f t="shared" si="16"/>
        <v>0</v>
      </c>
      <c r="J116">
        <f t="shared" si="17"/>
        <v>7.5952236069371883</v>
      </c>
      <c r="L116">
        <v>9</v>
      </c>
      <c r="M116" t="e">
        <f t="shared" si="18"/>
        <v>#N/A</v>
      </c>
      <c r="N116" t="e">
        <f t="shared" si="21"/>
        <v>#N/A</v>
      </c>
      <c r="O116" t="e">
        <f t="shared" si="22"/>
        <v>#N/A</v>
      </c>
      <c r="AE116">
        <v>5</v>
      </c>
      <c r="AF116">
        <v>4</v>
      </c>
      <c r="AG116">
        <v>4</v>
      </c>
      <c r="AH116">
        <v>4</v>
      </c>
      <c r="AI116">
        <v>4</v>
      </c>
      <c r="AJ116">
        <v>4</v>
      </c>
      <c r="AK116">
        <v>5</v>
      </c>
      <c r="AL116">
        <v>4</v>
      </c>
      <c r="AM116">
        <v>3</v>
      </c>
      <c r="AN116">
        <v>5</v>
      </c>
      <c r="AO116">
        <v>5</v>
      </c>
      <c r="AP116">
        <v>4</v>
      </c>
      <c r="AR116">
        <f t="shared" si="23"/>
        <v>24</v>
      </c>
      <c r="AV116">
        <v>115</v>
      </c>
      <c r="AW116">
        <f t="shared" si="19"/>
        <v>0</v>
      </c>
      <c r="AX116">
        <f t="shared" si="24"/>
        <v>20.34252676554798</v>
      </c>
      <c r="AY116">
        <v>9</v>
      </c>
      <c r="BE116">
        <f t="shared" si="25"/>
        <v>23</v>
      </c>
      <c r="BH116">
        <v>115</v>
      </c>
      <c r="BI116">
        <f t="shared" si="26"/>
        <v>0</v>
      </c>
      <c r="BJ116">
        <f t="shared" si="27"/>
        <v>21.185000565769929</v>
      </c>
      <c r="BK116">
        <v>9</v>
      </c>
    </row>
    <row r="117" spans="1:63" x14ac:dyDescent="0.2">
      <c r="A117">
        <v>0</v>
      </c>
      <c r="B117">
        <v>39</v>
      </c>
      <c r="D117">
        <v>116</v>
      </c>
      <c r="E117">
        <f t="shared" si="16"/>
        <v>0</v>
      </c>
      <c r="J117">
        <f t="shared" si="17"/>
        <v>7.7170032341207229</v>
      </c>
      <c r="L117">
        <v>9</v>
      </c>
      <c r="M117" t="e">
        <f t="shared" si="18"/>
        <v>#N/A</v>
      </c>
      <c r="N117" t="e">
        <f t="shared" si="21"/>
        <v>#N/A</v>
      </c>
      <c r="O117" t="e">
        <f t="shared" si="22"/>
        <v>#N/A</v>
      </c>
      <c r="AE117">
        <v>4</v>
      </c>
      <c r="AF117">
        <v>2</v>
      </c>
      <c r="AG117">
        <v>4</v>
      </c>
      <c r="AH117">
        <v>3</v>
      </c>
      <c r="AI117">
        <v>3</v>
      </c>
      <c r="AJ117">
        <v>4</v>
      </c>
      <c r="AK117">
        <v>3</v>
      </c>
      <c r="AL117">
        <v>3</v>
      </c>
      <c r="AM117">
        <v>2</v>
      </c>
      <c r="AN117">
        <v>4</v>
      </c>
      <c r="AO117">
        <v>4</v>
      </c>
      <c r="AP117">
        <v>3</v>
      </c>
      <c r="AR117">
        <f t="shared" si="23"/>
        <v>16</v>
      </c>
      <c r="AV117">
        <v>116</v>
      </c>
      <c r="AW117">
        <f t="shared" si="19"/>
        <v>0</v>
      </c>
      <c r="AX117">
        <f t="shared" si="24"/>
        <v>20.557704579406227</v>
      </c>
      <c r="AY117">
        <v>9</v>
      </c>
      <c r="BE117">
        <f t="shared" si="25"/>
        <v>22</v>
      </c>
      <c r="BH117">
        <v>116</v>
      </c>
      <c r="BI117">
        <f t="shared" si="26"/>
        <v>0</v>
      </c>
      <c r="BJ117">
        <f t="shared" si="27"/>
        <v>21.417656674901384</v>
      </c>
      <c r="BK117">
        <v>9</v>
      </c>
    </row>
    <row r="118" spans="1:63" x14ac:dyDescent="0.2">
      <c r="A118">
        <v>0</v>
      </c>
      <c r="B118">
        <v>60</v>
      </c>
      <c r="D118">
        <v>117</v>
      </c>
      <c r="E118">
        <f t="shared" si="16"/>
        <v>0</v>
      </c>
      <c r="J118">
        <f t="shared" si="17"/>
        <v>7.8387828613042574</v>
      </c>
      <c r="L118">
        <v>9</v>
      </c>
      <c r="M118" t="e">
        <f t="shared" si="18"/>
        <v>#N/A</v>
      </c>
      <c r="N118" t="e">
        <f t="shared" si="21"/>
        <v>#N/A</v>
      </c>
      <c r="O118" t="e">
        <f t="shared" si="22"/>
        <v>#N/A</v>
      </c>
      <c r="AE118">
        <v>4</v>
      </c>
      <c r="AF118">
        <v>4</v>
      </c>
      <c r="AG118">
        <v>4</v>
      </c>
      <c r="AH118">
        <v>3</v>
      </c>
      <c r="AI118">
        <v>2</v>
      </c>
      <c r="AJ118">
        <v>4</v>
      </c>
      <c r="AK118">
        <v>5</v>
      </c>
      <c r="AL118">
        <v>3</v>
      </c>
      <c r="AM118">
        <v>4</v>
      </c>
      <c r="AN118">
        <v>4</v>
      </c>
      <c r="AO118">
        <v>4</v>
      </c>
      <c r="AP118">
        <v>4</v>
      </c>
      <c r="AR118">
        <f t="shared" si="23"/>
        <v>23</v>
      </c>
      <c r="AV118">
        <v>117</v>
      </c>
      <c r="AW118">
        <f t="shared" si="19"/>
        <v>0</v>
      </c>
      <c r="AX118">
        <f t="shared" si="24"/>
        <v>20.772882393264474</v>
      </c>
      <c r="AY118">
        <v>9</v>
      </c>
      <c r="BE118">
        <f t="shared" si="25"/>
        <v>26</v>
      </c>
      <c r="BH118">
        <v>117</v>
      </c>
      <c r="BI118">
        <f t="shared" si="26"/>
        <v>0</v>
      </c>
      <c r="BJ118">
        <f t="shared" si="27"/>
        <v>21.650312784032838</v>
      </c>
      <c r="BK118">
        <v>9</v>
      </c>
    </row>
    <row r="119" spans="1:63" x14ac:dyDescent="0.2">
      <c r="A119">
        <v>0</v>
      </c>
      <c r="B119">
        <v>54</v>
      </c>
      <c r="D119">
        <v>118</v>
      </c>
      <c r="E119">
        <f t="shared" si="16"/>
        <v>0</v>
      </c>
      <c r="J119">
        <f t="shared" si="17"/>
        <v>7.9605624884877919</v>
      </c>
      <c r="L119">
        <v>9</v>
      </c>
      <c r="M119" t="e">
        <f t="shared" si="18"/>
        <v>#N/A</v>
      </c>
      <c r="N119" t="e">
        <f t="shared" si="21"/>
        <v>#N/A</v>
      </c>
      <c r="O119" t="e">
        <f t="shared" si="22"/>
        <v>#N/A</v>
      </c>
      <c r="AE119">
        <v>4</v>
      </c>
      <c r="AF119">
        <v>3</v>
      </c>
      <c r="AG119">
        <v>4</v>
      </c>
      <c r="AH119">
        <v>4</v>
      </c>
      <c r="AI119">
        <v>5</v>
      </c>
      <c r="AJ119">
        <v>5</v>
      </c>
      <c r="AK119">
        <v>4</v>
      </c>
      <c r="AL119">
        <v>5</v>
      </c>
      <c r="AM119">
        <v>3</v>
      </c>
      <c r="AN119">
        <v>4</v>
      </c>
      <c r="AO119">
        <v>4</v>
      </c>
      <c r="AP119">
        <v>4</v>
      </c>
      <c r="AR119">
        <f t="shared" si="23"/>
        <v>23</v>
      </c>
      <c r="AV119">
        <v>118</v>
      </c>
      <c r="AW119">
        <f t="shared" si="19"/>
        <v>0</v>
      </c>
      <c r="AX119">
        <f t="shared" si="24"/>
        <v>20.988060207122722</v>
      </c>
      <c r="AY119">
        <v>9</v>
      </c>
      <c r="BE119">
        <f t="shared" si="25"/>
        <v>19</v>
      </c>
      <c r="BH119">
        <v>118</v>
      </c>
      <c r="BI119">
        <f t="shared" si="26"/>
        <v>0</v>
      </c>
      <c r="BJ119">
        <f t="shared" si="27"/>
        <v>21.882968893164296</v>
      </c>
      <c r="BK119">
        <v>9</v>
      </c>
    </row>
    <row r="120" spans="1:63" x14ac:dyDescent="0.2">
      <c r="A120">
        <v>0</v>
      </c>
      <c r="B120">
        <v>51</v>
      </c>
      <c r="D120">
        <v>119</v>
      </c>
      <c r="E120">
        <f t="shared" si="16"/>
        <v>0</v>
      </c>
      <c r="J120">
        <f t="shared" si="17"/>
        <v>8.0823421156713273</v>
      </c>
      <c r="L120">
        <v>9</v>
      </c>
      <c r="M120" t="e">
        <f t="shared" si="18"/>
        <v>#N/A</v>
      </c>
      <c r="N120" t="e">
        <f t="shared" si="21"/>
        <v>#N/A</v>
      </c>
      <c r="O120" t="e">
        <f t="shared" si="22"/>
        <v>#N/A</v>
      </c>
      <c r="AE120">
        <v>2</v>
      </c>
      <c r="AF120">
        <v>1</v>
      </c>
      <c r="AG120">
        <v>4</v>
      </c>
      <c r="AH120">
        <v>2</v>
      </c>
      <c r="AI120">
        <v>2</v>
      </c>
      <c r="AJ120">
        <v>2</v>
      </c>
      <c r="AK120">
        <v>3</v>
      </c>
      <c r="AL120">
        <v>2</v>
      </c>
      <c r="AM120">
        <v>2</v>
      </c>
      <c r="AN120">
        <v>4</v>
      </c>
      <c r="AO120">
        <v>5</v>
      </c>
      <c r="AP120">
        <v>2</v>
      </c>
      <c r="AR120">
        <f t="shared" si="23"/>
        <v>12</v>
      </c>
      <c r="AV120">
        <v>119</v>
      </c>
      <c r="AW120">
        <f t="shared" si="19"/>
        <v>0</v>
      </c>
      <c r="AX120">
        <f t="shared" si="24"/>
        <v>21.203238020980969</v>
      </c>
      <c r="AY120">
        <v>9</v>
      </c>
      <c r="BE120">
        <f t="shared" si="25"/>
        <v>26</v>
      </c>
      <c r="BH120">
        <v>119</v>
      </c>
      <c r="BI120">
        <f t="shared" si="26"/>
        <v>0</v>
      </c>
      <c r="BJ120">
        <f t="shared" si="27"/>
        <v>22.115625002295751</v>
      </c>
      <c r="BK120">
        <v>9</v>
      </c>
    </row>
    <row r="121" spans="1:63" x14ac:dyDescent="0.2">
      <c r="A121">
        <v>0</v>
      </c>
      <c r="B121">
        <v>52</v>
      </c>
      <c r="D121">
        <v>120</v>
      </c>
      <c r="E121">
        <f t="shared" si="16"/>
        <v>0</v>
      </c>
      <c r="J121">
        <f t="shared" si="17"/>
        <v>8.204121742854861</v>
      </c>
      <c r="L121">
        <v>9</v>
      </c>
      <c r="M121" t="e">
        <f t="shared" si="18"/>
        <v>#N/A</v>
      </c>
      <c r="N121" t="e">
        <f t="shared" si="21"/>
        <v>#N/A</v>
      </c>
      <c r="O121" t="e">
        <f t="shared" si="22"/>
        <v>#N/A</v>
      </c>
      <c r="AE121">
        <v>5</v>
      </c>
      <c r="AF121">
        <v>5</v>
      </c>
      <c r="AG121">
        <v>4</v>
      </c>
      <c r="AH121">
        <v>4</v>
      </c>
      <c r="AI121">
        <v>5</v>
      </c>
      <c r="AJ121">
        <v>3</v>
      </c>
      <c r="AK121">
        <v>4</v>
      </c>
      <c r="AL121">
        <v>4</v>
      </c>
      <c r="AM121">
        <v>4</v>
      </c>
      <c r="AN121">
        <v>5</v>
      </c>
      <c r="AO121">
        <v>4</v>
      </c>
      <c r="AP121">
        <v>4</v>
      </c>
      <c r="AR121">
        <f t="shared" si="23"/>
        <v>25</v>
      </c>
      <c r="AV121">
        <v>120</v>
      </c>
      <c r="AW121">
        <f t="shared" si="19"/>
        <v>0</v>
      </c>
      <c r="AX121">
        <f t="shared" si="24"/>
        <v>21.418415834839212</v>
      </c>
      <c r="AY121">
        <v>9</v>
      </c>
      <c r="BE121">
        <f t="shared" si="25"/>
        <v>25</v>
      </c>
      <c r="BH121">
        <v>120</v>
      </c>
      <c r="BI121">
        <f t="shared" si="26"/>
        <v>0</v>
      </c>
      <c r="BJ121">
        <f t="shared" si="27"/>
        <v>22.348281111427205</v>
      </c>
      <c r="BK121">
        <v>9</v>
      </c>
    </row>
    <row r="122" spans="1:63" x14ac:dyDescent="0.2">
      <c r="A122">
        <v>0</v>
      </c>
      <c r="B122">
        <v>50</v>
      </c>
      <c r="D122">
        <v>121</v>
      </c>
      <c r="E122">
        <f t="shared" si="16"/>
        <v>0</v>
      </c>
      <c r="J122">
        <f t="shared" si="17"/>
        <v>8.3259013700383964</v>
      </c>
      <c r="L122">
        <v>9</v>
      </c>
      <c r="M122" t="e">
        <f t="shared" si="18"/>
        <v>#N/A</v>
      </c>
      <c r="N122" t="e">
        <f t="shared" si="21"/>
        <v>#N/A</v>
      </c>
      <c r="O122" t="e">
        <f t="shared" si="22"/>
        <v>#N/A</v>
      </c>
      <c r="AE122">
        <v>4</v>
      </c>
      <c r="AF122">
        <v>4</v>
      </c>
      <c r="AG122">
        <v>5</v>
      </c>
      <c r="AH122">
        <v>4</v>
      </c>
      <c r="AI122">
        <v>4</v>
      </c>
      <c r="AJ122">
        <v>4</v>
      </c>
      <c r="AK122">
        <v>3</v>
      </c>
      <c r="AL122">
        <v>4</v>
      </c>
      <c r="AM122">
        <v>3</v>
      </c>
      <c r="AN122">
        <v>4</v>
      </c>
      <c r="AO122">
        <v>4</v>
      </c>
      <c r="AP122">
        <v>3</v>
      </c>
      <c r="AR122">
        <f t="shared" si="23"/>
        <v>21</v>
      </c>
      <c r="AV122">
        <v>121</v>
      </c>
      <c r="AW122">
        <f t="shared" si="19"/>
        <v>0</v>
      </c>
      <c r="AX122">
        <f t="shared" si="24"/>
        <v>21.63359364869746</v>
      </c>
      <c r="AY122">
        <v>9</v>
      </c>
      <c r="BE122">
        <f t="shared" si="25"/>
        <v>24</v>
      </c>
      <c r="BH122">
        <v>121</v>
      </c>
      <c r="BI122">
        <f t="shared" si="26"/>
        <v>0</v>
      </c>
      <c r="BJ122">
        <f t="shared" si="27"/>
        <v>22.58093722055866</v>
      </c>
      <c r="BK122">
        <v>9</v>
      </c>
    </row>
    <row r="123" spans="1:63" x14ac:dyDescent="0.2">
      <c r="A123">
        <v>0</v>
      </c>
      <c r="B123">
        <v>53</v>
      </c>
      <c r="D123">
        <v>122</v>
      </c>
      <c r="E123">
        <f t="shared" si="16"/>
        <v>0</v>
      </c>
      <c r="J123">
        <f t="shared" si="17"/>
        <v>8.4476809972219318</v>
      </c>
      <c r="L123">
        <v>9</v>
      </c>
      <c r="M123" t="e">
        <f t="shared" si="18"/>
        <v>#N/A</v>
      </c>
      <c r="N123" t="e">
        <f t="shared" si="21"/>
        <v>#N/A</v>
      </c>
      <c r="O123" t="e">
        <f t="shared" si="22"/>
        <v>#N/A</v>
      </c>
      <c r="AE123">
        <v>4</v>
      </c>
      <c r="AF123">
        <v>3</v>
      </c>
      <c r="AG123">
        <v>4</v>
      </c>
      <c r="AH123">
        <v>5</v>
      </c>
      <c r="AI123">
        <v>4</v>
      </c>
      <c r="AJ123">
        <v>4</v>
      </c>
      <c r="AK123">
        <v>2</v>
      </c>
      <c r="AL123">
        <v>4</v>
      </c>
      <c r="AM123">
        <v>2</v>
      </c>
      <c r="AN123">
        <v>4</v>
      </c>
      <c r="AO123">
        <v>4</v>
      </c>
      <c r="AP123">
        <v>3</v>
      </c>
      <c r="AR123">
        <f t="shared" si="23"/>
        <v>19</v>
      </c>
      <c r="AV123">
        <v>122</v>
      </c>
      <c r="AW123">
        <f t="shared" si="19"/>
        <v>0</v>
      </c>
      <c r="AX123">
        <f t="shared" si="24"/>
        <v>21.848771462555707</v>
      </c>
      <c r="AY123">
        <v>9</v>
      </c>
      <c r="BE123">
        <f t="shared" si="25"/>
        <v>24</v>
      </c>
      <c r="BH123">
        <v>122</v>
      </c>
      <c r="BI123">
        <f t="shared" si="26"/>
        <v>0</v>
      </c>
      <c r="BJ123">
        <f t="shared" si="27"/>
        <v>22.813593329690114</v>
      </c>
      <c r="BK123">
        <v>9</v>
      </c>
    </row>
    <row r="124" spans="1:63" x14ac:dyDescent="0.2">
      <c r="A124">
        <v>0</v>
      </c>
      <c r="B124">
        <v>48</v>
      </c>
      <c r="D124">
        <v>123</v>
      </c>
      <c r="E124">
        <f t="shared" si="16"/>
        <v>0</v>
      </c>
      <c r="J124">
        <f t="shared" si="17"/>
        <v>8.5694606244054654</v>
      </c>
      <c r="L124">
        <v>9</v>
      </c>
      <c r="M124" t="e">
        <f t="shared" si="18"/>
        <v>#N/A</v>
      </c>
      <c r="N124" t="e">
        <f t="shared" si="21"/>
        <v>#N/A</v>
      </c>
      <c r="O124" t="e">
        <f t="shared" si="22"/>
        <v>#N/A</v>
      </c>
      <c r="AE124">
        <v>4</v>
      </c>
      <c r="AF124">
        <v>2</v>
      </c>
      <c r="AG124">
        <v>4</v>
      </c>
      <c r="AH124">
        <v>4</v>
      </c>
      <c r="AI124">
        <v>4</v>
      </c>
      <c r="AJ124">
        <v>4</v>
      </c>
      <c r="AK124">
        <v>4</v>
      </c>
      <c r="AL124">
        <v>4</v>
      </c>
      <c r="AM124">
        <v>2</v>
      </c>
      <c r="AN124">
        <v>4</v>
      </c>
      <c r="AO124">
        <v>4</v>
      </c>
      <c r="AP124">
        <v>4</v>
      </c>
      <c r="AR124">
        <f t="shared" si="23"/>
        <v>20</v>
      </c>
      <c r="AV124">
        <v>123</v>
      </c>
      <c r="AW124">
        <f t="shared" si="19"/>
        <v>0</v>
      </c>
      <c r="AX124">
        <f t="shared" si="24"/>
        <v>22.063949276413954</v>
      </c>
      <c r="AY124">
        <v>9</v>
      </c>
      <c r="BE124">
        <f t="shared" si="25"/>
        <v>24</v>
      </c>
      <c r="BH124">
        <v>123</v>
      </c>
      <c r="BI124">
        <f t="shared" si="26"/>
        <v>0</v>
      </c>
      <c r="BJ124">
        <f t="shared" si="27"/>
        <v>23.046249438821572</v>
      </c>
      <c r="BK124">
        <v>9</v>
      </c>
    </row>
    <row r="125" spans="1:63" x14ac:dyDescent="0.2">
      <c r="A125">
        <v>0</v>
      </c>
      <c r="B125">
        <v>45</v>
      </c>
      <c r="D125">
        <v>124</v>
      </c>
      <c r="E125">
        <f t="shared" si="16"/>
        <v>0</v>
      </c>
      <c r="J125">
        <f t="shared" si="17"/>
        <v>8.6912402515890008</v>
      </c>
      <c r="L125">
        <v>9</v>
      </c>
      <c r="M125" t="e">
        <f t="shared" si="18"/>
        <v>#N/A</v>
      </c>
      <c r="N125" t="e">
        <f t="shared" si="21"/>
        <v>#N/A</v>
      </c>
      <c r="O125" t="e">
        <f t="shared" si="22"/>
        <v>#N/A</v>
      </c>
      <c r="AE125">
        <v>4</v>
      </c>
      <c r="AF125">
        <v>1</v>
      </c>
      <c r="AG125">
        <v>4</v>
      </c>
      <c r="AH125">
        <v>3</v>
      </c>
      <c r="AI125">
        <v>4</v>
      </c>
      <c r="AJ125">
        <v>4</v>
      </c>
      <c r="AK125">
        <v>2</v>
      </c>
      <c r="AL125">
        <v>4</v>
      </c>
      <c r="AM125">
        <v>4</v>
      </c>
      <c r="AN125">
        <v>4</v>
      </c>
      <c r="AO125">
        <v>4</v>
      </c>
      <c r="AP125">
        <v>4</v>
      </c>
      <c r="AR125">
        <f t="shared" si="23"/>
        <v>18</v>
      </c>
      <c r="AV125">
        <v>124</v>
      </c>
      <c r="AW125">
        <f t="shared" si="19"/>
        <v>0</v>
      </c>
      <c r="AX125">
        <f t="shared" si="24"/>
        <v>22.279127090272201</v>
      </c>
      <c r="AY125">
        <v>9</v>
      </c>
      <c r="BE125">
        <f t="shared" si="25"/>
        <v>22</v>
      </c>
      <c r="BH125">
        <v>124</v>
      </c>
      <c r="BI125">
        <f t="shared" si="26"/>
        <v>0</v>
      </c>
      <c r="BJ125">
        <f t="shared" si="27"/>
        <v>23.278905547953027</v>
      </c>
      <c r="BK125">
        <v>9</v>
      </c>
    </row>
    <row r="126" spans="1:63" x14ac:dyDescent="0.2">
      <c r="A126">
        <v>0</v>
      </c>
      <c r="B126">
        <v>66</v>
      </c>
      <c r="D126">
        <v>125</v>
      </c>
      <c r="E126">
        <f t="shared" si="16"/>
        <v>0</v>
      </c>
      <c r="J126">
        <f t="shared" si="17"/>
        <v>8.8130198787725362</v>
      </c>
      <c r="L126">
        <v>9</v>
      </c>
      <c r="M126" t="e">
        <f t="shared" si="18"/>
        <v>#N/A</v>
      </c>
      <c r="N126" t="e">
        <f t="shared" si="21"/>
        <v>#N/A</v>
      </c>
      <c r="O126" t="e">
        <f t="shared" si="22"/>
        <v>#N/A</v>
      </c>
      <c r="AE126">
        <v>3</v>
      </c>
      <c r="AF126">
        <v>4</v>
      </c>
      <c r="AG126">
        <v>4</v>
      </c>
      <c r="AH126">
        <v>4</v>
      </c>
      <c r="AI126">
        <v>4</v>
      </c>
      <c r="AJ126">
        <v>4</v>
      </c>
      <c r="AK126">
        <v>3</v>
      </c>
      <c r="AL126">
        <v>4</v>
      </c>
      <c r="AM126">
        <v>4</v>
      </c>
      <c r="AN126">
        <v>4</v>
      </c>
      <c r="AO126">
        <v>3</v>
      </c>
      <c r="AP126">
        <v>4</v>
      </c>
      <c r="AR126">
        <f t="shared" si="23"/>
        <v>23</v>
      </c>
      <c r="AV126">
        <v>125</v>
      </c>
      <c r="AW126">
        <f t="shared" si="19"/>
        <v>0</v>
      </c>
      <c r="AX126">
        <f t="shared" si="24"/>
        <v>22.494304904130448</v>
      </c>
      <c r="AY126">
        <v>9</v>
      </c>
      <c r="BE126">
        <f t="shared" si="25"/>
        <v>21</v>
      </c>
      <c r="BH126">
        <v>125</v>
      </c>
      <c r="BI126">
        <f t="shared" si="26"/>
        <v>0</v>
      </c>
      <c r="BJ126">
        <f t="shared" si="27"/>
        <v>23.511561657084481</v>
      </c>
      <c r="BK126">
        <v>9</v>
      </c>
    </row>
    <row r="127" spans="1:63" x14ac:dyDescent="0.2">
      <c r="A127">
        <v>1</v>
      </c>
      <c r="B127">
        <v>53</v>
      </c>
      <c r="D127">
        <v>126</v>
      </c>
      <c r="E127">
        <f t="shared" si="16"/>
        <v>0</v>
      </c>
      <c r="J127">
        <f t="shared" si="17"/>
        <v>8.9347995059560699</v>
      </c>
      <c r="L127">
        <v>9</v>
      </c>
      <c r="M127" t="e">
        <f t="shared" si="18"/>
        <v>#N/A</v>
      </c>
      <c r="N127" t="e">
        <f t="shared" si="21"/>
        <v>#N/A</v>
      </c>
      <c r="O127" t="e">
        <f t="shared" si="22"/>
        <v>#N/A</v>
      </c>
      <c r="AE127">
        <v>4</v>
      </c>
      <c r="AF127">
        <v>2</v>
      </c>
      <c r="AG127">
        <v>4</v>
      </c>
      <c r="AH127">
        <v>4</v>
      </c>
      <c r="AI127">
        <v>1</v>
      </c>
      <c r="AJ127">
        <v>4</v>
      </c>
      <c r="AK127">
        <v>3</v>
      </c>
      <c r="AL127">
        <v>4</v>
      </c>
      <c r="AM127">
        <v>3</v>
      </c>
      <c r="AN127">
        <v>4</v>
      </c>
      <c r="AO127">
        <v>4</v>
      </c>
      <c r="AP127">
        <v>3</v>
      </c>
      <c r="AR127">
        <f t="shared" si="23"/>
        <v>19</v>
      </c>
      <c r="AV127">
        <v>126</v>
      </c>
      <c r="AW127">
        <f t="shared" si="19"/>
        <v>0</v>
      </c>
      <c r="AX127">
        <f t="shared" si="24"/>
        <v>22.709482717988696</v>
      </c>
      <c r="AY127">
        <v>9</v>
      </c>
      <c r="BE127">
        <f t="shared" si="25"/>
        <v>22</v>
      </c>
      <c r="BH127">
        <v>126</v>
      </c>
      <c r="BI127">
        <f t="shared" si="26"/>
        <v>0</v>
      </c>
      <c r="BJ127">
        <f t="shared" si="27"/>
        <v>23.744217766215936</v>
      </c>
      <c r="BK127">
        <v>9</v>
      </c>
    </row>
    <row r="128" spans="1:63" x14ac:dyDescent="0.2">
      <c r="A128">
        <v>1</v>
      </c>
      <c r="B128">
        <v>59</v>
      </c>
      <c r="D128">
        <v>127</v>
      </c>
      <c r="E128">
        <f t="shared" si="16"/>
        <v>0</v>
      </c>
      <c r="J128">
        <f t="shared" si="17"/>
        <v>9.0565791331396053</v>
      </c>
      <c r="L128">
        <v>9</v>
      </c>
      <c r="M128" t="e">
        <f t="shared" si="18"/>
        <v>#N/A</v>
      </c>
      <c r="N128" t="e">
        <f t="shared" si="21"/>
        <v>#N/A</v>
      </c>
      <c r="O128" t="e">
        <f t="shared" si="22"/>
        <v>#N/A</v>
      </c>
      <c r="AE128">
        <v>4</v>
      </c>
      <c r="AF128">
        <v>3</v>
      </c>
      <c r="AG128">
        <v>4</v>
      </c>
      <c r="AH128">
        <v>3</v>
      </c>
      <c r="AI128">
        <v>3</v>
      </c>
      <c r="AJ128">
        <v>4</v>
      </c>
      <c r="AK128">
        <v>3</v>
      </c>
      <c r="AL128">
        <v>3</v>
      </c>
      <c r="AM128">
        <v>2</v>
      </c>
      <c r="AN128">
        <v>4</v>
      </c>
      <c r="AO128">
        <v>3</v>
      </c>
      <c r="AP128">
        <v>3</v>
      </c>
      <c r="AR128">
        <f t="shared" si="23"/>
        <v>17</v>
      </c>
      <c r="AV128">
        <v>127</v>
      </c>
      <c r="AW128">
        <f t="shared" si="19"/>
        <v>0</v>
      </c>
      <c r="AX128">
        <f t="shared" si="24"/>
        <v>22.924660531846943</v>
      </c>
      <c r="AY128">
        <v>9</v>
      </c>
      <c r="BE128">
        <f t="shared" si="25"/>
        <v>27</v>
      </c>
      <c r="BH128">
        <v>127</v>
      </c>
      <c r="BI128">
        <f t="shared" si="26"/>
        <v>0</v>
      </c>
      <c r="BJ128">
        <f t="shared" si="27"/>
        <v>23.97687387534739</v>
      </c>
      <c r="BK128">
        <v>9</v>
      </c>
    </row>
    <row r="129" spans="1:63" x14ac:dyDescent="0.2">
      <c r="A129">
        <v>0</v>
      </c>
      <c r="B129">
        <v>61</v>
      </c>
      <c r="D129">
        <v>128</v>
      </c>
      <c r="E129">
        <f t="shared" si="16"/>
        <v>0</v>
      </c>
      <c r="J129">
        <f t="shared" si="17"/>
        <v>9.1783587603231407</v>
      </c>
      <c r="L129">
        <v>9</v>
      </c>
      <c r="M129" t="e">
        <f t="shared" si="18"/>
        <v>#N/A</v>
      </c>
      <c r="N129" t="e">
        <f t="shared" si="21"/>
        <v>#N/A</v>
      </c>
      <c r="O129" t="e">
        <f t="shared" si="22"/>
        <v>#N/A</v>
      </c>
      <c r="AE129">
        <v>5</v>
      </c>
      <c r="AF129">
        <v>5</v>
      </c>
      <c r="AG129">
        <v>5</v>
      </c>
      <c r="AH129">
        <v>5</v>
      </c>
      <c r="AI129">
        <v>2</v>
      </c>
      <c r="AJ129">
        <v>5</v>
      </c>
      <c r="AK129">
        <v>5</v>
      </c>
      <c r="AL129">
        <v>5</v>
      </c>
      <c r="AM129">
        <v>5</v>
      </c>
      <c r="AN129">
        <v>5</v>
      </c>
      <c r="AO129">
        <v>5</v>
      </c>
      <c r="AP129">
        <v>5</v>
      </c>
      <c r="AR129">
        <f t="shared" si="23"/>
        <v>30</v>
      </c>
      <c r="AV129">
        <v>128</v>
      </c>
      <c r="AW129">
        <f t="shared" si="19"/>
        <v>0</v>
      </c>
      <c r="AX129">
        <f t="shared" si="24"/>
        <v>23.13983834570519</v>
      </c>
      <c r="AY129">
        <v>9</v>
      </c>
      <c r="BE129">
        <f t="shared" si="25"/>
        <v>25</v>
      </c>
      <c r="BH129">
        <v>128</v>
      </c>
      <c r="BI129">
        <f t="shared" si="26"/>
        <v>0</v>
      </c>
      <c r="BJ129">
        <f t="shared" si="27"/>
        <v>24.209529984478845</v>
      </c>
      <c r="BK129">
        <v>9</v>
      </c>
    </row>
    <row r="130" spans="1:63" x14ac:dyDescent="0.2">
      <c r="A130">
        <v>0</v>
      </c>
      <c r="B130">
        <v>55</v>
      </c>
      <c r="D130">
        <v>129</v>
      </c>
      <c r="E130">
        <f t="shared" ref="E130:E193" si="28">COUNTIFS(B:B,D130)</f>
        <v>0</v>
      </c>
      <c r="J130">
        <f t="shared" ref="J130:J193" si="29">(D130-$H$1)/$H$2</f>
        <v>9.3001383875066743</v>
      </c>
      <c r="L130">
        <v>9</v>
      </c>
      <c r="M130" t="e">
        <f t="shared" ref="M130:M193" si="30">_xlfn.PERCENTRANK.INC(B:B,D130)</f>
        <v>#N/A</v>
      </c>
      <c r="N130" t="e">
        <f t="shared" si="21"/>
        <v>#N/A</v>
      </c>
      <c r="O130" t="e">
        <f t="shared" si="22"/>
        <v>#N/A</v>
      </c>
      <c r="AE130">
        <v>4</v>
      </c>
      <c r="AF130">
        <v>2</v>
      </c>
      <c r="AG130">
        <v>5</v>
      </c>
      <c r="AH130">
        <v>3</v>
      </c>
      <c r="AI130">
        <v>4</v>
      </c>
      <c r="AJ130">
        <v>3</v>
      </c>
      <c r="AK130">
        <v>3</v>
      </c>
      <c r="AL130">
        <v>4</v>
      </c>
      <c r="AM130">
        <v>4</v>
      </c>
      <c r="AN130">
        <v>4</v>
      </c>
      <c r="AO130">
        <v>5</v>
      </c>
      <c r="AP130">
        <v>4</v>
      </c>
      <c r="AR130">
        <f t="shared" si="23"/>
        <v>20</v>
      </c>
      <c r="AV130">
        <v>129</v>
      </c>
      <c r="AW130">
        <f t="shared" ref="AW130:AW193" si="31">COUNTIF(AR131:AR444,AV130)</f>
        <v>0</v>
      </c>
      <c r="AX130">
        <f t="shared" si="24"/>
        <v>23.355016159563437</v>
      </c>
      <c r="AY130">
        <v>9</v>
      </c>
      <c r="BE130">
        <f t="shared" si="25"/>
        <v>25</v>
      </c>
      <c r="BH130">
        <v>129</v>
      </c>
      <c r="BI130">
        <f t="shared" si="26"/>
        <v>0</v>
      </c>
      <c r="BJ130">
        <f t="shared" si="27"/>
        <v>24.442186093610303</v>
      </c>
      <c r="BK130">
        <v>9</v>
      </c>
    </row>
    <row r="131" spans="1:63" x14ac:dyDescent="0.2">
      <c r="A131">
        <v>0</v>
      </c>
      <c r="B131">
        <v>48</v>
      </c>
      <c r="D131">
        <v>130</v>
      </c>
      <c r="E131">
        <f t="shared" si="28"/>
        <v>0</v>
      </c>
      <c r="J131">
        <f t="shared" si="29"/>
        <v>9.4219180146902097</v>
      </c>
      <c r="L131">
        <v>9</v>
      </c>
      <c r="M131" t="e">
        <f t="shared" si="30"/>
        <v>#N/A</v>
      </c>
      <c r="N131" t="e">
        <f t="shared" ref="N131:N194" si="32">_xlfn.NORM.S.INV(M131)</f>
        <v>#N/A</v>
      </c>
      <c r="O131" t="e">
        <f t="shared" ref="O131:O194" si="33">ROUND(N131*2+5, 0)</f>
        <v>#N/A</v>
      </c>
      <c r="AE131">
        <v>5</v>
      </c>
      <c r="AF131">
        <v>5</v>
      </c>
      <c r="AG131">
        <v>1</v>
      </c>
      <c r="AH131">
        <v>4</v>
      </c>
      <c r="AI131">
        <v>5</v>
      </c>
      <c r="AJ131">
        <v>4</v>
      </c>
      <c r="AK131">
        <v>5</v>
      </c>
      <c r="AL131">
        <v>5</v>
      </c>
      <c r="AM131">
        <v>2</v>
      </c>
      <c r="AN131">
        <v>5</v>
      </c>
      <c r="AO131">
        <v>5</v>
      </c>
      <c r="AP131">
        <v>4</v>
      </c>
      <c r="AR131">
        <f t="shared" ref="AR131:AR194" si="34">SUM(AF131,AH131,AK131:AM131,AP131)</f>
        <v>25</v>
      </c>
      <c r="AV131">
        <v>130</v>
      </c>
      <c r="AW131">
        <f t="shared" si="31"/>
        <v>0</v>
      </c>
      <c r="AX131">
        <f t="shared" ref="AX131:AX194" si="35">(AV131-$AT$3)/$AT$4</f>
        <v>23.570193973421684</v>
      </c>
      <c r="AY131">
        <v>9</v>
      </c>
      <c r="BE131">
        <f t="shared" ref="BE131:BE194" si="36">SUM(AE132,AG132,AI132:AJ132,AN132:AO132)</f>
        <v>27</v>
      </c>
      <c r="BH131">
        <v>130</v>
      </c>
      <c r="BI131">
        <f t="shared" ref="BI131:BI194" si="37">COUNTIF(BE:BE,BH131)</f>
        <v>0</v>
      </c>
      <c r="BJ131">
        <f t="shared" ref="BJ131:BJ194" si="38">(BH131-$BG$2)/$BG$3</f>
        <v>24.674842202741758</v>
      </c>
      <c r="BK131">
        <v>9</v>
      </c>
    </row>
    <row r="132" spans="1:63" x14ac:dyDescent="0.2">
      <c r="A132">
        <v>0</v>
      </c>
      <c r="B132">
        <v>43</v>
      </c>
      <c r="D132">
        <v>131</v>
      </c>
      <c r="E132">
        <f t="shared" si="28"/>
        <v>0</v>
      </c>
      <c r="J132">
        <f t="shared" si="29"/>
        <v>9.5436976418737451</v>
      </c>
      <c r="L132">
        <v>9</v>
      </c>
      <c r="M132" t="e">
        <f t="shared" si="30"/>
        <v>#N/A</v>
      </c>
      <c r="N132" t="e">
        <f t="shared" si="32"/>
        <v>#N/A</v>
      </c>
      <c r="O132" t="e">
        <f t="shared" si="33"/>
        <v>#N/A</v>
      </c>
      <c r="AE132">
        <v>4</v>
      </c>
      <c r="AF132">
        <v>3</v>
      </c>
      <c r="AG132">
        <v>5</v>
      </c>
      <c r="AH132">
        <v>4</v>
      </c>
      <c r="AI132">
        <v>4</v>
      </c>
      <c r="AJ132">
        <v>4</v>
      </c>
      <c r="AK132">
        <v>5</v>
      </c>
      <c r="AL132">
        <v>5</v>
      </c>
      <c r="AM132">
        <v>4</v>
      </c>
      <c r="AN132">
        <v>5</v>
      </c>
      <c r="AO132">
        <v>5</v>
      </c>
      <c r="AP132">
        <v>4</v>
      </c>
      <c r="AR132">
        <f t="shared" si="34"/>
        <v>25</v>
      </c>
      <c r="AV132">
        <v>131</v>
      </c>
      <c r="AW132">
        <f t="shared" si="31"/>
        <v>0</v>
      </c>
      <c r="AX132">
        <f t="shared" si="35"/>
        <v>23.785371787279932</v>
      </c>
      <c r="AY132">
        <v>9</v>
      </c>
      <c r="BE132">
        <f t="shared" si="36"/>
        <v>23</v>
      </c>
      <c r="BH132">
        <v>131</v>
      </c>
      <c r="BI132">
        <f t="shared" si="37"/>
        <v>0</v>
      </c>
      <c r="BJ132">
        <f t="shared" si="38"/>
        <v>24.907498311873212</v>
      </c>
      <c r="BK132">
        <v>9</v>
      </c>
    </row>
    <row r="133" spans="1:63" x14ac:dyDescent="0.2">
      <c r="A133">
        <v>1</v>
      </c>
      <c r="B133">
        <v>51</v>
      </c>
      <c r="D133">
        <v>132</v>
      </c>
      <c r="E133">
        <f t="shared" si="28"/>
        <v>0</v>
      </c>
      <c r="J133">
        <f t="shared" si="29"/>
        <v>9.6654772690572788</v>
      </c>
      <c r="L133">
        <v>9</v>
      </c>
      <c r="M133" t="e">
        <f t="shared" si="30"/>
        <v>#N/A</v>
      </c>
      <c r="N133" t="e">
        <f t="shared" si="32"/>
        <v>#N/A</v>
      </c>
      <c r="O133" t="e">
        <f t="shared" si="33"/>
        <v>#N/A</v>
      </c>
      <c r="AE133">
        <v>5</v>
      </c>
      <c r="AF133">
        <v>3</v>
      </c>
      <c r="AG133">
        <v>4</v>
      </c>
      <c r="AH133">
        <v>4</v>
      </c>
      <c r="AI133">
        <v>3</v>
      </c>
      <c r="AJ133">
        <v>3</v>
      </c>
      <c r="AK133">
        <v>4</v>
      </c>
      <c r="AL133">
        <v>4</v>
      </c>
      <c r="AM133">
        <v>4</v>
      </c>
      <c r="AN133">
        <v>4</v>
      </c>
      <c r="AO133">
        <v>4</v>
      </c>
      <c r="AP133">
        <v>5</v>
      </c>
      <c r="AR133">
        <f t="shared" si="34"/>
        <v>24</v>
      </c>
      <c r="AV133">
        <v>132</v>
      </c>
      <c r="AW133">
        <f t="shared" si="31"/>
        <v>0</v>
      </c>
      <c r="AX133">
        <f t="shared" si="35"/>
        <v>24.000549601138179</v>
      </c>
      <c r="AY133">
        <v>9</v>
      </c>
      <c r="BE133">
        <f t="shared" si="36"/>
        <v>24</v>
      </c>
      <c r="BH133">
        <v>132</v>
      </c>
      <c r="BI133">
        <f t="shared" si="37"/>
        <v>0</v>
      </c>
      <c r="BJ133">
        <f t="shared" si="38"/>
        <v>25.140154421004667</v>
      </c>
      <c r="BK133">
        <v>9</v>
      </c>
    </row>
    <row r="134" spans="1:63" x14ac:dyDescent="0.2">
      <c r="A134">
        <v>0</v>
      </c>
      <c r="B134">
        <v>64</v>
      </c>
      <c r="D134">
        <v>133</v>
      </c>
      <c r="E134">
        <f t="shared" si="28"/>
        <v>0</v>
      </c>
      <c r="J134">
        <f t="shared" si="29"/>
        <v>9.7872568962408142</v>
      </c>
      <c r="L134">
        <v>9</v>
      </c>
      <c r="M134" t="e">
        <f t="shared" si="30"/>
        <v>#N/A</v>
      </c>
      <c r="N134" t="e">
        <f t="shared" si="32"/>
        <v>#N/A</v>
      </c>
      <c r="O134" t="e">
        <f t="shared" si="33"/>
        <v>#N/A</v>
      </c>
      <c r="AE134">
        <v>4</v>
      </c>
      <c r="AF134">
        <v>1</v>
      </c>
      <c r="AG134">
        <v>4</v>
      </c>
      <c r="AH134">
        <v>2</v>
      </c>
      <c r="AI134">
        <v>4</v>
      </c>
      <c r="AJ134">
        <v>4</v>
      </c>
      <c r="AK134">
        <v>3</v>
      </c>
      <c r="AL134">
        <v>4</v>
      </c>
      <c r="AM134">
        <v>2</v>
      </c>
      <c r="AN134">
        <v>4</v>
      </c>
      <c r="AO134">
        <v>4</v>
      </c>
      <c r="AP134">
        <v>4</v>
      </c>
      <c r="AR134">
        <f t="shared" si="34"/>
        <v>16</v>
      </c>
      <c r="AV134">
        <v>133</v>
      </c>
      <c r="AW134">
        <f t="shared" si="31"/>
        <v>0</v>
      </c>
      <c r="AX134">
        <f t="shared" si="35"/>
        <v>24.215727414996426</v>
      </c>
      <c r="AY134">
        <v>9</v>
      </c>
      <c r="BE134">
        <f t="shared" si="36"/>
        <v>21</v>
      </c>
      <c r="BH134">
        <v>133</v>
      </c>
      <c r="BI134">
        <f t="shared" si="37"/>
        <v>0</v>
      </c>
      <c r="BJ134">
        <f t="shared" si="38"/>
        <v>25.372810530136121</v>
      </c>
      <c r="BK134">
        <v>9</v>
      </c>
    </row>
    <row r="135" spans="1:63" x14ac:dyDescent="0.2">
      <c r="A135">
        <v>0</v>
      </c>
      <c r="B135">
        <v>56</v>
      </c>
      <c r="D135">
        <v>134</v>
      </c>
      <c r="E135">
        <f t="shared" si="28"/>
        <v>0</v>
      </c>
      <c r="J135">
        <f t="shared" si="29"/>
        <v>9.9090365234243496</v>
      </c>
      <c r="L135">
        <v>9</v>
      </c>
      <c r="M135" t="e">
        <f t="shared" si="30"/>
        <v>#N/A</v>
      </c>
      <c r="N135" t="e">
        <f t="shared" si="32"/>
        <v>#N/A</v>
      </c>
      <c r="O135" t="e">
        <f t="shared" si="33"/>
        <v>#N/A</v>
      </c>
      <c r="AE135">
        <v>4</v>
      </c>
      <c r="AF135">
        <v>1</v>
      </c>
      <c r="AG135">
        <v>4</v>
      </c>
      <c r="AH135">
        <v>2</v>
      </c>
      <c r="AI135">
        <v>3</v>
      </c>
      <c r="AJ135">
        <v>2</v>
      </c>
      <c r="AK135">
        <v>4</v>
      </c>
      <c r="AL135">
        <v>4</v>
      </c>
      <c r="AM135">
        <v>2</v>
      </c>
      <c r="AN135">
        <v>4</v>
      </c>
      <c r="AO135">
        <v>4</v>
      </c>
      <c r="AP135">
        <v>2</v>
      </c>
      <c r="AR135">
        <f t="shared" si="34"/>
        <v>15</v>
      </c>
      <c r="AV135">
        <v>134</v>
      </c>
      <c r="AW135">
        <f t="shared" si="31"/>
        <v>0</v>
      </c>
      <c r="AX135">
        <f t="shared" si="35"/>
        <v>24.430905228854673</v>
      </c>
      <c r="AY135">
        <v>9</v>
      </c>
      <c r="BE135">
        <f t="shared" si="36"/>
        <v>26</v>
      </c>
      <c r="BH135">
        <v>134</v>
      </c>
      <c r="BI135">
        <f t="shared" si="37"/>
        <v>0</v>
      </c>
      <c r="BJ135">
        <f t="shared" si="38"/>
        <v>25.605466639267576</v>
      </c>
      <c r="BK135">
        <v>9</v>
      </c>
    </row>
    <row r="136" spans="1:63" x14ac:dyDescent="0.2">
      <c r="A136">
        <v>0</v>
      </c>
      <c r="B136">
        <v>55</v>
      </c>
      <c r="D136">
        <v>135</v>
      </c>
      <c r="E136">
        <f t="shared" si="28"/>
        <v>0</v>
      </c>
      <c r="J136">
        <f t="shared" si="29"/>
        <v>10.030816150607883</v>
      </c>
      <c r="L136">
        <v>9</v>
      </c>
      <c r="M136" t="e">
        <f t="shared" si="30"/>
        <v>#N/A</v>
      </c>
      <c r="N136" t="e">
        <f t="shared" si="32"/>
        <v>#N/A</v>
      </c>
      <c r="O136" t="e">
        <f t="shared" si="33"/>
        <v>#N/A</v>
      </c>
      <c r="AE136">
        <v>4</v>
      </c>
      <c r="AF136">
        <v>2</v>
      </c>
      <c r="AG136">
        <v>4</v>
      </c>
      <c r="AH136">
        <v>3</v>
      </c>
      <c r="AI136">
        <v>4</v>
      </c>
      <c r="AJ136">
        <v>4</v>
      </c>
      <c r="AK136">
        <v>4</v>
      </c>
      <c r="AL136">
        <v>5</v>
      </c>
      <c r="AM136">
        <v>1</v>
      </c>
      <c r="AN136">
        <v>5</v>
      </c>
      <c r="AO136">
        <v>5</v>
      </c>
      <c r="AP136">
        <v>4</v>
      </c>
      <c r="AR136">
        <f t="shared" si="34"/>
        <v>19</v>
      </c>
      <c r="AV136">
        <v>135</v>
      </c>
      <c r="AW136">
        <f t="shared" si="31"/>
        <v>0</v>
      </c>
      <c r="AX136">
        <f t="shared" si="35"/>
        <v>24.64608304271292</v>
      </c>
      <c r="AY136">
        <v>9</v>
      </c>
      <c r="BE136">
        <f t="shared" si="36"/>
        <v>30</v>
      </c>
      <c r="BH136">
        <v>135</v>
      </c>
      <c r="BI136">
        <f t="shared" si="37"/>
        <v>0</v>
      </c>
      <c r="BJ136">
        <f t="shared" si="38"/>
        <v>25.838122748399034</v>
      </c>
      <c r="BK136">
        <v>9</v>
      </c>
    </row>
    <row r="137" spans="1:63" x14ac:dyDescent="0.2">
      <c r="A137">
        <v>0</v>
      </c>
      <c r="B137">
        <v>40</v>
      </c>
      <c r="D137">
        <v>136</v>
      </c>
      <c r="E137">
        <f t="shared" si="28"/>
        <v>0</v>
      </c>
      <c r="J137">
        <f t="shared" si="29"/>
        <v>10.152595777791419</v>
      </c>
      <c r="L137">
        <v>9</v>
      </c>
      <c r="M137" t="e">
        <f t="shared" si="30"/>
        <v>#N/A</v>
      </c>
      <c r="N137" t="e">
        <f t="shared" si="32"/>
        <v>#N/A</v>
      </c>
      <c r="O137" t="e">
        <f t="shared" si="33"/>
        <v>#N/A</v>
      </c>
      <c r="AE137">
        <v>5</v>
      </c>
      <c r="AF137">
        <v>5</v>
      </c>
      <c r="AG137">
        <v>5</v>
      </c>
      <c r="AH137">
        <v>4</v>
      </c>
      <c r="AI137">
        <v>5</v>
      </c>
      <c r="AJ137">
        <v>5</v>
      </c>
      <c r="AK137">
        <v>4</v>
      </c>
      <c r="AL137">
        <v>4</v>
      </c>
      <c r="AM137">
        <v>4</v>
      </c>
      <c r="AN137">
        <v>5</v>
      </c>
      <c r="AO137">
        <v>5</v>
      </c>
      <c r="AP137">
        <v>4</v>
      </c>
      <c r="AR137">
        <f t="shared" si="34"/>
        <v>25</v>
      </c>
      <c r="AV137">
        <v>136</v>
      </c>
      <c r="AW137">
        <f t="shared" si="31"/>
        <v>0</v>
      </c>
      <c r="AX137">
        <f t="shared" si="35"/>
        <v>24.861260856571167</v>
      </c>
      <c r="AY137">
        <v>9</v>
      </c>
      <c r="BE137">
        <f t="shared" si="36"/>
        <v>24</v>
      </c>
      <c r="BH137">
        <v>136</v>
      </c>
      <c r="BI137">
        <f t="shared" si="37"/>
        <v>0</v>
      </c>
      <c r="BJ137">
        <f t="shared" si="38"/>
        <v>26.070778857530488</v>
      </c>
      <c r="BK137">
        <v>9</v>
      </c>
    </row>
    <row r="138" spans="1:63" x14ac:dyDescent="0.2">
      <c r="A138">
        <v>1</v>
      </c>
      <c r="B138">
        <v>56</v>
      </c>
      <c r="D138">
        <v>137</v>
      </c>
      <c r="E138">
        <f t="shared" si="28"/>
        <v>0</v>
      </c>
      <c r="J138">
        <f t="shared" si="29"/>
        <v>10.274375404974954</v>
      </c>
      <c r="L138">
        <v>9</v>
      </c>
      <c r="M138" t="e">
        <f t="shared" si="30"/>
        <v>#N/A</v>
      </c>
      <c r="N138" t="e">
        <f t="shared" si="32"/>
        <v>#N/A</v>
      </c>
      <c r="O138" t="e">
        <f t="shared" si="33"/>
        <v>#N/A</v>
      </c>
      <c r="AE138">
        <v>4</v>
      </c>
      <c r="AF138">
        <v>4</v>
      </c>
      <c r="AG138">
        <v>4</v>
      </c>
      <c r="AH138">
        <v>4</v>
      </c>
      <c r="AI138">
        <v>4</v>
      </c>
      <c r="AJ138">
        <v>4</v>
      </c>
      <c r="AK138">
        <v>4</v>
      </c>
      <c r="AL138">
        <v>4</v>
      </c>
      <c r="AM138">
        <v>4</v>
      </c>
      <c r="AN138">
        <v>4</v>
      </c>
      <c r="AO138">
        <v>4</v>
      </c>
      <c r="AP138">
        <v>4</v>
      </c>
      <c r="AR138">
        <f t="shared" si="34"/>
        <v>24</v>
      </c>
      <c r="AV138">
        <v>137</v>
      </c>
      <c r="AW138">
        <f t="shared" si="31"/>
        <v>0</v>
      </c>
      <c r="AX138">
        <f t="shared" si="35"/>
        <v>25.076438670429415</v>
      </c>
      <c r="AY138">
        <v>9</v>
      </c>
      <c r="BE138">
        <f t="shared" si="36"/>
        <v>24</v>
      </c>
      <c r="BH138">
        <v>137</v>
      </c>
      <c r="BI138">
        <f t="shared" si="37"/>
        <v>0</v>
      </c>
      <c r="BJ138">
        <f t="shared" si="38"/>
        <v>26.303434966661943</v>
      </c>
      <c r="BK138">
        <v>9</v>
      </c>
    </row>
    <row r="139" spans="1:63" x14ac:dyDescent="0.2">
      <c r="A139">
        <v>0</v>
      </c>
      <c r="B139">
        <v>55</v>
      </c>
      <c r="D139">
        <v>138</v>
      </c>
      <c r="E139">
        <f t="shared" si="28"/>
        <v>0</v>
      </c>
      <c r="J139">
        <f t="shared" si="29"/>
        <v>10.396155032158488</v>
      </c>
      <c r="L139">
        <v>9</v>
      </c>
      <c r="M139" t="e">
        <f t="shared" si="30"/>
        <v>#N/A</v>
      </c>
      <c r="N139" t="e">
        <f t="shared" si="32"/>
        <v>#N/A</v>
      </c>
      <c r="O139" t="e">
        <f t="shared" si="33"/>
        <v>#N/A</v>
      </c>
      <c r="AE139">
        <v>4</v>
      </c>
      <c r="AF139">
        <v>4</v>
      </c>
      <c r="AG139">
        <v>4</v>
      </c>
      <c r="AH139">
        <v>4</v>
      </c>
      <c r="AI139">
        <v>4</v>
      </c>
      <c r="AJ139">
        <v>4</v>
      </c>
      <c r="AK139">
        <v>4</v>
      </c>
      <c r="AL139">
        <v>4</v>
      </c>
      <c r="AM139">
        <v>3</v>
      </c>
      <c r="AN139">
        <v>4</v>
      </c>
      <c r="AO139">
        <v>4</v>
      </c>
      <c r="AP139">
        <v>4</v>
      </c>
      <c r="AR139">
        <f t="shared" si="34"/>
        <v>23</v>
      </c>
      <c r="AV139">
        <v>138</v>
      </c>
      <c r="AW139">
        <f t="shared" si="31"/>
        <v>0</v>
      </c>
      <c r="AX139">
        <f t="shared" si="35"/>
        <v>25.291616484287662</v>
      </c>
      <c r="AY139">
        <v>9</v>
      </c>
      <c r="BE139">
        <f t="shared" si="36"/>
        <v>16</v>
      </c>
      <c r="BH139">
        <v>138</v>
      </c>
      <c r="BI139">
        <f t="shared" si="37"/>
        <v>0</v>
      </c>
      <c r="BJ139">
        <f t="shared" si="38"/>
        <v>26.536091075793397</v>
      </c>
      <c r="BK139">
        <v>9</v>
      </c>
    </row>
    <row r="140" spans="1:63" x14ac:dyDescent="0.2">
      <c r="A140">
        <v>0</v>
      </c>
      <c r="B140">
        <v>51</v>
      </c>
      <c r="D140">
        <v>139</v>
      </c>
      <c r="E140">
        <f t="shared" si="28"/>
        <v>0</v>
      </c>
      <c r="J140">
        <f t="shared" si="29"/>
        <v>10.517934659342023</v>
      </c>
      <c r="L140">
        <v>9</v>
      </c>
      <c r="M140" t="e">
        <f t="shared" si="30"/>
        <v>#N/A</v>
      </c>
      <c r="N140" t="e">
        <f t="shared" si="32"/>
        <v>#N/A</v>
      </c>
      <c r="O140" t="e">
        <f t="shared" si="33"/>
        <v>#N/A</v>
      </c>
      <c r="AE140">
        <v>4</v>
      </c>
      <c r="AF140">
        <v>1</v>
      </c>
      <c r="AG140">
        <v>3</v>
      </c>
      <c r="AH140">
        <v>1</v>
      </c>
      <c r="AI140">
        <v>2</v>
      </c>
      <c r="AJ140">
        <v>4</v>
      </c>
      <c r="AK140">
        <v>4</v>
      </c>
      <c r="AL140">
        <v>4</v>
      </c>
      <c r="AM140">
        <v>2</v>
      </c>
      <c r="AN140">
        <v>2</v>
      </c>
      <c r="AO140">
        <v>1</v>
      </c>
      <c r="AP140">
        <v>4</v>
      </c>
      <c r="AR140">
        <f t="shared" si="34"/>
        <v>16</v>
      </c>
      <c r="AV140">
        <v>139</v>
      </c>
      <c r="AW140">
        <f t="shared" si="31"/>
        <v>0</v>
      </c>
      <c r="AX140">
        <f t="shared" si="35"/>
        <v>25.506794298145909</v>
      </c>
      <c r="AY140">
        <v>9</v>
      </c>
      <c r="BE140">
        <f t="shared" si="36"/>
        <v>25</v>
      </c>
      <c r="BH140">
        <v>139</v>
      </c>
      <c r="BI140">
        <f t="shared" si="37"/>
        <v>0</v>
      </c>
      <c r="BJ140">
        <f t="shared" si="38"/>
        <v>26.768747184924852</v>
      </c>
      <c r="BK140">
        <v>9</v>
      </c>
    </row>
    <row r="141" spans="1:63" x14ac:dyDescent="0.2">
      <c r="A141">
        <v>1</v>
      </c>
      <c r="B141">
        <v>70</v>
      </c>
      <c r="D141">
        <v>140</v>
      </c>
      <c r="E141">
        <f t="shared" si="28"/>
        <v>0</v>
      </c>
      <c r="J141">
        <f t="shared" si="29"/>
        <v>10.639714286525559</v>
      </c>
      <c r="L141">
        <v>9</v>
      </c>
      <c r="M141" t="e">
        <f t="shared" si="30"/>
        <v>#N/A</v>
      </c>
      <c r="N141" t="e">
        <f t="shared" si="32"/>
        <v>#N/A</v>
      </c>
      <c r="O141" t="e">
        <f t="shared" si="33"/>
        <v>#N/A</v>
      </c>
      <c r="AE141">
        <v>4</v>
      </c>
      <c r="AF141">
        <v>2</v>
      </c>
      <c r="AG141">
        <v>4</v>
      </c>
      <c r="AH141">
        <v>3</v>
      </c>
      <c r="AI141">
        <v>4</v>
      </c>
      <c r="AJ141">
        <v>4</v>
      </c>
      <c r="AK141">
        <v>4</v>
      </c>
      <c r="AL141">
        <v>4</v>
      </c>
      <c r="AM141">
        <v>4</v>
      </c>
      <c r="AN141">
        <v>4</v>
      </c>
      <c r="AO141">
        <v>5</v>
      </c>
      <c r="AP141">
        <v>4</v>
      </c>
      <c r="AR141">
        <f t="shared" si="34"/>
        <v>21</v>
      </c>
      <c r="AV141">
        <v>140</v>
      </c>
      <c r="AW141">
        <f t="shared" si="31"/>
        <v>0</v>
      </c>
      <c r="AX141">
        <f t="shared" si="35"/>
        <v>25.721972112004156</v>
      </c>
      <c r="AY141">
        <v>9</v>
      </c>
      <c r="BE141">
        <f t="shared" si="36"/>
        <v>24</v>
      </c>
      <c r="BH141">
        <v>140</v>
      </c>
      <c r="BI141">
        <f t="shared" si="37"/>
        <v>0</v>
      </c>
      <c r="BJ141">
        <f t="shared" si="38"/>
        <v>27.00140329405631</v>
      </c>
      <c r="BK141">
        <v>9</v>
      </c>
    </row>
    <row r="142" spans="1:63" x14ac:dyDescent="0.2">
      <c r="A142">
        <v>0</v>
      </c>
      <c r="B142">
        <v>44</v>
      </c>
      <c r="D142">
        <v>141</v>
      </c>
      <c r="E142">
        <f t="shared" si="28"/>
        <v>0</v>
      </c>
      <c r="J142">
        <f t="shared" si="29"/>
        <v>10.761493913709094</v>
      </c>
      <c r="L142">
        <v>9</v>
      </c>
      <c r="M142" t="e">
        <f t="shared" si="30"/>
        <v>#N/A</v>
      </c>
      <c r="N142" t="e">
        <f t="shared" si="32"/>
        <v>#N/A</v>
      </c>
      <c r="O142" t="e">
        <f t="shared" si="33"/>
        <v>#N/A</v>
      </c>
      <c r="AE142">
        <v>4</v>
      </c>
      <c r="AF142">
        <v>3</v>
      </c>
      <c r="AG142">
        <v>4</v>
      </c>
      <c r="AH142">
        <v>4</v>
      </c>
      <c r="AI142">
        <v>4</v>
      </c>
      <c r="AJ142">
        <v>4</v>
      </c>
      <c r="AK142">
        <v>4</v>
      </c>
      <c r="AL142">
        <v>4</v>
      </c>
      <c r="AM142">
        <v>4</v>
      </c>
      <c r="AN142">
        <v>4</v>
      </c>
      <c r="AO142">
        <v>4</v>
      </c>
      <c r="AP142">
        <v>4</v>
      </c>
      <c r="AR142">
        <f t="shared" si="34"/>
        <v>23</v>
      </c>
      <c r="AV142">
        <v>141</v>
      </c>
      <c r="AW142">
        <f t="shared" si="31"/>
        <v>0</v>
      </c>
      <c r="AX142">
        <f t="shared" si="35"/>
        <v>25.937149925862403</v>
      </c>
      <c r="AY142">
        <v>9</v>
      </c>
      <c r="BE142">
        <f t="shared" si="36"/>
        <v>24</v>
      </c>
      <c r="BH142">
        <v>141</v>
      </c>
      <c r="BI142">
        <f t="shared" si="37"/>
        <v>0</v>
      </c>
      <c r="BJ142">
        <f t="shared" si="38"/>
        <v>27.234059403187764</v>
      </c>
      <c r="BK142">
        <v>9</v>
      </c>
    </row>
    <row r="143" spans="1:63" x14ac:dyDescent="0.2">
      <c r="A143">
        <v>0</v>
      </c>
      <c r="B143">
        <v>50</v>
      </c>
      <c r="D143">
        <v>142</v>
      </c>
      <c r="E143">
        <f t="shared" si="28"/>
        <v>0</v>
      </c>
      <c r="J143">
        <f t="shared" si="29"/>
        <v>10.883273540892628</v>
      </c>
      <c r="L143">
        <v>9</v>
      </c>
      <c r="M143" t="e">
        <f t="shared" si="30"/>
        <v>#N/A</v>
      </c>
      <c r="N143" t="e">
        <f t="shared" si="32"/>
        <v>#N/A</v>
      </c>
      <c r="O143" t="e">
        <f t="shared" si="33"/>
        <v>#N/A</v>
      </c>
      <c r="AE143">
        <v>4</v>
      </c>
      <c r="AF143">
        <v>1</v>
      </c>
      <c r="AG143">
        <v>5</v>
      </c>
      <c r="AH143">
        <v>4</v>
      </c>
      <c r="AI143">
        <v>4</v>
      </c>
      <c r="AJ143">
        <v>3</v>
      </c>
      <c r="AK143">
        <v>4</v>
      </c>
      <c r="AL143">
        <v>4</v>
      </c>
      <c r="AM143">
        <v>2</v>
      </c>
      <c r="AN143">
        <v>4</v>
      </c>
      <c r="AO143">
        <v>4</v>
      </c>
      <c r="AP143">
        <v>4</v>
      </c>
      <c r="AR143">
        <f t="shared" si="34"/>
        <v>19</v>
      </c>
      <c r="AV143">
        <v>142</v>
      </c>
      <c r="AW143">
        <f t="shared" si="31"/>
        <v>0</v>
      </c>
      <c r="AX143">
        <f t="shared" si="35"/>
        <v>26.152327739720651</v>
      </c>
      <c r="AY143">
        <v>9</v>
      </c>
      <c r="BE143">
        <f t="shared" si="36"/>
        <v>30</v>
      </c>
      <c r="BH143">
        <v>142</v>
      </c>
      <c r="BI143">
        <f t="shared" si="37"/>
        <v>0</v>
      </c>
      <c r="BJ143">
        <f t="shared" si="38"/>
        <v>27.466715512319219</v>
      </c>
      <c r="BK143">
        <v>9</v>
      </c>
    </row>
    <row r="144" spans="1:63" x14ac:dyDescent="0.2">
      <c r="A144">
        <v>1</v>
      </c>
      <c r="B144">
        <v>51</v>
      </c>
      <c r="D144">
        <v>143</v>
      </c>
      <c r="E144">
        <f t="shared" si="28"/>
        <v>0</v>
      </c>
      <c r="J144">
        <f t="shared" si="29"/>
        <v>11.005053168076163</v>
      </c>
      <c r="L144">
        <v>9</v>
      </c>
      <c r="M144" t="e">
        <f t="shared" si="30"/>
        <v>#N/A</v>
      </c>
      <c r="N144" t="e">
        <f t="shared" si="32"/>
        <v>#N/A</v>
      </c>
      <c r="O144" t="e">
        <f t="shared" si="33"/>
        <v>#N/A</v>
      </c>
      <c r="AE144">
        <v>5</v>
      </c>
      <c r="AF144">
        <v>5</v>
      </c>
      <c r="AG144">
        <v>5</v>
      </c>
      <c r="AH144">
        <v>5</v>
      </c>
      <c r="AI144">
        <v>5</v>
      </c>
      <c r="AJ144">
        <v>5</v>
      </c>
      <c r="AK144">
        <v>5</v>
      </c>
      <c r="AL144">
        <v>5</v>
      </c>
      <c r="AM144">
        <v>5</v>
      </c>
      <c r="AN144">
        <v>5</v>
      </c>
      <c r="AO144">
        <v>5</v>
      </c>
      <c r="AP144">
        <v>5</v>
      </c>
      <c r="AR144">
        <f t="shared" si="34"/>
        <v>30</v>
      </c>
      <c r="AV144">
        <v>143</v>
      </c>
      <c r="AW144">
        <f t="shared" si="31"/>
        <v>0</v>
      </c>
      <c r="AX144">
        <f t="shared" si="35"/>
        <v>26.367505553578898</v>
      </c>
      <c r="AY144">
        <v>9</v>
      </c>
      <c r="BE144">
        <f t="shared" si="36"/>
        <v>19</v>
      </c>
      <c r="BH144">
        <v>143</v>
      </c>
      <c r="BI144">
        <f t="shared" si="37"/>
        <v>0</v>
      </c>
      <c r="BJ144">
        <f t="shared" si="38"/>
        <v>27.699371621450673</v>
      </c>
      <c r="BK144">
        <v>9</v>
      </c>
    </row>
    <row r="145" spans="1:63" x14ac:dyDescent="0.2">
      <c r="A145">
        <v>0</v>
      </c>
      <c r="B145">
        <v>49</v>
      </c>
      <c r="D145">
        <v>144</v>
      </c>
      <c r="E145">
        <f t="shared" si="28"/>
        <v>0</v>
      </c>
      <c r="J145">
        <f t="shared" si="29"/>
        <v>11.126832795259698</v>
      </c>
      <c r="L145">
        <v>9</v>
      </c>
      <c r="M145" t="e">
        <f t="shared" si="30"/>
        <v>#N/A</v>
      </c>
      <c r="N145" t="e">
        <f t="shared" si="32"/>
        <v>#N/A</v>
      </c>
      <c r="O145" t="e">
        <f t="shared" si="33"/>
        <v>#N/A</v>
      </c>
      <c r="AE145">
        <v>3</v>
      </c>
      <c r="AF145">
        <v>3</v>
      </c>
      <c r="AG145">
        <v>3</v>
      </c>
      <c r="AH145">
        <v>3</v>
      </c>
      <c r="AI145">
        <v>3</v>
      </c>
      <c r="AJ145">
        <v>4</v>
      </c>
      <c r="AK145">
        <v>4</v>
      </c>
      <c r="AL145">
        <v>3</v>
      </c>
      <c r="AM145">
        <v>3</v>
      </c>
      <c r="AN145">
        <v>3</v>
      </c>
      <c r="AO145">
        <v>3</v>
      </c>
      <c r="AP145">
        <v>3</v>
      </c>
      <c r="AR145">
        <f t="shared" si="34"/>
        <v>19</v>
      </c>
      <c r="AV145">
        <v>144</v>
      </c>
      <c r="AW145">
        <f t="shared" si="31"/>
        <v>0</v>
      </c>
      <c r="AX145">
        <f t="shared" si="35"/>
        <v>26.582683367437145</v>
      </c>
      <c r="AY145">
        <v>9</v>
      </c>
      <c r="BE145">
        <f t="shared" si="36"/>
        <v>22</v>
      </c>
      <c r="BH145">
        <v>144</v>
      </c>
      <c r="BI145">
        <f t="shared" si="37"/>
        <v>0</v>
      </c>
      <c r="BJ145">
        <f t="shared" si="38"/>
        <v>27.932027730582128</v>
      </c>
      <c r="BK145">
        <v>9</v>
      </c>
    </row>
    <row r="146" spans="1:63" x14ac:dyDescent="0.2">
      <c r="A146">
        <v>0</v>
      </c>
      <c r="B146">
        <v>61</v>
      </c>
      <c r="D146">
        <v>145</v>
      </c>
      <c r="E146">
        <f t="shared" si="28"/>
        <v>0</v>
      </c>
      <c r="J146">
        <f t="shared" si="29"/>
        <v>11.248612422443232</v>
      </c>
      <c r="L146">
        <v>9</v>
      </c>
      <c r="M146" t="e">
        <f t="shared" si="30"/>
        <v>#N/A</v>
      </c>
      <c r="N146" t="e">
        <f t="shared" si="32"/>
        <v>#N/A</v>
      </c>
      <c r="O146" t="e">
        <f t="shared" si="33"/>
        <v>#N/A</v>
      </c>
      <c r="AE146">
        <v>4</v>
      </c>
      <c r="AF146">
        <v>2</v>
      </c>
      <c r="AG146">
        <v>4</v>
      </c>
      <c r="AH146">
        <v>4</v>
      </c>
      <c r="AI146">
        <v>4</v>
      </c>
      <c r="AJ146">
        <v>2</v>
      </c>
      <c r="AK146">
        <v>3</v>
      </c>
      <c r="AL146">
        <v>3</v>
      </c>
      <c r="AM146">
        <v>4</v>
      </c>
      <c r="AN146">
        <v>4</v>
      </c>
      <c r="AO146">
        <v>4</v>
      </c>
      <c r="AP146">
        <v>4</v>
      </c>
      <c r="AR146">
        <f t="shared" si="34"/>
        <v>20</v>
      </c>
      <c r="AV146">
        <v>145</v>
      </c>
      <c r="AW146">
        <f t="shared" si="31"/>
        <v>0</v>
      </c>
      <c r="AX146">
        <f t="shared" si="35"/>
        <v>26.797861181295392</v>
      </c>
      <c r="AY146">
        <v>9</v>
      </c>
      <c r="BE146">
        <f t="shared" si="36"/>
        <v>26</v>
      </c>
      <c r="BH146">
        <v>145</v>
      </c>
      <c r="BI146">
        <f t="shared" si="37"/>
        <v>0</v>
      </c>
      <c r="BJ146">
        <f t="shared" si="38"/>
        <v>28.164683839713582</v>
      </c>
      <c r="BK146">
        <v>9</v>
      </c>
    </row>
    <row r="147" spans="1:63" x14ac:dyDescent="0.2">
      <c r="A147">
        <v>0</v>
      </c>
      <c r="B147">
        <v>60</v>
      </c>
      <c r="D147">
        <v>146</v>
      </c>
      <c r="E147">
        <f t="shared" si="28"/>
        <v>0</v>
      </c>
      <c r="J147">
        <f t="shared" si="29"/>
        <v>11.370392049626767</v>
      </c>
      <c r="L147">
        <v>9</v>
      </c>
      <c r="M147" t="e">
        <f t="shared" si="30"/>
        <v>#N/A</v>
      </c>
      <c r="N147" t="e">
        <f t="shared" si="32"/>
        <v>#N/A</v>
      </c>
      <c r="O147" t="e">
        <f t="shared" si="33"/>
        <v>#N/A</v>
      </c>
      <c r="AE147">
        <v>5</v>
      </c>
      <c r="AF147">
        <v>2</v>
      </c>
      <c r="AG147">
        <v>4</v>
      </c>
      <c r="AH147">
        <v>3</v>
      </c>
      <c r="AI147">
        <v>4</v>
      </c>
      <c r="AJ147">
        <v>4</v>
      </c>
      <c r="AK147">
        <v>2</v>
      </c>
      <c r="AL147">
        <v>3</v>
      </c>
      <c r="AM147">
        <v>4</v>
      </c>
      <c r="AN147">
        <v>4</v>
      </c>
      <c r="AO147">
        <v>5</v>
      </c>
      <c r="AP147">
        <v>3</v>
      </c>
      <c r="AR147">
        <f t="shared" si="34"/>
        <v>17</v>
      </c>
      <c r="AV147">
        <v>146</v>
      </c>
      <c r="AW147">
        <f t="shared" si="31"/>
        <v>0</v>
      </c>
      <c r="AX147">
        <f t="shared" si="35"/>
        <v>27.013038995153639</v>
      </c>
      <c r="AY147">
        <v>9</v>
      </c>
      <c r="BE147">
        <f t="shared" si="36"/>
        <v>22</v>
      </c>
      <c r="BH147">
        <v>146</v>
      </c>
      <c r="BI147">
        <f t="shared" si="37"/>
        <v>0</v>
      </c>
      <c r="BJ147">
        <f t="shared" si="38"/>
        <v>28.39733994884504</v>
      </c>
      <c r="BK147">
        <v>9</v>
      </c>
    </row>
    <row r="148" spans="1:63" x14ac:dyDescent="0.2">
      <c r="A148">
        <v>0</v>
      </c>
      <c r="B148">
        <v>54</v>
      </c>
      <c r="D148">
        <v>147</v>
      </c>
      <c r="E148">
        <f t="shared" si="28"/>
        <v>0</v>
      </c>
      <c r="J148">
        <f t="shared" si="29"/>
        <v>11.492171676810303</v>
      </c>
      <c r="L148">
        <v>9</v>
      </c>
      <c r="M148" t="e">
        <f t="shared" si="30"/>
        <v>#N/A</v>
      </c>
      <c r="N148" t="e">
        <f t="shared" si="32"/>
        <v>#N/A</v>
      </c>
      <c r="O148" t="e">
        <f t="shared" si="33"/>
        <v>#N/A</v>
      </c>
      <c r="AE148">
        <v>4</v>
      </c>
      <c r="AF148">
        <v>1</v>
      </c>
      <c r="AG148">
        <v>4</v>
      </c>
      <c r="AH148">
        <v>4</v>
      </c>
      <c r="AI148">
        <v>4</v>
      </c>
      <c r="AJ148">
        <v>2</v>
      </c>
      <c r="AK148">
        <v>4</v>
      </c>
      <c r="AL148">
        <v>4</v>
      </c>
      <c r="AM148">
        <v>4</v>
      </c>
      <c r="AN148">
        <v>4</v>
      </c>
      <c r="AO148">
        <v>4</v>
      </c>
      <c r="AP148">
        <v>2</v>
      </c>
      <c r="AR148">
        <f t="shared" si="34"/>
        <v>19</v>
      </c>
      <c r="AV148">
        <v>147</v>
      </c>
      <c r="AW148">
        <f t="shared" si="31"/>
        <v>0</v>
      </c>
      <c r="AX148">
        <f t="shared" si="35"/>
        <v>27.228216809011887</v>
      </c>
      <c r="AY148">
        <v>9</v>
      </c>
      <c r="BE148">
        <f t="shared" si="36"/>
        <v>27</v>
      </c>
      <c r="BH148">
        <v>147</v>
      </c>
      <c r="BI148">
        <f t="shared" si="37"/>
        <v>0</v>
      </c>
      <c r="BJ148">
        <f t="shared" si="38"/>
        <v>28.629996057976495</v>
      </c>
      <c r="BK148">
        <v>9</v>
      </c>
    </row>
    <row r="149" spans="1:63" x14ac:dyDescent="0.2">
      <c r="A149">
        <v>0</v>
      </c>
      <c r="B149">
        <v>47</v>
      </c>
      <c r="D149">
        <v>148</v>
      </c>
      <c r="E149">
        <f t="shared" si="28"/>
        <v>0</v>
      </c>
      <c r="J149">
        <f t="shared" si="29"/>
        <v>11.613951303993836</v>
      </c>
      <c r="L149">
        <v>9</v>
      </c>
      <c r="M149" t="e">
        <f t="shared" si="30"/>
        <v>#N/A</v>
      </c>
      <c r="N149" t="e">
        <f t="shared" si="32"/>
        <v>#N/A</v>
      </c>
      <c r="O149" t="e">
        <f t="shared" si="33"/>
        <v>#N/A</v>
      </c>
      <c r="AE149">
        <v>4</v>
      </c>
      <c r="AF149">
        <v>5</v>
      </c>
      <c r="AG149">
        <v>5</v>
      </c>
      <c r="AH149">
        <v>4</v>
      </c>
      <c r="AI149">
        <v>4</v>
      </c>
      <c r="AJ149">
        <v>4</v>
      </c>
      <c r="AK149">
        <v>4</v>
      </c>
      <c r="AL149">
        <v>4</v>
      </c>
      <c r="AM149">
        <v>4</v>
      </c>
      <c r="AN149">
        <v>5</v>
      </c>
      <c r="AO149">
        <v>5</v>
      </c>
      <c r="AP149">
        <v>4</v>
      </c>
      <c r="AR149">
        <f t="shared" si="34"/>
        <v>25</v>
      </c>
      <c r="AV149">
        <v>148</v>
      </c>
      <c r="AW149">
        <f t="shared" si="31"/>
        <v>0</v>
      </c>
      <c r="AX149">
        <f t="shared" si="35"/>
        <v>27.443394622870134</v>
      </c>
      <c r="AY149">
        <v>9</v>
      </c>
      <c r="BE149">
        <f t="shared" si="36"/>
        <v>27</v>
      </c>
      <c r="BH149">
        <v>148</v>
      </c>
      <c r="BI149">
        <f t="shared" si="37"/>
        <v>0</v>
      </c>
      <c r="BJ149">
        <f t="shared" si="38"/>
        <v>28.862652167107949</v>
      </c>
      <c r="BK149">
        <v>9</v>
      </c>
    </row>
    <row r="150" spans="1:63" x14ac:dyDescent="0.2">
      <c r="A150">
        <v>0</v>
      </c>
      <c r="B150">
        <v>51</v>
      </c>
      <c r="D150">
        <v>149</v>
      </c>
      <c r="E150">
        <f t="shared" si="28"/>
        <v>0</v>
      </c>
      <c r="J150">
        <f t="shared" si="29"/>
        <v>11.735730931177372</v>
      </c>
      <c r="L150">
        <v>9</v>
      </c>
      <c r="M150" t="e">
        <f t="shared" si="30"/>
        <v>#N/A</v>
      </c>
      <c r="N150" t="e">
        <f t="shared" si="32"/>
        <v>#N/A</v>
      </c>
      <c r="O150" t="e">
        <f t="shared" si="33"/>
        <v>#N/A</v>
      </c>
      <c r="AE150">
        <v>5</v>
      </c>
      <c r="AF150">
        <v>3</v>
      </c>
      <c r="AG150">
        <v>5</v>
      </c>
      <c r="AH150">
        <v>3</v>
      </c>
      <c r="AI150">
        <v>4</v>
      </c>
      <c r="AJ150">
        <v>4</v>
      </c>
      <c r="AK150">
        <v>4</v>
      </c>
      <c r="AL150">
        <v>4</v>
      </c>
      <c r="AM150">
        <v>5</v>
      </c>
      <c r="AN150">
        <v>4</v>
      </c>
      <c r="AO150">
        <v>5</v>
      </c>
      <c r="AP150">
        <v>4</v>
      </c>
      <c r="AR150">
        <f t="shared" si="34"/>
        <v>23</v>
      </c>
      <c r="AV150">
        <v>149</v>
      </c>
      <c r="AW150">
        <f t="shared" si="31"/>
        <v>0</v>
      </c>
      <c r="AX150">
        <f t="shared" si="35"/>
        <v>27.658572436728385</v>
      </c>
      <c r="AY150">
        <v>9</v>
      </c>
      <c r="BE150">
        <f t="shared" si="36"/>
        <v>28</v>
      </c>
      <c r="BH150">
        <v>149</v>
      </c>
      <c r="BI150">
        <f t="shared" si="37"/>
        <v>0</v>
      </c>
      <c r="BJ150">
        <f t="shared" si="38"/>
        <v>29.095308276239404</v>
      </c>
      <c r="BK150">
        <v>9</v>
      </c>
    </row>
    <row r="151" spans="1:63" x14ac:dyDescent="0.2">
      <c r="A151">
        <v>0</v>
      </c>
      <c r="B151">
        <v>57</v>
      </c>
      <c r="D151">
        <v>150</v>
      </c>
      <c r="E151">
        <f t="shared" si="28"/>
        <v>0</v>
      </c>
      <c r="J151">
        <f t="shared" si="29"/>
        <v>11.857510558360907</v>
      </c>
      <c r="L151">
        <v>9</v>
      </c>
      <c r="M151" t="e">
        <f t="shared" si="30"/>
        <v>#N/A</v>
      </c>
      <c r="N151" t="e">
        <f t="shared" si="32"/>
        <v>#N/A</v>
      </c>
      <c r="O151" t="e">
        <f t="shared" si="33"/>
        <v>#N/A</v>
      </c>
      <c r="AE151">
        <v>5</v>
      </c>
      <c r="AF151">
        <v>2</v>
      </c>
      <c r="AG151">
        <v>5</v>
      </c>
      <c r="AH151">
        <v>3</v>
      </c>
      <c r="AI151">
        <v>5</v>
      </c>
      <c r="AJ151">
        <v>4</v>
      </c>
      <c r="AK151">
        <v>3</v>
      </c>
      <c r="AL151">
        <v>4</v>
      </c>
      <c r="AM151">
        <v>2</v>
      </c>
      <c r="AN151">
        <v>4</v>
      </c>
      <c r="AO151">
        <v>5</v>
      </c>
      <c r="AP151">
        <v>3</v>
      </c>
      <c r="AR151">
        <f t="shared" si="34"/>
        <v>17</v>
      </c>
      <c r="AV151">
        <v>150</v>
      </c>
      <c r="AW151">
        <f t="shared" si="31"/>
        <v>0</v>
      </c>
      <c r="AX151">
        <f t="shared" si="35"/>
        <v>27.873750250586632</v>
      </c>
      <c r="AY151">
        <v>9</v>
      </c>
      <c r="BE151">
        <f t="shared" si="36"/>
        <v>23</v>
      </c>
      <c r="BH151">
        <v>150</v>
      </c>
      <c r="BI151">
        <f t="shared" si="37"/>
        <v>0</v>
      </c>
      <c r="BJ151">
        <f t="shared" si="38"/>
        <v>29.327964385370858</v>
      </c>
      <c r="BK151">
        <v>9</v>
      </c>
    </row>
    <row r="152" spans="1:63" x14ac:dyDescent="0.2">
      <c r="A152">
        <v>1</v>
      </c>
      <c r="B152">
        <v>54</v>
      </c>
      <c r="D152">
        <v>151</v>
      </c>
      <c r="E152">
        <f t="shared" si="28"/>
        <v>0</v>
      </c>
      <c r="J152">
        <f t="shared" si="29"/>
        <v>11.979290185544441</v>
      </c>
      <c r="L152">
        <v>9</v>
      </c>
      <c r="M152" t="e">
        <f t="shared" si="30"/>
        <v>#N/A</v>
      </c>
      <c r="N152" t="e">
        <f t="shared" si="32"/>
        <v>#N/A</v>
      </c>
      <c r="O152" t="e">
        <f t="shared" si="33"/>
        <v>#N/A</v>
      </c>
      <c r="AE152">
        <v>5</v>
      </c>
      <c r="AF152">
        <v>3</v>
      </c>
      <c r="AG152">
        <v>4</v>
      </c>
      <c r="AH152">
        <v>2</v>
      </c>
      <c r="AI152">
        <v>4</v>
      </c>
      <c r="AJ152">
        <v>3</v>
      </c>
      <c r="AK152">
        <v>3</v>
      </c>
      <c r="AL152">
        <v>3</v>
      </c>
      <c r="AM152">
        <v>3</v>
      </c>
      <c r="AN152">
        <v>4</v>
      </c>
      <c r="AO152">
        <v>3</v>
      </c>
      <c r="AP152">
        <v>3</v>
      </c>
      <c r="AR152">
        <f t="shared" si="34"/>
        <v>17</v>
      </c>
      <c r="AV152">
        <v>151</v>
      </c>
      <c r="AW152">
        <f t="shared" si="31"/>
        <v>0</v>
      </c>
      <c r="AX152">
        <f t="shared" si="35"/>
        <v>28.088928064444879</v>
      </c>
      <c r="AY152">
        <v>9</v>
      </c>
      <c r="BE152">
        <f t="shared" si="36"/>
        <v>24</v>
      </c>
      <c r="BH152">
        <v>151</v>
      </c>
      <c r="BI152">
        <f t="shared" si="37"/>
        <v>0</v>
      </c>
      <c r="BJ152">
        <f t="shared" si="38"/>
        <v>29.560620494502317</v>
      </c>
      <c r="BK152">
        <v>9</v>
      </c>
    </row>
    <row r="153" spans="1:63" x14ac:dyDescent="0.2">
      <c r="A153">
        <v>1</v>
      </c>
      <c r="B153">
        <v>57</v>
      </c>
      <c r="D153">
        <v>152</v>
      </c>
      <c r="E153">
        <f t="shared" si="28"/>
        <v>0</v>
      </c>
      <c r="J153">
        <f t="shared" si="29"/>
        <v>12.101069812727976</v>
      </c>
      <c r="L153">
        <v>9</v>
      </c>
      <c r="M153" t="e">
        <f t="shared" si="30"/>
        <v>#N/A</v>
      </c>
      <c r="N153" t="e">
        <f t="shared" si="32"/>
        <v>#N/A</v>
      </c>
      <c r="O153" t="e">
        <f t="shared" si="33"/>
        <v>#N/A</v>
      </c>
      <c r="AE153">
        <v>3</v>
      </c>
      <c r="AF153">
        <v>1</v>
      </c>
      <c r="AG153">
        <v>5</v>
      </c>
      <c r="AH153">
        <v>2</v>
      </c>
      <c r="AI153">
        <v>2</v>
      </c>
      <c r="AJ153">
        <v>4</v>
      </c>
      <c r="AK153">
        <v>3</v>
      </c>
      <c r="AL153">
        <v>4</v>
      </c>
      <c r="AM153">
        <v>4</v>
      </c>
      <c r="AN153">
        <v>5</v>
      </c>
      <c r="AO153">
        <v>5</v>
      </c>
      <c r="AP153">
        <v>4</v>
      </c>
      <c r="AR153">
        <f t="shared" si="34"/>
        <v>18</v>
      </c>
      <c r="AV153">
        <v>152</v>
      </c>
      <c r="AW153">
        <f t="shared" si="31"/>
        <v>0</v>
      </c>
      <c r="AX153">
        <f t="shared" si="35"/>
        <v>28.304105878303126</v>
      </c>
      <c r="AY153">
        <v>9</v>
      </c>
      <c r="BE153">
        <f t="shared" si="36"/>
        <v>26</v>
      </c>
      <c r="BH153">
        <v>152</v>
      </c>
      <c r="BI153">
        <f t="shared" si="37"/>
        <v>0</v>
      </c>
      <c r="BJ153">
        <f t="shared" si="38"/>
        <v>29.793276603633771</v>
      </c>
      <c r="BK153">
        <v>9</v>
      </c>
    </row>
    <row r="154" spans="1:63" x14ac:dyDescent="0.2">
      <c r="A154">
        <v>0</v>
      </c>
      <c r="B154">
        <v>55</v>
      </c>
      <c r="D154">
        <v>153</v>
      </c>
      <c r="E154">
        <f t="shared" si="28"/>
        <v>0</v>
      </c>
      <c r="J154">
        <f t="shared" si="29"/>
        <v>12.222849439911512</v>
      </c>
      <c r="L154">
        <v>9</v>
      </c>
      <c r="M154" t="e">
        <f t="shared" si="30"/>
        <v>#N/A</v>
      </c>
      <c r="N154" t="e">
        <f t="shared" si="32"/>
        <v>#N/A</v>
      </c>
      <c r="O154" t="e">
        <f t="shared" si="33"/>
        <v>#N/A</v>
      </c>
      <c r="AE154">
        <v>4</v>
      </c>
      <c r="AF154">
        <v>3</v>
      </c>
      <c r="AG154">
        <v>5</v>
      </c>
      <c r="AH154">
        <v>3</v>
      </c>
      <c r="AI154">
        <v>4</v>
      </c>
      <c r="AJ154">
        <v>4</v>
      </c>
      <c r="AK154">
        <v>5</v>
      </c>
      <c r="AL154">
        <v>4</v>
      </c>
      <c r="AM154">
        <v>4</v>
      </c>
      <c r="AN154">
        <v>5</v>
      </c>
      <c r="AO154">
        <v>4</v>
      </c>
      <c r="AP154">
        <v>4</v>
      </c>
      <c r="AR154">
        <f t="shared" si="34"/>
        <v>23</v>
      </c>
      <c r="AV154">
        <v>153</v>
      </c>
      <c r="AW154">
        <f t="shared" si="31"/>
        <v>0</v>
      </c>
      <c r="AX154">
        <f t="shared" si="35"/>
        <v>28.519283692161373</v>
      </c>
      <c r="AY154">
        <v>9</v>
      </c>
      <c r="BE154">
        <f t="shared" si="36"/>
        <v>24</v>
      </c>
      <c r="BH154">
        <v>153</v>
      </c>
      <c r="BI154">
        <f t="shared" si="37"/>
        <v>0</v>
      </c>
      <c r="BJ154">
        <f t="shared" si="38"/>
        <v>30.025932712765226</v>
      </c>
      <c r="BK154">
        <v>9</v>
      </c>
    </row>
    <row r="155" spans="1:63" x14ac:dyDescent="0.2">
      <c r="A155">
        <v>0</v>
      </c>
      <c r="B155">
        <v>55</v>
      </c>
      <c r="D155">
        <v>154</v>
      </c>
      <c r="E155">
        <f t="shared" si="28"/>
        <v>0</v>
      </c>
      <c r="J155">
        <f t="shared" si="29"/>
        <v>12.344629067095045</v>
      </c>
      <c r="L155">
        <v>9</v>
      </c>
      <c r="M155" t="e">
        <f t="shared" si="30"/>
        <v>#N/A</v>
      </c>
      <c r="N155" t="e">
        <f t="shared" si="32"/>
        <v>#N/A</v>
      </c>
      <c r="O155" t="e">
        <f t="shared" si="33"/>
        <v>#N/A</v>
      </c>
      <c r="AE155">
        <v>5</v>
      </c>
      <c r="AF155">
        <v>2</v>
      </c>
      <c r="AG155">
        <v>3</v>
      </c>
      <c r="AH155">
        <v>3</v>
      </c>
      <c r="AI155">
        <v>4</v>
      </c>
      <c r="AJ155">
        <v>4</v>
      </c>
      <c r="AK155">
        <v>4</v>
      </c>
      <c r="AL155">
        <v>4</v>
      </c>
      <c r="AM155">
        <v>4</v>
      </c>
      <c r="AN155">
        <v>4</v>
      </c>
      <c r="AO155">
        <v>4</v>
      </c>
      <c r="AP155">
        <v>5</v>
      </c>
      <c r="AR155">
        <f t="shared" si="34"/>
        <v>22</v>
      </c>
      <c r="AV155">
        <v>154</v>
      </c>
      <c r="AW155">
        <f t="shared" si="31"/>
        <v>0</v>
      </c>
      <c r="AX155">
        <f t="shared" si="35"/>
        <v>28.73446150601962</v>
      </c>
      <c r="AY155">
        <v>9</v>
      </c>
      <c r="BE155">
        <f t="shared" si="36"/>
        <v>24</v>
      </c>
      <c r="BH155">
        <v>154</v>
      </c>
      <c r="BI155">
        <f t="shared" si="37"/>
        <v>0</v>
      </c>
      <c r="BJ155">
        <f t="shared" si="38"/>
        <v>30.25858882189668</v>
      </c>
      <c r="BK155">
        <v>9</v>
      </c>
    </row>
    <row r="156" spans="1:63" x14ac:dyDescent="0.2">
      <c r="A156">
        <v>0</v>
      </c>
      <c r="B156">
        <v>40</v>
      </c>
      <c r="D156">
        <v>155</v>
      </c>
      <c r="E156">
        <f t="shared" si="28"/>
        <v>0</v>
      </c>
      <c r="J156">
        <f t="shared" si="29"/>
        <v>12.466408694278581</v>
      </c>
      <c r="L156">
        <v>9</v>
      </c>
      <c r="M156" t="e">
        <f t="shared" si="30"/>
        <v>#N/A</v>
      </c>
      <c r="N156" t="e">
        <f t="shared" si="32"/>
        <v>#N/A</v>
      </c>
      <c r="O156" t="e">
        <f t="shared" si="33"/>
        <v>#N/A</v>
      </c>
      <c r="AE156">
        <v>4</v>
      </c>
      <c r="AF156">
        <v>4</v>
      </c>
      <c r="AG156">
        <v>4</v>
      </c>
      <c r="AH156">
        <v>3</v>
      </c>
      <c r="AI156">
        <v>3</v>
      </c>
      <c r="AJ156">
        <v>4</v>
      </c>
      <c r="AK156">
        <v>4</v>
      </c>
      <c r="AL156">
        <v>5</v>
      </c>
      <c r="AM156">
        <v>4</v>
      </c>
      <c r="AN156">
        <v>4</v>
      </c>
      <c r="AO156">
        <v>5</v>
      </c>
      <c r="AP156">
        <v>4</v>
      </c>
      <c r="AR156">
        <f t="shared" si="34"/>
        <v>24</v>
      </c>
      <c r="AV156">
        <v>155</v>
      </c>
      <c r="AW156">
        <f t="shared" si="31"/>
        <v>0</v>
      </c>
      <c r="AX156">
        <f t="shared" si="35"/>
        <v>28.949639319877868</v>
      </c>
      <c r="AY156">
        <v>9</v>
      </c>
      <c r="BE156">
        <f t="shared" si="36"/>
        <v>26</v>
      </c>
      <c r="BH156">
        <v>155</v>
      </c>
      <c r="BI156">
        <f t="shared" si="37"/>
        <v>0</v>
      </c>
      <c r="BJ156">
        <f t="shared" si="38"/>
        <v>30.491244931028135</v>
      </c>
      <c r="BK156">
        <v>9</v>
      </c>
    </row>
    <row r="157" spans="1:63" x14ac:dyDescent="0.2">
      <c r="A157">
        <v>0</v>
      </c>
      <c r="B157">
        <v>58</v>
      </c>
      <c r="D157">
        <v>156</v>
      </c>
      <c r="E157">
        <f t="shared" si="28"/>
        <v>0</v>
      </c>
      <c r="J157">
        <f t="shared" si="29"/>
        <v>12.588188321462116</v>
      </c>
      <c r="L157">
        <v>9</v>
      </c>
      <c r="M157" t="e">
        <f t="shared" si="30"/>
        <v>#N/A</v>
      </c>
      <c r="N157" t="e">
        <f t="shared" si="32"/>
        <v>#N/A</v>
      </c>
      <c r="O157" t="e">
        <f t="shared" si="33"/>
        <v>#N/A</v>
      </c>
      <c r="AE157">
        <v>4</v>
      </c>
      <c r="AF157">
        <v>2</v>
      </c>
      <c r="AG157">
        <v>4</v>
      </c>
      <c r="AH157">
        <v>4</v>
      </c>
      <c r="AI157">
        <v>4</v>
      </c>
      <c r="AJ157">
        <v>4</v>
      </c>
      <c r="AK157">
        <v>4</v>
      </c>
      <c r="AL157">
        <v>4</v>
      </c>
      <c r="AM157">
        <v>4</v>
      </c>
      <c r="AN157">
        <v>5</v>
      </c>
      <c r="AO157">
        <v>5</v>
      </c>
      <c r="AP157">
        <v>3</v>
      </c>
      <c r="AR157">
        <f t="shared" si="34"/>
        <v>21</v>
      </c>
      <c r="AV157">
        <v>156</v>
      </c>
      <c r="AW157">
        <f t="shared" si="31"/>
        <v>0</v>
      </c>
      <c r="AX157">
        <f t="shared" si="35"/>
        <v>29.164817133736111</v>
      </c>
      <c r="AY157">
        <v>9</v>
      </c>
      <c r="BE157">
        <f t="shared" si="36"/>
        <v>28</v>
      </c>
      <c r="BH157">
        <v>156</v>
      </c>
      <c r="BI157">
        <f t="shared" si="37"/>
        <v>0</v>
      </c>
      <c r="BJ157">
        <f t="shared" si="38"/>
        <v>30.723901040159589</v>
      </c>
      <c r="BK157">
        <v>9</v>
      </c>
    </row>
    <row r="158" spans="1:63" x14ac:dyDescent="0.2">
      <c r="A158">
        <v>0</v>
      </c>
      <c r="B158">
        <v>52</v>
      </c>
      <c r="D158">
        <v>157</v>
      </c>
      <c r="E158">
        <f t="shared" si="28"/>
        <v>0</v>
      </c>
      <c r="J158">
        <f t="shared" si="29"/>
        <v>12.70996794864565</v>
      </c>
      <c r="L158">
        <v>9</v>
      </c>
      <c r="M158" t="e">
        <f t="shared" si="30"/>
        <v>#N/A</v>
      </c>
      <c r="N158" t="e">
        <f t="shared" si="32"/>
        <v>#N/A</v>
      </c>
      <c r="O158" t="e">
        <f t="shared" si="33"/>
        <v>#N/A</v>
      </c>
      <c r="AE158">
        <v>5</v>
      </c>
      <c r="AF158">
        <v>2</v>
      </c>
      <c r="AG158">
        <v>5</v>
      </c>
      <c r="AH158">
        <v>3</v>
      </c>
      <c r="AI158">
        <v>5</v>
      </c>
      <c r="AJ158">
        <v>4</v>
      </c>
      <c r="AK158">
        <v>4</v>
      </c>
      <c r="AL158">
        <v>4</v>
      </c>
      <c r="AM158">
        <v>2</v>
      </c>
      <c r="AN158">
        <v>4</v>
      </c>
      <c r="AO158">
        <v>5</v>
      </c>
      <c r="AP158">
        <v>4</v>
      </c>
      <c r="AR158">
        <f t="shared" si="34"/>
        <v>19</v>
      </c>
      <c r="AV158">
        <v>157</v>
      </c>
      <c r="AW158">
        <f t="shared" si="31"/>
        <v>0</v>
      </c>
      <c r="AX158">
        <f t="shared" si="35"/>
        <v>29.379994947594358</v>
      </c>
      <c r="AY158">
        <v>9</v>
      </c>
      <c r="BE158">
        <f t="shared" si="36"/>
        <v>22</v>
      </c>
      <c r="BH158">
        <v>157</v>
      </c>
      <c r="BI158">
        <f t="shared" si="37"/>
        <v>0</v>
      </c>
      <c r="BJ158">
        <f t="shared" si="38"/>
        <v>30.956557149291047</v>
      </c>
      <c r="BK158">
        <v>9</v>
      </c>
    </row>
    <row r="159" spans="1:63" x14ac:dyDescent="0.2">
      <c r="A159">
        <v>0</v>
      </c>
      <c r="B159">
        <v>43</v>
      </c>
      <c r="D159">
        <v>158</v>
      </c>
      <c r="E159">
        <f t="shared" si="28"/>
        <v>0</v>
      </c>
      <c r="J159">
        <f t="shared" si="29"/>
        <v>12.831747575829185</v>
      </c>
      <c r="L159">
        <v>9</v>
      </c>
      <c r="M159" t="e">
        <f t="shared" si="30"/>
        <v>#N/A</v>
      </c>
      <c r="N159" t="e">
        <f t="shared" si="32"/>
        <v>#N/A</v>
      </c>
      <c r="O159" t="e">
        <f t="shared" si="33"/>
        <v>#N/A</v>
      </c>
      <c r="AE159">
        <v>4</v>
      </c>
      <c r="AF159">
        <v>2</v>
      </c>
      <c r="AG159">
        <v>4</v>
      </c>
      <c r="AH159">
        <v>2</v>
      </c>
      <c r="AI159">
        <v>4</v>
      </c>
      <c r="AJ159">
        <v>2</v>
      </c>
      <c r="AK159">
        <v>3</v>
      </c>
      <c r="AL159">
        <v>4</v>
      </c>
      <c r="AM159">
        <v>1</v>
      </c>
      <c r="AN159">
        <v>4</v>
      </c>
      <c r="AO159">
        <v>4</v>
      </c>
      <c r="AP159">
        <v>2</v>
      </c>
      <c r="AR159">
        <f t="shared" si="34"/>
        <v>14</v>
      </c>
      <c r="AV159">
        <v>158</v>
      </c>
      <c r="AW159">
        <f t="shared" si="31"/>
        <v>0</v>
      </c>
      <c r="AX159">
        <f t="shared" si="35"/>
        <v>29.595172761452606</v>
      </c>
      <c r="AY159">
        <v>9</v>
      </c>
      <c r="BE159">
        <f t="shared" si="36"/>
        <v>29</v>
      </c>
      <c r="BH159">
        <v>158</v>
      </c>
      <c r="BI159">
        <f t="shared" si="37"/>
        <v>0</v>
      </c>
      <c r="BJ159">
        <f t="shared" si="38"/>
        <v>31.189213258422502</v>
      </c>
      <c r="BK159">
        <v>9</v>
      </c>
    </row>
    <row r="160" spans="1:63" x14ac:dyDescent="0.2">
      <c r="A160">
        <v>0</v>
      </c>
      <c r="B160">
        <v>51</v>
      </c>
      <c r="D160">
        <v>159</v>
      </c>
      <c r="E160">
        <f t="shared" si="28"/>
        <v>0</v>
      </c>
      <c r="J160">
        <f t="shared" si="29"/>
        <v>12.953527203012721</v>
      </c>
      <c r="L160">
        <v>9</v>
      </c>
      <c r="M160" t="e">
        <f t="shared" si="30"/>
        <v>#N/A</v>
      </c>
      <c r="N160" t="e">
        <f t="shared" si="32"/>
        <v>#N/A</v>
      </c>
      <c r="O160" t="e">
        <f t="shared" si="33"/>
        <v>#N/A</v>
      </c>
      <c r="AE160">
        <v>5</v>
      </c>
      <c r="AF160">
        <v>2</v>
      </c>
      <c r="AG160">
        <v>5</v>
      </c>
      <c r="AH160">
        <v>4</v>
      </c>
      <c r="AI160">
        <v>5</v>
      </c>
      <c r="AJ160">
        <v>5</v>
      </c>
      <c r="AK160">
        <v>4</v>
      </c>
      <c r="AL160">
        <v>4</v>
      </c>
      <c r="AM160">
        <v>5</v>
      </c>
      <c r="AN160">
        <v>4</v>
      </c>
      <c r="AO160">
        <v>5</v>
      </c>
      <c r="AP160">
        <v>4</v>
      </c>
      <c r="AR160">
        <f t="shared" si="34"/>
        <v>23</v>
      </c>
      <c r="AV160">
        <v>159</v>
      </c>
      <c r="AW160">
        <f t="shared" si="31"/>
        <v>0</v>
      </c>
      <c r="AX160">
        <f t="shared" si="35"/>
        <v>29.810350575310853</v>
      </c>
      <c r="AY160">
        <v>9</v>
      </c>
      <c r="BE160">
        <f t="shared" si="36"/>
        <v>22</v>
      </c>
      <c r="BH160">
        <v>159</v>
      </c>
      <c r="BI160">
        <f t="shared" si="37"/>
        <v>0</v>
      </c>
      <c r="BJ160">
        <f t="shared" si="38"/>
        <v>31.421869367553956</v>
      </c>
      <c r="BK160">
        <v>9</v>
      </c>
    </row>
    <row r="161" spans="1:63" x14ac:dyDescent="0.2">
      <c r="A161">
        <v>0</v>
      </c>
      <c r="B161">
        <v>49</v>
      </c>
      <c r="D161">
        <v>160</v>
      </c>
      <c r="E161">
        <f t="shared" si="28"/>
        <v>0</v>
      </c>
      <c r="J161">
        <f t="shared" si="29"/>
        <v>13.075306830196254</v>
      </c>
      <c r="L161">
        <v>9</v>
      </c>
      <c r="M161" t="e">
        <f t="shared" si="30"/>
        <v>#N/A</v>
      </c>
      <c r="N161" t="e">
        <f t="shared" si="32"/>
        <v>#N/A</v>
      </c>
      <c r="O161" t="e">
        <f t="shared" si="33"/>
        <v>#N/A</v>
      </c>
      <c r="AE161">
        <v>4</v>
      </c>
      <c r="AF161">
        <v>3</v>
      </c>
      <c r="AG161">
        <v>4</v>
      </c>
      <c r="AH161">
        <v>4</v>
      </c>
      <c r="AI161">
        <v>2</v>
      </c>
      <c r="AJ161">
        <v>4</v>
      </c>
      <c r="AK161">
        <v>4</v>
      </c>
      <c r="AL161">
        <v>4</v>
      </c>
      <c r="AM161">
        <v>3</v>
      </c>
      <c r="AN161">
        <v>4</v>
      </c>
      <c r="AO161">
        <v>4</v>
      </c>
      <c r="AP161">
        <v>4</v>
      </c>
      <c r="AR161">
        <f t="shared" si="34"/>
        <v>22</v>
      </c>
      <c r="AV161">
        <v>160</v>
      </c>
      <c r="AW161">
        <f t="shared" si="31"/>
        <v>0</v>
      </c>
      <c r="AX161">
        <f t="shared" si="35"/>
        <v>30.0255283891691</v>
      </c>
      <c r="AY161">
        <v>9</v>
      </c>
      <c r="BE161">
        <f t="shared" si="36"/>
        <v>24</v>
      </c>
      <c r="BH161">
        <v>160</v>
      </c>
      <c r="BI161">
        <f t="shared" si="37"/>
        <v>0</v>
      </c>
      <c r="BJ161">
        <f t="shared" si="38"/>
        <v>31.654525476685411</v>
      </c>
      <c r="BK161">
        <v>9</v>
      </c>
    </row>
    <row r="162" spans="1:63" x14ac:dyDescent="0.2">
      <c r="A162">
        <v>1</v>
      </c>
      <c r="B162">
        <v>56</v>
      </c>
      <c r="D162">
        <v>161</v>
      </c>
      <c r="E162">
        <f t="shared" si="28"/>
        <v>0</v>
      </c>
      <c r="J162">
        <f t="shared" si="29"/>
        <v>13.19708645737979</v>
      </c>
      <c r="L162">
        <v>9</v>
      </c>
      <c r="M162" t="e">
        <f t="shared" si="30"/>
        <v>#N/A</v>
      </c>
      <c r="N162" t="e">
        <f t="shared" si="32"/>
        <v>#N/A</v>
      </c>
      <c r="O162" t="e">
        <f t="shared" si="33"/>
        <v>#N/A</v>
      </c>
      <c r="AE162">
        <v>4</v>
      </c>
      <c r="AF162">
        <v>2</v>
      </c>
      <c r="AG162">
        <v>4</v>
      </c>
      <c r="AH162">
        <v>2</v>
      </c>
      <c r="AI162">
        <v>4</v>
      </c>
      <c r="AJ162">
        <v>4</v>
      </c>
      <c r="AK162">
        <v>2</v>
      </c>
      <c r="AL162">
        <v>3</v>
      </c>
      <c r="AM162">
        <v>2</v>
      </c>
      <c r="AN162">
        <v>4</v>
      </c>
      <c r="AO162">
        <v>4</v>
      </c>
      <c r="AP162">
        <v>2</v>
      </c>
      <c r="AR162">
        <f t="shared" si="34"/>
        <v>13</v>
      </c>
      <c r="AV162">
        <v>161</v>
      </c>
      <c r="AW162">
        <f t="shared" si="31"/>
        <v>0</v>
      </c>
      <c r="AX162">
        <f t="shared" si="35"/>
        <v>30.240706203027347</v>
      </c>
      <c r="AY162">
        <v>9</v>
      </c>
      <c r="BE162">
        <f t="shared" si="36"/>
        <v>22</v>
      </c>
      <c r="BH162">
        <v>161</v>
      </c>
      <c r="BI162">
        <f t="shared" si="37"/>
        <v>0</v>
      </c>
      <c r="BJ162">
        <f t="shared" si="38"/>
        <v>31.887181585816865</v>
      </c>
      <c r="BK162">
        <v>9</v>
      </c>
    </row>
    <row r="163" spans="1:63" x14ac:dyDescent="0.2">
      <c r="A163">
        <v>0</v>
      </c>
      <c r="B163">
        <v>39</v>
      </c>
      <c r="D163">
        <v>162</v>
      </c>
      <c r="E163">
        <f t="shared" si="28"/>
        <v>0</v>
      </c>
      <c r="J163">
        <f t="shared" si="29"/>
        <v>13.318866084563325</v>
      </c>
      <c r="L163">
        <v>9</v>
      </c>
      <c r="M163" t="e">
        <f t="shared" si="30"/>
        <v>#N/A</v>
      </c>
      <c r="N163" t="e">
        <f t="shared" si="32"/>
        <v>#N/A</v>
      </c>
      <c r="O163" t="e">
        <f t="shared" si="33"/>
        <v>#N/A</v>
      </c>
      <c r="AE163">
        <v>3</v>
      </c>
      <c r="AF163">
        <v>4</v>
      </c>
      <c r="AG163">
        <v>4</v>
      </c>
      <c r="AH163">
        <v>2</v>
      </c>
      <c r="AI163">
        <v>4</v>
      </c>
      <c r="AJ163">
        <v>2</v>
      </c>
      <c r="AK163">
        <v>4</v>
      </c>
      <c r="AL163">
        <v>4</v>
      </c>
      <c r="AM163">
        <v>3</v>
      </c>
      <c r="AN163">
        <v>4</v>
      </c>
      <c r="AO163">
        <v>5</v>
      </c>
      <c r="AP163">
        <v>4</v>
      </c>
      <c r="AR163">
        <f t="shared" si="34"/>
        <v>21</v>
      </c>
      <c r="AV163">
        <v>162</v>
      </c>
      <c r="AW163">
        <f t="shared" si="31"/>
        <v>0</v>
      </c>
      <c r="AX163">
        <f t="shared" si="35"/>
        <v>30.455884016885594</v>
      </c>
      <c r="AY163">
        <v>9</v>
      </c>
      <c r="BE163">
        <f t="shared" si="36"/>
        <v>22</v>
      </c>
      <c r="BH163">
        <v>162</v>
      </c>
      <c r="BI163">
        <f t="shared" si="37"/>
        <v>0</v>
      </c>
      <c r="BJ163">
        <f t="shared" si="38"/>
        <v>32.119837694948323</v>
      </c>
      <c r="BK163">
        <v>9</v>
      </c>
    </row>
    <row r="164" spans="1:63" x14ac:dyDescent="0.2">
      <c r="A164">
        <v>1</v>
      </c>
      <c r="B164">
        <v>54</v>
      </c>
      <c r="D164">
        <v>163</v>
      </c>
      <c r="E164">
        <f t="shared" si="28"/>
        <v>0</v>
      </c>
      <c r="J164">
        <f t="shared" si="29"/>
        <v>13.440645711746859</v>
      </c>
      <c r="L164">
        <v>9</v>
      </c>
      <c r="M164" t="e">
        <f t="shared" si="30"/>
        <v>#N/A</v>
      </c>
      <c r="N164" t="e">
        <f t="shared" si="32"/>
        <v>#N/A</v>
      </c>
      <c r="O164" t="e">
        <f t="shared" si="33"/>
        <v>#N/A</v>
      </c>
      <c r="AE164">
        <v>4</v>
      </c>
      <c r="AF164">
        <v>2</v>
      </c>
      <c r="AG164">
        <v>5</v>
      </c>
      <c r="AH164">
        <v>3</v>
      </c>
      <c r="AI164">
        <v>2</v>
      </c>
      <c r="AJ164">
        <v>2</v>
      </c>
      <c r="AK164">
        <v>4</v>
      </c>
      <c r="AL164">
        <v>4</v>
      </c>
      <c r="AM164">
        <v>2</v>
      </c>
      <c r="AN164">
        <v>5</v>
      </c>
      <c r="AO164">
        <v>4</v>
      </c>
      <c r="AP164">
        <v>4</v>
      </c>
      <c r="AR164">
        <f t="shared" si="34"/>
        <v>19</v>
      </c>
      <c r="AV164">
        <v>163</v>
      </c>
      <c r="AW164">
        <f t="shared" si="31"/>
        <v>0</v>
      </c>
      <c r="AX164">
        <f t="shared" si="35"/>
        <v>30.671061830743842</v>
      </c>
      <c r="AY164">
        <v>9</v>
      </c>
      <c r="BE164">
        <f t="shared" si="36"/>
        <v>27</v>
      </c>
      <c r="BH164">
        <v>163</v>
      </c>
      <c r="BI164">
        <f t="shared" si="37"/>
        <v>0</v>
      </c>
      <c r="BJ164">
        <f t="shared" si="38"/>
        <v>32.352493804079778</v>
      </c>
      <c r="BK164">
        <v>9</v>
      </c>
    </row>
    <row r="165" spans="1:63" x14ac:dyDescent="0.2">
      <c r="A165">
        <v>1</v>
      </c>
      <c r="B165">
        <v>55</v>
      </c>
      <c r="D165">
        <v>164</v>
      </c>
      <c r="E165">
        <f t="shared" si="28"/>
        <v>0</v>
      </c>
      <c r="J165">
        <f t="shared" si="29"/>
        <v>13.562425338930394</v>
      </c>
      <c r="L165">
        <v>9</v>
      </c>
      <c r="M165" t="e">
        <f t="shared" si="30"/>
        <v>#N/A</v>
      </c>
      <c r="N165" t="e">
        <f t="shared" si="32"/>
        <v>#N/A</v>
      </c>
      <c r="O165" t="e">
        <f t="shared" si="33"/>
        <v>#N/A</v>
      </c>
      <c r="AE165">
        <v>4</v>
      </c>
      <c r="AF165">
        <v>3</v>
      </c>
      <c r="AG165">
        <v>5</v>
      </c>
      <c r="AH165">
        <v>2</v>
      </c>
      <c r="AI165">
        <v>4</v>
      </c>
      <c r="AJ165">
        <v>4</v>
      </c>
      <c r="AK165">
        <v>4</v>
      </c>
      <c r="AL165">
        <v>4</v>
      </c>
      <c r="AM165">
        <v>4</v>
      </c>
      <c r="AN165">
        <v>5</v>
      </c>
      <c r="AO165">
        <v>5</v>
      </c>
      <c r="AP165">
        <v>4</v>
      </c>
      <c r="AR165">
        <f t="shared" si="34"/>
        <v>21</v>
      </c>
      <c r="AV165">
        <v>164</v>
      </c>
      <c r="AW165">
        <f t="shared" si="31"/>
        <v>0</v>
      </c>
      <c r="AX165">
        <f t="shared" si="35"/>
        <v>30.886239644602089</v>
      </c>
      <c r="AY165">
        <v>9</v>
      </c>
      <c r="BE165">
        <f t="shared" si="36"/>
        <v>20</v>
      </c>
      <c r="BH165">
        <v>164</v>
      </c>
      <c r="BI165">
        <f t="shared" si="37"/>
        <v>0</v>
      </c>
      <c r="BJ165">
        <f t="shared" si="38"/>
        <v>32.585149913211232</v>
      </c>
      <c r="BK165">
        <v>9</v>
      </c>
    </row>
    <row r="166" spans="1:63" x14ac:dyDescent="0.2">
      <c r="A166">
        <v>0</v>
      </c>
      <c r="B166">
        <v>66</v>
      </c>
      <c r="D166">
        <v>165</v>
      </c>
      <c r="E166">
        <f t="shared" si="28"/>
        <v>0</v>
      </c>
      <c r="J166">
        <f t="shared" si="29"/>
        <v>13.68420496611393</v>
      </c>
      <c r="L166">
        <v>9</v>
      </c>
      <c r="M166" t="e">
        <f t="shared" si="30"/>
        <v>#N/A</v>
      </c>
      <c r="N166" t="e">
        <f t="shared" si="32"/>
        <v>#N/A</v>
      </c>
      <c r="O166" t="e">
        <f t="shared" si="33"/>
        <v>#N/A</v>
      </c>
      <c r="AE166">
        <v>3</v>
      </c>
      <c r="AF166">
        <v>2</v>
      </c>
      <c r="AG166">
        <v>4</v>
      </c>
      <c r="AH166">
        <v>3</v>
      </c>
      <c r="AI166">
        <v>3</v>
      </c>
      <c r="AJ166">
        <v>3</v>
      </c>
      <c r="AK166">
        <v>3</v>
      </c>
      <c r="AL166">
        <v>3</v>
      </c>
      <c r="AM166">
        <v>2</v>
      </c>
      <c r="AN166">
        <v>4</v>
      </c>
      <c r="AO166">
        <v>3</v>
      </c>
      <c r="AP166">
        <v>2</v>
      </c>
      <c r="AR166">
        <f t="shared" si="34"/>
        <v>15</v>
      </c>
      <c r="AV166">
        <v>165</v>
      </c>
      <c r="AW166">
        <f t="shared" si="31"/>
        <v>0</v>
      </c>
      <c r="AX166">
        <f t="shared" si="35"/>
        <v>31.101417458460336</v>
      </c>
      <c r="AY166">
        <v>9</v>
      </c>
      <c r="BE166">
        <f t="shared" si="36"/>
        <v>23</v>
      </c>
      <c r="BH166">
        <v>165</v>
      </c>
      <c r="BI166">
        <f t="shared" si="37"/>
        <v>0</v>
      </c>
      <c r="BJ166">
        <f t="shared" si="38"/>
        <v>32.817806022342687</v>
      </c>
      <c r="BK166">
        <v>9</v>
      </c>
    </row>
    <row r="167" spans="1:63" x14ac:dyDescent="0.2">
      <c r="A167">
        <v>0</v>
      </c>
      <c r="B167">
        <v>46</v>
      </c>
      <c r="D167">
        <v>166</v>
      </c>
      <c r="E167">
        <f t="shared" si="28"/>
        <v>0</v>
      </c>
      <c r="J167">
        <f t="shared" si="29"/>
        <v>13.805984593297463</v>
      </c>
      <c r="L167">
        <v>9</v>
      </c>
      <c r="M167" t="e">
        <f t="shared" si="30"/>
        <v>#N/A</v>
      </c>
      <c r="N167" t="e">
        <f t="shared" si="32"/>
        <v>#N/A</v>
      </c>
      <c r="O167" t="e">
        <f t="shared" si="33"/>
        <v>#N/A</v>
      </c>
      <c r="AE167">
        <v>4</v>
      </c>
      <c r="AF167">
        <v>3</v>
      </c>
      <c r="AG167">
        <v>4</v>
      </c>
      <c r="AH167">
        <v>4</v>
      </c>
      <c r="AI167">
        <v>3</v>
      </c>
      <c r="AJ167">
        <v>4</v>
      </c>
      <c r="AK167">
        <v>4</v>
      </c>
      <c r="AL167">
        <v>4</v>
      </c>
      <c r="AM167">
        <v>4</v>
      </c>
      <c r="AN167">
        <v>4</v>
      </c>
      <c r="AO167">
        <v>4</v>
      </c>
      <c r="AP167">
        <v>4</v>
      </c>
      <c r="AR167">
        <f t="shared" si="34"/>
        <v>23</v>
      </c>
      <c r="AV167">
        <v>166</v>
      </c>
      <c r="AW167">
        <f t="shared" si="31"/>
        <v>0</v>
      </c>
      <c r="AX167">
        <f t="shared" si="35"/>
        <v>31.316595272318583</v>
      </c>
      <c r="AY167">
        <v>9</v>
      </c>
      <c r="BE167">
        <f t="shared" si="36"/>
        <v>24</v>
      </c>
      <c r="BH167">
        <v>166</v>
      </c>
      <c r="BI167">
        <f t="shared" si="37"/>
        <v>0</v>
      </c>
      <c r="BJ167">
        <f t="shared" si="38"/>
        <v>33.050462131474141</v>
      </c>
      <c r="BK167">
        <v>9</v>
      </c>
    </row>
    <row r="168" spans="1:63" x14ac:dyDescent="0.2">
      <c r="A168">
        <v>0</v>
      </c>
      <c r="B168">
        <v>57</v>
      </c>
      <c r="D168">
        <v>167</v>
      </c>
      <c r="E168">
        <f t="shared" si="28"/>
        <v>0</v>
      </c>
      <c r="J168">
        <f t="shared" si="29"/>
        <v>13.927764220480999</v>
      </c>
      <c r="L168">
        <v>9</v>
      </c>
      <c r="M168" t="e">
        <f t="shared" si="30"/>
        <v>#N/A</v>
      </c>
      <c r="N168" t="e">
        <f t="shared" si="32"/>
        <v>#N/A</v>
      </c>
      <c r="O168" t="e">
        <f t="shared" si="33"/>
        <v>#N/A</v>
      </c>
      <c r="AE168">
        <v>4</v>
      </c>
      <c r="AF168">
        <v>2</v>
      </c>
      <c r="AG168">
        <v>4</v>
      </c>
      <c r="AH168">
        <v>4</v>
      </c>
      <c r="AI168">
        <v>3</v>
      </c>
      <c r="AJ168">
        <v>3</v>
      </c>
      <c r="AK168">
        <v>4</v>
      </c>
      <c r="AL168">
        <v>4</v>
      </c>
      <c r="AM168">
        <v>5</v>
      </c>
      <c r="AN168">
        <v>5</v>
      </c>
      <c r="AO168">
        <v>5</v>
      </c>
      <c r="AP168">
        <v>4</v>
      </c>
      <c r="AR168">
        <f t="shared" si="34"/>
        <v>23</v>
      </c>
      <c r="AV168">
        <v>167</v>
      </c>
      <c r="AW168">
        <f t="shared" si="31"/>
        <v>0</v>
      </c>
      <c r="AX168">
        <f t="shared" si="35"/>
        <v>31.53177308617683</v>
      </c>
      <c r="AY168">
        <v>9</v>
      </c>
      <c r="BE168">
        <f t="shared" si="36"/>
        <v>29</v>
      </c>
      <c r="BH168">
        <v>167</v>
      </c>
      <c r="BI168">
        <f t="shared" si="37"/>
        <v>0</v>
      </c>
      <c r="BJ168">
        <f t="shared" si="38"/>
        <v>33.283118240605596</v>
      </c>
      <c r="BK168">
        <v>9</v>
      </c>
    </row>
    <row r="169" spans="1:63" x14ac:dyDescent="0.2">
      <c r="A169">
        <v>0</v>
      </c>
      <c r="B169">
        <v>43</v>
      </c>
      <c r="D169">
        <v>168</v>
      </c>
      <c r="E169">
        <f t="shared" si="28"/>
        <v>0</v>
      </c>
      <c r="J169">
        <f t="shared" si="29"/>
        <v>14.049543847664534</v>
      </c>
      <c r="L169">
        <v>9</v>
      </c>
      <c r="M169" t="e">
        <f t="shared" si="30"/>
        <v>#N/A</v>
      </c>
      <c r="N169" t="e">
        <f t="shared" si="32"/>
        <v>#N/A</v>
      </c>
      <c r="O169" t="e">
        <f t="shared" si="33"/>
        <v>#N/A</v>
      </c>
      <c r="AE169">
        <v>5</v>
      </c>
      <c r="AF169">
        <v>4</v>
      </c>
      <c r="AG169">
        <v>5</v>
      </c>
      <c r="AH169">
        <v>4</v>
      </c>
      <c r="AI169">
        <v>4</v>
      </c>
      <c r="AJ169">
        <v>5</v>
      </c>
      <c r="AK169">
        <v>4</v>
      </c>
      <c r="AL169">
        <v>5</v>
      </c>
      <c r="AM169">
        <v>5</v>
      </c>
      <c r="AN169">
        <v>5</v>
      </c>
      <c r="AO169">
        <v>5</v>
      </c>
      <c r="AP169">
        <v>5</v>
      </c>
      <c r="AR169">
        <f t="shared" si="34"/>
        <v>27</v>
      </c>
      <c r="AV169">
        <v>168</v>
      </c>
      <c r="AW169">
        <f t="shared" si="31"/>
        <v>0</v>
      </c>
      <c r="AX169">
        <f t="shared" si="35"/>
        <v>31.746950900035078</v>
      </c>
      <c r="AY169">
        <v>9</v>
      </c>
      <c r="BE169">
        <f t="shared" si="36"/>
        <v>24</v>
      </c>
      <c r="BH169">
        <v>168</v>
      </c>
      <c r="BI169">
        <f t="shared" si="37"/>
        <v>0</v>
      </c>
      <c r="BJ169">
        <f t="shared" si="38"/>
        <v>33.51577434973705</v>
      </c>
      <c r="BK169">
        <v>9</v>
      </c>
    </row>
    <row r="170" spans="1:63" x14ac:dyDescent="0.2">
      <c r="A170">
        <v>0</v>
      </c>
      <c r="B170">
        <v>53</v>
      </c>
      <c r="D170">
        <v>169</v>
      </c>
      <c r="E170">
        <f t="shared" si="28"/>
        <v>0</v>
      </c>
      <c r="J170">
        <f t="shared" si="29"/>
        <v>14.171323474848068</v>
      </c>
      <c r="L170">
        <v>9</v>
      </c>
      <c r="M170" t="e">
        <f t="shared" si="30"/>
        <v>#N/A</v>
      </c>
      <c r="N170" t="e">
        <f t="shared" si="32"/>
        <v>#N/A</v>
      </c>
      <c r="O170" t="e">
        <f t="shared" si="33"/>
        <v>#N/A</v>
      </c>
      <c r="AE170">
        <v>4</v>
      </c>
      <c r="AF170">
        <v>2</v>
      </c>
      <c r="AG170">
        <v>4</v>
      </c>
      <c r="AH170">
        <v>2</v>
      </c>
      <c r="AI170">
        <v>4</v>
      </c>
      <c r="AJ170">
        <v>4</v>
      </c>
      <c r="AK170">
        <v>2</v>
      </c>
      <c r="AL170">
        <v>2</v>
      </c>
      <c r="AM170">
        <v>2</v>
      </c>
      <c r="AN170">
        <v>4</v>
      </c>
      <c r="AO170">
        <v>4</v>
      </c>
      <c r="AP170">
        <v>4</v>
      </c>
      <c r="AR170">
        <f t="shared" si="34"/>
        <v>14</v>
      </c>
      <c r="AV170">
        <v>169</v>
      </c>
      <c r="AW170">
        <f t="shared" si="31"/>
        <v>0</v>
      </c>
      <c r="AX170">
        <f t="shared" si="35"/>
        <v>31.962128713893325</v>
      </c>
      <c r="AY170">
        <v>9</v>
      </c>
      <c r="BE170">
        <f t="shared" si="36"/>
        <v>26</v>
      </c>
      <c r="BH170">
        <v>169</v>
      </c>
      <c r="BI170">
        <f t="shared" si="37"/>
        <v>0</v>
      </c>
      <c r="BJ170">
        <f t="shared" si="38"/>
        <v>33.748430458868505</v>
      </c>
      <c r="BK170">
        <v>9</v>
      </c>
    </row>
    <row r="171" spans="1:63" x14ac:dyDescent="0.2">
      <c r="A171">
        <v>0</v>
      </c>
      <c r="B171">
        <v>58</v>
      </c>
      <c r="D171">
        <v>170</v>
      </c>
      <c r="E171">
        <f t="shared" si="28"/>
        <v>0</v>
      </c>
      <c r="J171">
        <f t="shared" si="29"/>
        <v>14.293103102031603</v>
      </c>
      <c r="L171">
        <v>9</v>
      </c>
      <c r="M171" t="e">
        <f t="shared" si="30"/>
        <v>#N/A</v>
      </c>
      <c r="N171" t="e">
        <f t="shared" si="32"/>
        <v>#N/A</v>
      </c>
      <c r="O171" t="e">
        <f t="shared" si="33"/>
        <v>#N/A</v>
      </c>
      <c r="AE171">
        <v>5</v>
      </c>
      <c r="AF171">
        <v>2</v>
      </c>
      <c r="AG171">
        <v>4</v>
      </c>
      <c r="AH171">
        <v>4</v>
      </c>
      <c r="AI171">
        <v>4</v>
      </c>
      <c r="AJ171">
        <v>5</v>
      </c>
      <c r="AK171">
        <v>4</v>
      </c>
      <c r="AL171">
        <v>4</v>
      </c>
      <c r="AM171">
        <v>5</v>
      </c>
      <c r="AN171">
        <v>4</v>
      </c>
      <c r="AO171">
        <v>4</v>
      </c>
      <c r="AP171">
        <v>4</v>
      </c>
      <c r="AR171">
        <f t="shared" si="34"/>
        <v>23</v>
      </c>
      <c r="AV171">
        <v>170</v>
      </c>
      <c r="AW171">
        <f t="shared" si="31"/>
        <v>0</v>
      </c>
      <c r="AX171">
        <f t="shared" si="35"/>
        <v>32.177306527751576</v>
      </c>
      <c r="AY171">
        <v>9</v>
      </c>
      <c r="BE171">
        <f t="shared" si="36"/>
        <v>16</v>
      </c>
      <c r="BH171">
        <v>170</v>
      </c>
      <c r="BI171">
        <f t="shared" si="37"/>
        <v>0</v>
      </c>
      <c r="BJ171">
        <f t="shared" si="38"/>
        <v>33.981086567999967</v>
      </c>
      <c r="BK171">
        <v>9</v>
      </c>
    </row>
    <row r="172" spans="1:63" x14ac:dyDescent="0.2">
      <c r="A172">
        <v>1</v>
      </c>
      <c r="B172">
        <v>48</v>
      </c>
      <c r="D172">
        <v>171</v>
      </c>
      <c r="E172">
        <f t="shared" si="28"/>
        <v>0</v>
      </c>
      <c r="J172">
        <f t="shared" si="29"/>
        <v>14.414882729215138</v>
      </c>
      <c r="L172">
        <v>9</v>
      </c>
      <c r="M172" t="e">
        <f t="shared" si="30"/>
        <v>#N/A</v>
      </c>
      <c r="N172" t="e">
        <f t="shared" si="32"/>
        <v>#N/A</v>
      </c>
      <c r="O172" t="e">
        <f t="shared" si="33"/>
        <v>#N/A</v>
      </c>
      <c r="AE172">
        <v>4</v>
      </c>
      <c r="AF172">
        <v>5</v>
      </c>
      <c r="AG172">
        <v>2</v>
      </c>
      <c r="AH172">
        <v>2</v>
      </c>
      <c r="AI172">
        <v>2</v>
      </c>
      <c r="AJ172">
        <v>4</v>
      </c>
      <c r="AK172">
        <v>4</v>
      </c>
      <c r="AL172">
        <v>4</v>
      </c>
      <c r="AM172">
        <v>2</v>
      </c>
      <c r="AN172">
        <v>2</v>
      </c>
      <c r="AO172">
        <v>2</v>
      </c>
      <c r="AP172">
        <v>4</v>
      </c>
      <c r="AR172">
        <f t="shared" si="34"/>
        <v>21</v>
      </c>
      <c r="AV172">
        <v>171</v>
      </c>
      <c r="AW172">
        <f t="shared" si="31"/>
        <v>0</v>
      </c>
      <c r="AX172">
        <f t="shared" si="35"/>
        <v>32.392484341609823</v>
      </c>
      <c r="AY172">
        <v>9</v>
      </c>
      <c r="BE172">
        <f t="shared" si="36"/>
        <v>27</v>
      </c>
      <c r="BH172">
        <v>171</v>
      </c>
      <c r="BI172">
        <f t="shared" si="37"/>
        <v>0</v>
      </c>
      <c r="BJ172">
        <f t="shared" si="38"/>
        <v>34.213742677131421</v>
      </c>
      <c r="BK172">
        <v>9</v>
      </c>
    </row>
    <row r="173" spans="1:63" x14ac:dyDescent="0.2">
      <c r="A173">
        <v>0</v>
      </c>
      <c r="B173">
        <v>48</v>
      </c>
      <c r="D173">
        <v>172</v>
      </c>
      <c r="E173">
        <f t="shared" si="28"/>
        <v>0</v>
      </c>
      <c r="J173">
        <f t="shared" si="29"/>
        <v>14.536662356398672</v>
      </c>
      <c r="L173">
        <v>9</v>
      </c>
      <c r="M173" t="e">
        <f t="shared" si="30"/>
        <v>#N/A</v>
      </c>
      <c r="N173" t="e">
        <f t="shared" si="32"/>
        <v>#N/A</v>
      </c>
      <c r="O173" t="e">
        <f t="shared" si="33"/>
        <v>#N/A</v>
      </c>
      <c r="AE173">
        <v>5</v>
      </c>
      <c r="AF173">
        <v>2</v>
      </c>
      <c r="AG173">
        <v>4</v>
      </c>
      <c r="AH173">
        <v>1</v>
      </c>
      <c r="AI173">
        <v>4</v>
      </c>
      <c r="AJ173">
        <v>5</v>
      </c>
      <c r="AK173">
        <v>4</v>
      </c>
      <c r="AL173">
        <v>4</v>
      </c>
      <c r="AM173">
        <v>4</v>
      </c>
      <c r="AN173">
        <v>5</v>
      </c>
      <c r="AO173">
        <v>4</v>
      </c>
      <c r="AP173">
        <v>3</v>
      </c>
      <c r="AR173">
        <f t="shared" si="34"/>
        <v>18</v>
      </c>
      <c r="AV173">
        <v>172</v>
      </c>
      <c r="AW173">
        <f t="shared" si="31"/>
        <v>0</v>
      </c>
      <c r="AX173">
        <f t="shared" si="35"/>
        <v>32.60766215546807</v>
      </c>
      <c r="AY173">
        <v>9</v>
      </c>
      <c r="BE173">
        <f t="shared" si="36"/>
        <v>26</v>
      </c>
      <c r="BH173">
        <v>172</v>
      </c>
      <c r="BI173">
        <f t="shared" si="37"/>
        <v>0</v>
      </c>
      <c r="BJ173">
        <f t="shared" si="38"/>
        <v>34.446398786262876</v>
      </c>
      <c r="BK173">
        <v>9</v>
      </c>
    </row>
    <row r="174" spans="1:63" x14ac:dyDescent="0.2">
      <c r="A174">
        <v>1</v>
      </c>
      <c r="B174">
        <v>70</v>
      </c>
      <c r="D174">
        <v>173</v>
      </c>
      <c r="E174">
        <f t="shared" si="28"/>
        <v>0</v>
      </c>
      <c r="J174">
        <f t="shared" si="29"/>
        <v>14.658441983582208</v>
      </c>
      <c r="L174">
        <v>9</v>
      </c>
      <c r="M174" t="e">
        <f t="shared" si="30"/>
        <v>#N/A</v>
      </c>
      <c r="N174" t="e">
        <f t="shared" si="32"/>
        <v>#N/A</v>
      </c>
      <c r="O174" t="e">
        <f t="shared" si="33"/>
        <v>#N/A</v>
      </c>
      <c r="AE174">
        <v>5</v>
      </c>
      <c r="AF174">
        <v>4</v>
      </c>
      <c r="AG174">
        <v>4</v>
      </c>
      <c r="AH174">
        <v>3</v>
      </c>
      <c r="AI174">
        <v>4</v>
      </c>
      <c r="AJ174">
        <v>4</v>
      </c>
      <c r="AK174">
        <v>4</v>
      </c>
      <c r="AL174">
        <v>4</v>
      </c>
      <c r="AM174">
        <v>4</v>
      </c>
      <c r="AN174">
        <v>5</v>
      </c>
      <c r="AO174">
        <v>4</v>
      </c>
      <c r="AP174">
        <v>4</v>
      </c>
      <c r="AR174">
        <f t="shared" si="34"/>
        <v>23</v>
      </c>
      <c r="AV174">
        <v>173</v>
      </c>
      <c r="AW174">
        <f t="shared" si="31"/>
        <v>0</v>
      </c>
      <c r="AX174">
        <f t="shared" si="35"/>
        <v>32.822839969326317</v>
      </c>
      <c r="AY174">
        <v>9</v>
      </c>
      <c r="BE174">
        <f t="shared" si="36"/>
        <v>22</v>
      </c>
      <c r="BH174">
        <v>173</v>
      </c>
      <c r="BI174">
        <f t="shared" si="37"/>
        <v>0</v>
      </c>
      <c r="BJ174">
        <f t="shared" si="38"/>
        <v>34.67905489539433</v>
      </c>
      <c r="BK174">
        <v>9</v>
      </c>
    </row>
    <row r="175" spans="1:63" x14ac:dyDescent="0.2">
      <c r="A175">
        <v>0</v>
      </c>
      <c r="B175">
        <v>45</v>
      </c>
      <c r="D175">
        <v>174</v>
      </c>
      <c r="E175">
        <f t="shared" si="28"/>
        <v>0</v>
      </c>
      <c r="J175">
        <f t="shared" si="29"/>
        <v>14.780221610765743</v>
      </c>
      <c r="L175">
        <v>9</v>
      </c>
      <c r="M175" t="e">
        <f t="shared" si="30"/>
        <v>#N/A</v>
      </c>
      <c r="N175" t="e">
        <f t="shared" si="32"/>
        <v>#N/A</v>
      </c>
      <c r="O175" t="e">
        <f t="shared" si="33"/>
        <v>#N/A</v>
      </c>
      <c r="AE175">
        <v>3</v>
      </c>
      <c r="AF175">
        <v>3</v>
      </c>
      <c r="AG175">
        <v>4</v>
      </c>
      <c r="AH175">
        <v>2</v>
      </c>
      <c r="AI175">
        <v>3</v>
      </c>
      <c r="AJ175">
        <v>4</v>
      </c>
      <c r="AK175">
        <v>3</v>
      </c>
      <c r="AL175">
        <v>4</v>
      </c>
      <c r="AM175">
        <v>4</v>
      </c>
      <c r="AN175">
        <v>4</v>
      </c>
      <c r="AO175">
        <v>4</v>
      </c>
      <c r="AP175">
        <v>3</v>
      </c>
      <c r="AR175">
        <f t="shared" si="34"/>
        <v>19</v>
      </c>
      <c r="AV175">
        <v>174</v>
      </c>
      <c r="AW175">
        <f t="shared" si="31"/>
        <v>0</v>
      </c>
      <c r="AX175">
        <f t="shared" si="35"/>
        <v>33.038017783184564</v>
      </c>
      <c r="AY175">
        <v>9</v>
      </c>
      <c r="BE175">
        <f t="shared" si="36"/>
        <v>20</v>
      </c>
      <c r="BH175">
        <v>174</v>
      </c>
      <c r="BI175">
        <f t="shared" si="37"/>
        <v>0</v>
      </c>
      <c r="BJ175">
        <f t="shared" si="38"/>
        <v>34.911711004525785</v>
      </c>
      <c r="BK175">
        <v>9</v>
      </c>
    </row>
    <row r="176" spans="1:63" x14ac:dyDescent="0.2">
      <c r="A176">
        <v>0</v>
      </c>
      <c r="B176">
        <v>53</v>
      </c>
      <c r="D176">
        <v>175</v>
      </c>
      <c r="E176">
        <f t="shared" si="28"/>
        <v>0</v>
      </c>
      <c r="J176">
        <f t="shared" si="29"/>
        <v>14.902001237949277</v>
      </c>
      <c r="L176">
        <v>9</v>
      </c>
      <c r="M176" t="e">
        <f t="shared" si="30"/>
        <v>#N/A</v>
      </c>
      <c r="N176" t="e">
        <f t="shared" si="32"/>
        <v>#N/A</v>
      </c>
      <c r="O176" t="e">
        <f t="shared" si="33"/>
        <v>#N/A</v>
      </c>
      <c r="AE176">
        <v>4</v>
      </c>
      <c r="AF176">
        <v>2</v>
      </c>
      <c r="AG176">
        <v>4</v>
      </c>
      <c r="AH176">
        <v>3</v>
      </c>
      <c r="AI176">
        <v>2</v>
      </c>
      <c r="AJ176">
        <v>2</v>
      </c>
      <c r="AK176">
        <v>4</v>
      </c>
      <c r="AL176">
        <v>4</v>
      </c>
      <c r="AM176">
        <v>3</v>
      </c>
      <c r="AN176">
        <v>4</v>
      </c>
      <c r="AO176">
        <v>4</v>
      </c>
      <c r="AP176">
        <v>4</v>
      </c>
      <c r="AR176">
        <f t="shared" si="34"/>
        <v>20</v>
      </c>
      <c r="AV176">
        <v>175</v>
      </c>
      <c r="AW176">
        <f t="shared" si="31"/>
        <v>0</v>
      </c>
      <c r="AX176">
        <f t="shared" si="35"/>
        <v>33.253195597042811</v>
      </c>
      <c r="AY176">
        <v>9</v>
      </c>
      <c r="BE176">
        <f t="shared" si="36"/>
        <v>30</v>
      </c>
      <c r="BH176">
        <v>175</v>
      </c>
      <c r="BI176">
        <f t="shared" si="37"/>
        <v>0</v>
      </c>
      <c r="BJ176">
        <f t="shared" si="38"/>
        <v>35.144367113657239</v>
      </c>
      <c r="BK176">
        <v>9</v>
      </c>
    </row>
    <row r="177" spans="1:63" x14ac:dyDescent="0.2">
      <c r="A177">
        <v>1</v>
      </c>
      <c r="B177">
        <v>49</v>
      </c>
      <c r="D177">
        <v>176</v>
      </c>
      <c r="E177">
        <f t="shared" si="28"/>
        <v>0</v>
      </c>
      <c r="J177">
        <f t="shared" si="29"/>
        <v>15.023780865132812</v>
      </c>
      <c r="L177">
        <v>9</v>
      </c>
      <c r="M177" t="e">
        <f t="shared" si="30"/>
        <v>#N/A</v>
      </c>
      <c r="N177" t="e">
        <f t="shared" si="32"/>
        <v>#N/A</v>
      </c>
      <c r="O177" t="e">
        <f t="shared" si="33"/>
        <v>#N/A</v>
      </c>
      <c r="AE177">
        <v>5</v>
      </c>
      <c r="AF177">
        <v>5</v>
      </c>
      <c r="AG177">
        <v>5</v>
      </c>
      <c r="AH177">
        <v>5</v>
      </c>
      <c r="AI177">
        <v>5</v>
      </c>
      <c r="AJ177">
        <v>5</v>
      </c>
      <c r="AK177">
        <v>5</v>
      </c>
      <c r="AL177">
        <v>5</v>
      </c>
      <c r="AM177">
        <v>5</v>
      </c>
      <c r="AN177">
        <v>5</v>
      </c>
      <c r="AO177">
        <v>5</v>
      </c>
      <c r="AP177">
        <v>5</v>
      </c>
      <c r="AR177">
        <f t="shared" si="34"/>
        <v>30</v>
      </c>
      <c r="AV177">
        <v>176</v>
      </c>
      <c r="AW177">
        <f t="shared" si="31"/>
        <v>0</v>
      </c>
      <c r="AX177">
        <f t="shared" si="35"/>
        <v>33.468373410901052</v>
      </c>
      <c r="AY177">
        <v>9</v>
      </c>
      <c r="BE177">
        <f t="shared" si="36"/>
        <v>23</v>
      </c>
      <c r="BH177">
        <v>176</v>
      </c>
      <c r="BI177">
        <f t="shared" si="37"/>
        <v>0</v>
      </c>
      <c r="BJ177">
        <f t="shared" si="38"/>
        <v>35.377023222788694</v>
      </c>
      <c r="BK177">
        <v>9</v>
      </c>
    </row>
    <row r="178" spans="1:63" x14ac:dyDescent="0.2">
      <c r="A178">
        <v>0</v>
      </c>
      <c r="B178">
        <v>40</v>
      </c>
      <c r="D178">
        <v>177</v>
      </c>
      <c r="E178">
        <f t="shared" si="28"/>
        <v>0</v>
      </c>
      <c r="J178">
        <f t="shared" si="29"/>
        <v>15.145560492316347</v>
      </c>
      <c r="L178">
        <v>9</v>
      </c>
      <c r="M178" t="e">
        <f t="shared" si="30"/>
        <v>#N/A</v>
      </c>
      <c r="N178" t="e">
        <f t="shared" si="32"/>
        <v>#N/A</v>
      </c>
      <c r="O178" t="e">
        <f t="shared" si="33"/>
        <v>#N/A</v>
      </c>
      <c r="AE178">
        <v>4</v>
      </c>
      <c r="AF178">
        <v>2</v>
      </c>
      <c r="AG178">
        <v>4</v>
      </c>
      <c r="AH178">
        <v>3</v>
      </c>
      <c r="AI178">
        <v>3</v>
      </c>
      <c r="AJ178">
        <v>4</v>
      </c>
      <c r="AK178">
        <v>3</v>
      </c>
      <c r="AL178">
        <v>3</v>
      </c>
      <c r="AM178">
        <v>2</v>
      </c>
      <c r="AN178">
        <v>4</v>
      </c>
      <c r="AO178">
        <v>4</v>
      </c>
      <c r="AP178">
        <v>3</v>
      </c>
      <c r="AR178">
        <f t="shared" si="34"/>
        <v>16</v>
      </c>
      <c r="AV178">
        <v>177</v>
      </c>
      <c r="AW178">
        <f t="shared" si="31"/>
        <v>0</v>
      </c>
      <c r="AX178">
        <f t="shared" si="35"/>
        <v>33.683551224759299</v>
      </c>
      <c r="AY178">
        <v>9</v>
      </c>
      <c r="BE178">
        <f t="shared" si="36"/>
        <v>26</v>
      </c>
      <c r="BH178">
        <v>177</v>
      </c>
      <c r="BI178">
        <f t="shared" si="37"/>
        <v>0</v>
      </c>
      <c r="BJ178">
        <f t="shared" si="38"/>
        <v>35.609679331920148</v>
      </c>
      <c r="BK178">
        <v>9</v>
      </c>
    </row>
    <row r="179" spans="1:63" x14ac:dyDescent="0.2">
      <c r="A179">
        <v>1</v>
      </c>
      <c r="B179">
        <v>51</v>
      </c>
      <c r="D179">
        <v>178</v>
      </c>
      <c r="E179">
        <f t="shared" si="28"/>
        <v>0</v>
      </c>
      <c r="J179">
        <f t="shared" si="29"/>
        <v>15.267340119499881</v>
      </c>
      <c r="L179">
        <v>9</v>
      </c>
      <c r="M179" t="e">
        <f t="shared" si="30"/>
        <v>#N/A</v>
      </c>
      <c r="N179" t="e">
        <f t="shared" si="32"/>
        <v>#N/A</v>
      </c>
      <c r="O179" t="e">
        <f t="shared" si="33"/>
        <v>#N/A</v>
      </c>
      <c r="AE179">
        <v>4</v>
      </c>
      <c r="AF179">
        <v>1</v>
      </c>
      <c r="AG179">
        <v>4</v>
      </c>
      <c r="AH179">
        <v>3</v>
      </c>
      <c r="AI179">
        <v>4</v>
      </c>
      <c r="AJ179">
        <v>5</v>
      </c>
      <c r="AK179">
        <v>4</v>
      </c>
      <c r="AL179">
        <v>4</v>
      </c>
      <c r="AM179">
        <v>4</v>
      </c>
      <c r="AN179">
        <v>4</v>
      </c>
      <c r="AO179">
        <v>5</v>
      </c>
      <c r="AP179">
        <v>3</v>
      </c>
      <c r="AR179">
        <f t="shared" si="34"/>
        <v>19</v>
      </c>
      <c r="AV179">
        <v>178</v>
      </c>
      <c r="AW179">
        <f t="shared" si="31"/>
        <v>0</v>
      </c>
      <c r="AX179">
        <f t="shared" si="35"/>
        <v>33.898729038617546</v>
      </c>
      <c r="AY179">
        <v>9</v>
      </c>
      <c r="BE179">
        <f t="shared" si="36"/>
        <v>19</v>
      </c>
      <c r="BH179">
        <v>178</v>
      </c>
      <c r="BI179">
        <f t="shared" si="37"/>
        <v>0</v>
      </c>
      <c r="BJ179">
        <f t="shared" si="38"/>
        <v>35.842335441051603</v>
      </c>
      <c r="BK179">
        <v>9</v>
      </c>
    </row>
    <row r="180" spans="1:63" x14ac:dyDescent="0.2">
      <c r="A180">
        <v>0</v>
      </c>
      <c r="B180">
        <v>60</v>
      </c>
      <c r="D180">
        <v>179</v>
      </c>
      <c r="E180">
        <f t="shared" si="28"/>
        <v>0</v>
      </c>
      <c r="J180">
        <f t="shared" si="29"/>
        <v>15.389119746683416</v>
      </c>
      <c r="L180">
        <v>9</v>
      </c>
      <c r="M180" t="e">
        <f t="shared" si="30"/>
        <v>#N/A</v>
      </c>
      <c r="N180" t="e">
        <f t="shared" si="32"/>
        <v>#N/A</v>
      </c>
      <c r="O180" t="e">
        <f t="shared" si="33"/>
        <v>#N/A</v>
      </c>
      <c r="AE180">
        <v>3</v>
      </c>
      <c r="AF180">
        <v>1</v>
      </c>
      <c r="AG180">
        <v>2</v>
      </c>
      <c r="AH180">
        <v>3</v>
      </c>
      <c r="AI180">
        <v>3</v>
      </c>
      <c r="AJ180">
        <v>1</v>
      </c>
      <c r="AK180">
        <v>3</v>
      </c>
      <c r="AL180">
        <v>4</v>
      </c>
      <c r="AM180">
        <v>5</v>
      </c>
      <c r="AN180">
        <v>5</v>
      </c>
      <c r="AO180">
        <v>5</v>
      </c>
      <c r="AP180">
        <v>5</v>
      </c>
      <c r="AR180">
        <f t="shared" si="34"/>
        <v>21</v>
      </c>
      <c r="AV180">
        <v>179</v>
      </c>
      <c r="AW180">
        <f t="shared" si="31"/>
        <v>0</v>
      </c>
      <c r="AX180">
        <f t="shared" si="35"/>
        <v>34.113906852475793</v>
      </c>
      <c r="AY180">
        <v>9</v>
      </c>
      <c r="BE180">
        <f t="shared" si="36"/>
        <v>22</v>
      </c>
      <c r="BH180">
        <v>179</v>
      </c>
      <c r="BI180">
        <f t="shared" si="37"/>
        <v>0</v>
      </c>
      <c r="BJ180">
        <f t="shared" si="38"/>
        <v>36.074991550183057</v>
      </c>
      <c r="BK180">
        <v>9</v>
      </c>
    </row>
    <row r="181" spans="1:63" x14ac:dyDescent="0.2">
      <c r="A181">
        <v>0</v>
      </c>
      <c r="B181">
        <v>52</v>
      </c>
      <c r="D181">
        <v>180</v>
      </c>
      <c r="E181">
        <f t="shared" si="28"/>
        <v>0</v>
      </c>
      <c r="J181">
        <f t="shared" si="29"/>
        <v>15.510899373866952</v>
      </c>
      <c r="L181">
        <v>9</v>
      </c>
      <c r="M181" t="e">
        <f t="shared" si="30"/>
        <v>#N/A</v>
      </c>
      <c r="N181" t="e">
        <f t="shared" si="32"/>
        <v>#N/A</v>
      </c>
      <c r="O181" t="e">
        <f t="shared" si="33"/>
        <v>#N/A</v>
      </c>
      <c r="AE181">
        <v>4</v>
      </c>
      <c r="AF181">
        <v>1</v>
      </c>
      <c r="AG181">
        <v>4</v>
      </c>
      <c r="AH181">
        <v>2</v>
      </c>
      <c r="AI181">
        <v>2</v>
      </c>
      <c r="AJ181">
        <v>4</v>
      </c>
      <c r="AK181">
        <v>2</v>
      </c>
      <c r="AL181">
        <v>4</v>
      </c>
      <c r="AM181">
        <v>1</v>
      </c>
      <c r="AN181">
        <v>4</v>
      </c>
      <c r="AO181">
        <v>4</v>
      </c>
      <c r="AP181">
        <v>2</v>
      </c>
      <c r="AR181">
        <f t="shared" si="34"/>
        <v>12</v>
      </c>
      <c r="AV181">
        <v>180</v>
      </c>
      <c r="AW181">
        <f t="shared" si="31"/>
        <v>0</v>
      </c>
      <c r="AX181">
        <f t="shared" si="35"/>
        <v>34.32908466633404</v>
      </c>
      <c r="AY181">
        <v>9</v>
      </c>
      <c r="BE181">
        <f t="shared" si="36"/>
        <v>22</v>
      </c>
      <c r="BH181">
        <v>180</v>
      </c>
      <c r="BI181">
        <f t="shared" si="37"/>
        <v>0</v>
      </c>
      <c r="BJ181">
        <f t="shared" si="38"/>
        <v>36.307647659314512</v>
      </c>
      <c r="BK181">
        <v>9</v>
      </c>
    </row>
    <row r="182" spans="1:63" x14ac:dyDescent="0.2">
      <c r="A182">
        <v>0</v>
      </c>
      <c r="B182">
        <v>60</v>
      </c>
      <c r="D182">
        <v>181</v>
      </c>
      <c r="E182">
        <f t="shared" si="28"/>
        <v>0</v>
      </c>
      <c r="J182">
        <f t="shared" si="29"/>
        <v>15.632679001050487</v>
      </c>
      <c r="L182">
        <v>9</v>
      </c>
      <c r="M182" t="e">
        <f t="shared" si="30"/>
        <v>#N/A</v>
      </c>
      <c r="N182" t="e">
        <f t="shared" si="32"/>
        <v>#N/A</v>
      </c>
      <c r="O182" t="e">
        <f t="shared" si="33"/>
        <v>#N/A</v>
      </c>
      <c r="AE182">
        <v>4</v>
      </c>
      <c r="AF182">
        <v>2</v>
      </c>
      <c r="AG182">
        <v>4</v>
      </c>
      <c r="AH182">
        <v>4</v>
      </c>
      <c r="AI182">
        <v>3</v>
      </c>
      <c r="AJ182">
        <v>3</v>
      </c>
      <c r="AK182">
        <v>4</v>
      </c>
      <c r="AL182">
        <v>3</v>
      </c>
      <c r="AM182">
        <v>4</v>
      </c>
      <c r="AN182">
        <v>4</v>
      </c>
      <c r="AO182">
        <v>4</v>
      </c>
      <c r="AP182">
        <v>4</v>
      </c>
      <c r="AR182">
        <f t="shared" si="34"/>
        <v>21</v>
      </c>
      <c r="AV182">
        <v>181</v>
      </c>
      <c r="AW182">
        <f t="shared" si="31"/>
        <v>0</v>
      </c>
      <c r="AX182">
        <f t="shared" si="35"/>
        <v>34.544262480192288</v>
      </c>
      <c r="AY182">
        <v>9</v>
      </c>
      <c r="BE182">
        <f t="shared" si="36"/>
        <v>26</v>
      </c>
      <c r="BH182">
        <v>181</v>
      </c>
      <c r="BI182">
        <f t="shared" si="37"/>
        <v>0</v>
      </c>
      <c r="BJ182">
        <f t="shared" si="38"/>
        <v>36.540303768445973</v>
      </c>
      <c r="BK182">
        <v>9</v>
      </c>
    </row>
    <row r="183" spans="1:63" x14ac:dyDescent="0.2">
      <c r="A183">
        <v>0</v>
      </c>
      <c r="B183">
        <v>54</v>
      </c>
      <c r="D183">
        <v>182</v>
      </c>
      <c r="E183">
        <f t="shared" si="28"/>
        <v>0</v>
      </c>
      <c r="J183">
        <f t="shared" si="29"/>
        <v>15.754458628234021</v>
      </c>
      <c r="L183">
        <v>9</v>
      </c>
      <c r="M183" t="e">
        <f t="shared" si="30"/>
        <v>#N/A</v>
      </c>
      <c r="N183" t="e">
        <f t="shared" si="32"/>
        <v>#N/A</v>
      </c>
      <c r="O183" t="e">
        <f t="shared" si="33"/>
        <v>#N/A</v>
      </c>
      <c r="AE183">
        <v>4</v>
      </c>
      <c r="AF183">
        <v>3</v>
      </c>
      <c r="AG183">
        <v>5</v>
      </c>
      <c r="AH183">
        <v>4</v>
      </c>
      <c r="AI183">
        <v>4</v>
      </c>
      <c r="AJ183">
        <v>4</v>
      </c>
      <c r="AK183">
        <v>4</v>
      </c>
      <c r="AL183">
        <v>5</v>
      </c>
      <c r="AM183">
        <v>5</v>
      </c>
      <c r="AN183">
        <v>4</v>
      </c>
      <c r="AO183">
        <v>5</v>
      </c>
      <c r="AP183">
        <v>4</v>
      </c>
      <c r="AR183">
        <f t="shared" si="34"/>
        <v>25</v>
      </c>
      <c r="AV183">
        <v>182</v>
      </c>
      <c r="AW183">
        <f t="shared" si="31"/>
        <v>0</v>
      </c>
      <c r="AX183">
        <f t="shared" si="35"/>
        <v>34.759440294050535</v>
      </c>
      <c r="AY183">
        <v>9</v>
      </c>
      <c r="BE183">
        <f t="shared" si="36"/>
        <v>25</v>
      </c>
      <c r="BH183">
        <v>182</v>
      </c>
      <c r="BI183">
        <f t="shared" si="37"/>
        <v>0</v>
      </c>
      <c r="BJ183">
        <f t="shared" si="38"/>
        <v>36.772959877577428</v>
      </c>
      <c r="BK183">
        <v>9</v>
      </c>
    </row>
    <row r="184" spans="1:63" x14ac:dyDescent="0.2">
      <c r="A184">
        <v>0</v>
      </c>
      <c r="B184">
        <v>52</v>
      </c>
      <c r="D184">
        <v>183</v>
      </c>
      <c r="E184">
        <f t="shared" si="28"/>
        <v>0</v>
      </c>
      <c r="J184">
        <f t="shared" si="29"/>
        <v>15.876238255417556</v>
      </c>
      <c r="L184">
        <v>9</v>
      </c>
      <c r="M184" t="e">
        <f t="shared" si="30"/>
        <v>#N/A</v>
      </c>
      <c r="N184" t="e">
        <f t="shared" si="32"/>
        <v>#N/A</v>
      </c>
      <c r="O184" t="e">
        <f t="shared" si="33"/>
        <v>#N/A</v>
      </c>
      <c r="AE184">
        <v>5</v>
      </c>
      <c r="AF184">
        <v>3</v>
      </c>
      <c r="AG184">
        <v>4</v>
      </c>
      <c r="AH184">
        <v>4</v>
      </c>
      <c r="AI184">
        <v>4</v>
      </c>
      <c r="AJ184">
        <v>4</v>
      </c>
      <c r="AK184">
        <v>3</v>
      </c>
      <c r="AL184">
        <v>4</v>
      </c>
      <c r="AM184">
        <v>3</v>
      </c>
      <c r="AN184">
        <v>4</v>
      </c>
      <c r="AO184">
        <v>4</v>
      </c>
      <c r="AP184">
        <v>3</v>
      </c>
      <c r="AR184">
        <f t="shared" si="34"/>
        <v>20</v>
      </c>
      <c r="AV184">
        <v>183</v>
      </c>
      <c r="AW184">
        <f t="shared" si="31"/>
        <v>0</v>
      </c>
      <c r="AX184">
        <f t="shared" si="35"/>
        <v>34.974618107908782</v>
      </c>
      <c r="AY184">
        <v>9</v>
      </c>
      <c r="BE184">
        <f t="shared" si="36"/>
        <v>26</v>
      </c>
      <c r="BH184">
        <v>183</v>
      </c>
      <c r="BI184">
        <f t="shared" si="37"/>
        <v>0</v>
      </c>
      <c r="BJ184">
        <f t="shared" si="38"/>
        <v>37.005615986708882</v>
      </c>
      <c r="BK184">
        <v>9</v>
      </c>
    </row>
    <row r="185" spans="1:63" x14ac:dyDescent="0.2">
      <c r="A185">
        <v>0</v>
      </c>
      <c r="B185">
        <v>67</v>
      </c>
      <c r="D185">
        <v>184</v>
      </c>
      <c r="E185">
        <f t="shared" si="28"/>
        <v>0</v>
      </c>
      <c r="J185">
        <f t="shared" si="29"/>
        <v>15.998017882601092</v>
      </c>
      <c r="L185">
        <v>9</v>
      </c>
      <c r="M185" t="e">
        <f t="shared" si="30"/>
        <v>#N/A</v>
      </c>
      <c r="N185" t="e">
        <f t="shared" si="32"/>
        <v>#N/A</v>
      </c>
      <c r="O185" t="e">
        <f t="shared" si="33"/>
        <v>#N/A</v>
      </c>
      <c r="AE185">
        <v>5</v>
      </c>
      <c r="AF185">
        <v>3</v>
      </c>
      <c r="AG185">
        <v>4</v>
      </c>
      <c r="AH185">
        <v>4</v>
      </c>
      <c r="AI185">
        <v>5</v>
      </c>
      <c r="AJ185">
        <v>4</v>
      </c>
      <c r="AK185">
        <v>5</v>
      </c>
      <c r="AL185">
        <v>4</v>
      </c>
      <c r="AM185">
        <v>4</v>
      </c>
      <c r="AN185">
        <v>4</v>
      </c>
      <c r="AO185">
        <v>4</v>
      </c>
      <c r="AP185">
        <v>5</v>
      </c>
      <c r="AR185">
        <f t="shared" si="34"/>
        <v>25</v>
      </c>
      <c r="AV185">
        <v>184</v>
      </c>
      <c r="AW185">
        <f t="shared" si="31"/>
        <v>0</v>
      </c>
      <c r="AX185">
        <f t="shared" si="35"/>
        <v>35.189795921767029</v>
      </c>
      <c r="AY185">
        <v>9</v>
      </c>
      <c r="BE185">
        <f t="shared" si="36"/>
        <v>28</v>
      </c>
      <c r="BH185">
        <v>184</v>
      </c>
      <c r="BI185">
        <f t="shared" si="37"/>
        <v>0</v>
      </c>
      <c r="BJ185">
        <f t="shared" si="38"/>
        <v>37.238272095840337</v>
      </c>
      <c r="BK185">
        <v>9</v>
      </c>
    </row>
    <row r="186" spans="1:63" x14ac:dyDescent="0.2">
      <c r="A186">
        <v>0</v>
      </c>
      <c r="B186">
        <v>53</v>
      </c>
      <c r="D186">
        <v>185</v>
      </c>
      <c r="E186">
        <f t="shared" si="28"/>
        <v>0</v>
      </c>
      <c r="J186">
        <f t="shared" si="29"/>
        <v>16.119797509784625</v>
      </c>
      <c r="L186">
        <v>9</v>
      </c>
      <c r="M186" t="e">
        <f t="shared" si="30"/>
        <v>#N/A</v>
      </c>
      <c r="N186" t="e">
        <f t="shared" si="32"/>
        <v>#N/A</v>
      </c>
      <c r="O186" t="e">
        <f t="shared" si="33"/>
        <v>#N/A</v>
      </c>
      <c r="AE186">
        <v>5</v>
      </c>
      <c r="AF186">
        <v>2</v>
      </c>
      <c r="AG186">
        <v>5</v>
      </c>
      <c r="AH186">
        <v>4</v>
      </c>
      <c r="AI186">
        <v>5</v>
      </c>
      <c r="AJ186">
        <v>4</v>
      </c>
      <c r="AK186">
        <v>2</v>
      </c>
      <c r="AL186">
        <v>4</v>
      </c>
      <c r="AM186">
        <v>2</v>
      </c>
      <c r="AN186">
        <v>4</v>
      </c>
      <c r="AO186">
        <v>5</v>
      </c>
      <c r="AP186">
        <v>4</v>
      </c>
      <c r="AR186">
        <f t="shared" si="34"/>
        <v>18</v>
      </c>
      <c r="AV186">
        <v>185</v>
      </c>
      <c r="AW186">
        <f t="shared" si="31"/>
        <v>0</v>
      </c>
      <c r="AX186">
        <f t="shared" si="35"/>
        <v>35.404973735625276</v>
      </c>
      <c r="AY186">
        <v>9</v>
      </c>
      <c r="BE186">
        <f t="shared" si="36"/>
        <v>26</v>
      </c>
      <c r="BH186">
        <v>185</v>
      </c>
      <c r="BI186">
        <f t="shared" si="37"/>
        <v>0</v>
      </c>
      <c r="BJ186">
        <f t="shared" si="38"/>
        <v>37.470928204971791</v>
      </c>
      <c r="BK186">
        <v>9</v>
      </c>
    </row>
    <row r="187" spans="1:63" x14ac:dyDescent="0.2">
      <c r="A187">
        <v>0</v>
      </c>
      <c r="B187">
        <v>50</v>
      </c>
      <c r="D187">
        <v>186</v>
      </c>
      <c r="E187">
        <f t="shared" si="28"/>
        <v>0</v>
      </c>
      <c r="J187">
        <f t="shared" si="29"/>
        <v>16.241577136968161</v>
      </c>
      <c r="L187">
        <v>9</v>
      </c>
      <c r="M187" t="e">
        <f t="shared" si="30"/>
        <v>#N/A</v>
      </c>
      <c r="N187" t="e">
        <f t="shared" si="32"/>
        <v>#N/A</v>
      </c>
      <c r="O187" t="e">
        <f t="shared" si="33"/>
        <v>#N/A</v>
      </c>
      <c r="AE187">
        <v>4</v>
      </c>
      <c r="AF187">
        <v>2</v>
      </c>
      <c r="AG187">
        <v>4</v>
      </c>
      <c r="AH187">
        <v>4</v>
      </c>
      <c r="AI187">
        <v>4</v>
      </c>
      <c r="AJ187">
        <v>5</v>
      </c>
      <c r="AK187">
        <v>4</v>
      </c>
      <c r="AL187">
        <v>4</v>
      </c>
      <c r="AM187">
        <v>4</v>
      </c>
      <c r="AN187">
        <v>4</v>
      </c>
      <c r="AO187">
        <v>5</v>
      </c>
      <c r="AP187">
        <v>1</v>
      </c>
      <c r="AR187">
        <f t="shared" si="34"/>
        <v>19</v>
      </c>
      <c r="AV187">
        <v>186</v>
      </c>
      <c r="AW187">
        <f t="shared" si="31"/>
        <v>0</v>
      </c>
      <c r="AX187">
        <f t="shared" si="35"/>
        <v>35.620151549483523</v>
      </c>
      <c r="AY187">
        <v>9</v>
      </c>
      <c r="BE187">
        <f t="shared" si="36"/>
        <v>30</v>
      </c>
      <c r="BH187">
        <v>186</v>
      </c>
      <c r="BI187">
        <f t="shared" si="37"/>
        <v>0</v>
      </c>
      <c r="BJ187">
        <f t="shared" si="38"/>
        <v>37.703584314103246</v>
      </c>
      <c r="BK187">
        <v>9</v>
      </c>
    </row>
    <row r="188" spans="1:63" x14ac:dyDescent="0.2">
      <c r="A188">
        <v>0</v>
      </c>
      <c r="B188">
        <v>61</v>
      </c>
      <c r="D188">
        <v>187</v>
      </c>
      <c r="E188">
        <f t="shared" si="28"/>
        <v>0</v>
      </c>
      <c r="J188">
        <f t="shared" si="29"/>
        <v>16.363356764151696</v>
      </c>
      <c r="L188">
        <v>9</v>
      </c>
      <c r="M188" t="e">
        <f t="shared" si="30"/>
        <v>#N/A</v>
      </c>
      <c r="N188" t="e">
        <f t="shared" si="32"/>
        <v>#N/A</v>
      </c>
      <c r="O188" t="e">
        <f t="shared" si="33"/>
        <v>#N/A</v>
      </c>
      <c r="AE188">
        <v>5</v>
      </c>
      <c r="AF188">
        <v>4</v>
      </c>
      <c r="AG188">
        <v>5</v>
      </c>
      <c r="AH188">
        <v>4</v>
      </c>
      <c r="AI188">
        <v>5</v>
      </c>
      <c r="AJ188">
        <v>5</v>
      </c>
      <c r="AK188">
        <v>5</v>
      </c>
      <c r="AL188">
        <v>5</v>
      </c>
      <c r="AM188">
        <v>4</v>
      </c>
      <c r="AN188">
        <v>5</v>
      </c>
      <c r="AO188">
        <v>5</v>
      </c>
      <c r="AP188">
        <v>5</v>
      </c>
      <c r="AR188">
        <f t="shared" si="34"/>
        <v>27</v>
      </c>
      <c r="AV188">
        <v>187</v>
      </c>
      <c r="AW188">
        <f t="shared" si="31"/>
        <v>0</v>
      </c>
      <c r="AX188">
        <f t="shared" si="35"/>
        <v>35.835329363341771</v>
      </c>
      <c r="AY188">
        <v>9</v>
      </c>
      <c r="BE188">
        <f t="shared" si="36"/>
        <v>24</v>
      </c>
      <c r="BH188">
        <v>187</v>
      </c>
      <c r="BI188">
        <f t="shared" si="37"/>
        <v>0</v>
      </c>
      <c r="BJ188">
        <f t="shared" si="38"/>
        <v>37.9362404232347</v>
      </c>
      <c r="BK188">
        <v>9</v>
      </c>
    </row>
    <row r="189" spans="1:63" x14ac:dyDescent="0.2">
      <c r="A189">
        <v>1</v>
      </c>
      <c r="B189">
        <v>67</v>
      </c>
      <c r="D189">
        <v>188</v>
      </c>
      <c r="E189">
        <f t="shared" si="28"/>
        <v>0</v>
      </c>
      <c r="J189">
        <f t="shared" si="29"/>
        <v>16.485136391335232</v>
      </c>
      <c r="L189">
        <v>9</v>
      </c>
      <c r="M189" t="e">
        <f t="shared" si="30"/>
        <v>#N/A</v>
      </c>
      <c r="N189" t="e">
        <f t="shared" si="32"/>
        <v>#N/A</v>
      </c>
      <c r="O189" t="e">
        <f t="shared" si="33"/>
        <v>#N/A</v>
      </c>
      <c r="AE189">
        <v>4</v>
      </c>
      <c r="AF189">
        <v>3</v>
      </c>
      <c r="AG189">
        <v>4</v>
      </c>
      <c r="AH189">
        <v>4</v>
      </c>
      <c r="AI189">
        <v>4</v>
      </c>
      <c r="AJ189">
        <v>4</v>
      </c>
      <c r="AK189">
        <v>3</v>
      </c>
      <c r="AL189">
        <v>4</v>
      </c>
      <c r="AM189">
        <v>4</v>
      </c>
      <c r="AN189">
        <v>4</v>
      </c>
      <c r="AO189">
        <v>4</v>
      </c>
      <c r="AP189">
        <v>3</v>
      </c>
      <c r="AR189">
        <f t="shared" si="34"/>
        <v>21</v>
      </c>
      <c r="AV189">
        <v>188</v>
      </c>
      <c r="AW189">
        <f t="shared" si="31"/>
        <v>0</v>
      </c>
      <c r="AX189">
        <f t="shared" si="35"/>
        <v>36.050507177200018</v>
      </c>
      <c r="AY189">
        <v>9</v>
      </c>
      <c r="BE189">
        <f t="shared" si="36"/>
        <v>24</v>
      </c>
      <c r="BH189">
        <v>188</v>
      </c>
      <c r="BI189">
        <f t="shared" si="37"/>
        <v>0</v>
      </c>
      <c r="BJ189">
        <f t="shared" si="38"/>
        <v>38.168896532366155</v>
      </c>
      <c r="BK189">
        <v>9</v>
      </c>
    </row>
    <row r="190" spans="1:63" x14ac:dyDescent="0.2">
      <c r="A190">
        <v>0</v>
      </c>
      <c r="B190">
        <v>28</v>
      </c>
      <c r="D190">
        <v>189</v>
      </c>
      <c r="E190">
        <f t="shared" si="28"/>
        <v>0</v>
      </c>
      <c r="J190">
        <f t="shared" si="29"/>
        <v>16.606916018518763</v>
      </c>
      <c r="L190">
        <v>9</v>
      </c>
      <c r="M190" t="e">
        <f t="shared" si="30"/>
        <v>#N/A</v>
      </c>
      <c r="N190" t="e">
        <f t="shared" si="32"/>
        <v>#N/A</v>
      </c>
      <c r="O190" t="e">
        <f t="shared" si="33"/>
        <v>#N/A</v>
      </c>
      <c r="AE190">
        <v>4</v>
      </c>
      <c r="AF190">
        <v>4</v>
      </c>
      <c r="AG190">
        <v>4</v>
      </c>
      <c r="AH190">
        <v>3</v>
      </c>
      <c r="AI190">
        <v>3</v>
      </c>
      <c r="AJ190">
        <v>4</v>
      </c>
      <c r="AK190">
        <v>3</v>
      </c>
      <c r="AL190">
        <v>3</v>
      </c>
      <c r="AM190">
        <v>2</v>
      </c>
      <c r="AN190">
        <v>4</v>
      </c>
      <c r="AO190">
        <v>5</v>
      </c>
      <c r="AP190">
        <v>2</v>
      </c>
      <c r="AR190">
        <f t="shared" si="34"/>
        <v>17</v>
      </c>
      <c r="AV190">
        <v>189</v>
      </c>
      <c r="AW190">
        <f t="shared" si="31"/>
        <v>0</v>
      </c>
      <c r="AX190">
        <f t="shared" si="35"/>
        <v>36.265684991058265</v>
      </c>
      <c r="AY190">
        <v>9</v>
      </c>
      <c r="BE190">
        <f t="shared" si="36"/>
        <v>30</v>
      </c>
      <c r="BH190">
        <v>189</v>
      </c>
      <c r="BI190">
        <f t="shared" si="37"/>
        <v>0</v>
      </c>
      <c r="BJ190">
        <f t="shared" si="38"/>
        <v>38.401552641497609</v>
      </c>
      <c r="BK190">
        <v>9</v>
      </c>
    </row>
    <row r="191" spans="1:63" x14ac:dyDescent="0.2">
      <c r="A191">
        <v>0</v>
      </c>
      <c r="B191">
        <v>42</v>
      </c>
      <c r="D191">
        <v>190</v>
      </c>
      <c r="E191">
        <f t="shared" si="28"/>
        <v>0</v>
      </c>
      <c r="J191">
        <f t="shared" si="29"/>
        <v>16.728695645702299</v>
      </c>
      <c r="L191">
        <v>9</v>
      </c>
      <c r="M191" t="e">
        <f t="shared" si="30"/>
        <v>#N/A</v>
      </c>
      <c r="N191" t="e">
        <f t="shared" si="32"/>
        <v>#N/A</v>
      </c>
      <c r="O191" t="e">
        <f t="shared" si="33"/>
        <v>#N/A</v>
      </c>
      <c r="AE191">
        <v>5</v>
      </c>
      <c r="AF191">
        <v>1</v>
      </c>
      <c r="AG191">
        <v>5</v>
      </c>
      <c r="AH191">
        <v>5</v>
      </c>
      <c r="AI191">
        <v>5</v>
      </c>
      <c r="AJ191">
        <v>5</v>
      </c>
      <c r="AK191">
        <v>4</v>
      </c>
      <c r="AL191">
        <v>4</v>
      </c>
      <c r="AM191">
        <v>5</v>
      </c>
      <c r="AN191">
        <v>5</v>
      </c>
      <c r="AO191">
        <v>5</v>
      </c>
      <c r="AP191">
        <v>4</v>
      </c>
      <c r="AR191">
        <f t="shared" si="34"/>
        <v>23</v>
      </c>
      <c r="AV191">
        <v>190</v>
      </c>
      <c r="AW191">
        <f t="shared" si="31"/>
        <v>0</v>
      </c>
      <c r="AX191">
        <f t="shared" si="35"/>
        <v>36.480862804916512</v>
      </c>
      <c r="AY191">
        <v>9</v>
      </c>
      <c r="BE191">
        <f t="shared" si="36"/>
        <v>30</v>
      </c>
      <c r="BH191">
        <v>190</v>
      </c>
      <c r="BI191">
        <f t="shared" si="37"/>
        <v>0</v>
      </c>
      <c r="BJ191">
        <f t="shared" si="38"/>
        <v>38.634208750629064</v>
      </c>
      <c r="BK191">
        <v>9</v>
      </c>
    </row>
    <row r="192" spans="1:63" x14ac:dyDescent="0.2">
      <c r="A192">
        <v>0</v>
      </c>
      <c r="B192">
        <v>49</v>
      </c>
      <c r="D192">
        <v>191</v>
      </c>
      <c r="E192">
        <f t="shared" si="28"/>
        <v>0</v>
      </c>
      <c r="J192">
        <f t="shared" si="29"/>
        <v>16.850475272885834</v>
      </c>
      <c r="L192">
        <v>9</v>
      </c>
      <c r="M192" t="e">
        <f t="shared" si="30"/>
        <v>#N/A</v>
      </c>
      <c r="N192" t="e">
        <f t="shared" si="32"/>
        <v>#N/A</v>
      </c>
      <c r="O192" t="e">
        <f t="shared" si="33"/>
        <v>#N/A</v>
      </c>
      <c r="AE192">
        <v>5</v>
      </c>
      <c r="AF192">
        <v>3</v>
      </c>
      <c r="AG192">
        <v>5</v>
      </c>
      <c r="AH192">
        <v>5</v>
      </c>
      <c r="AI192">
        <v>5</v>
      </c>
      <c r="AJ192">
        <v>5</v>
      </c>
      <c r="AK192">
        <v>4</v>
      </c>
      <c r="AL192">
        <v>5</v>
      </c>
      <c r="AM192">
        <v>5</v>
      </c>
      <c r="AN192">
        <v>5</v>
      </c>
      <c r="AO192">
        <v>5</v>
      </c>
      <c r="AP192">
        <v>5</v>
      </c>
      <c r="AR192">
        <f t="shared" si="34"/>
        <v>27</v>
      </c>
      <c r="AV192">
        <v>191</v>
      </c>
      <c r="AW192">
        <f t="shared" si="31"/>
        <v>0</v>
      </c>
      <c r="AX192">
        <f t="shared" si="35"/>
        <v>36.696040618774759</v>
      </c>
      <c r="AY192">
        <v>9</v>
      </c>
      <c r="BE192">
        <f t="shared" si="36"/>
        <v>14</v>
      </c>
      <c r="BH192">
        <v>191</v>
      </c>
      <c r="BI192">
        <f t="shared" si="37"/>
        <v>0</v>
      </c>
      <c r="BJ192">
        <f t="shared" si="38"/>
        <v>38.866864859760518</v>
      </c>
      <c r="BK192">
        <v>9</v>
      </c>
    </row>
    <row r="193" spans="1:63" x14ac:dyDescent="0.2">
      <c r="A193">
        <v>0</v>
      </c>
      <c r="B193">
        <v>50</v>
      </c>
      <c r="D193">
        <v>192</v>
      </c>
      <c r="E193">
        <f t="shared" si="28"/>
        <v>0</v>
      </c>
      <c r="J193">
        <f t="shared" si="29"/>
        <v>16.97225490006937</v>
      </c>
      <c r="L193">
        <v>9</v>
      </c>
      <c r="M193" t="e">
        <f t="shared" si="30"/>
        <v>#N/A</v>
      </c>
      <c r="N193" t="e">
        <f t="shared" si="32"/>
        <v>#N/A</v>
      </c>
      <c r="O193" t="e">
        <f t="shared" si="33"/>
        <v>#N/A</v>
      </c>
      <c r="AE193">
        <v>3</v>
      </c>
      <c r="AF193">
        <v>1</v>
      </c>
      <c r="AG193">
        <v>3</v>
      </c>
      <c r="AH193">
        <v>2</v>
      </c>
      <c r="AI193">
        <v>2</v>
      </c>
      <c r="AJ193">
        <v>2</v>
      </c>
      <c r="AK193">
        <v>2</v>
      </c>
      <c r="AL193">
        <v>2</v>
      </c>
      <c r="AM193">
        <v>1</v>
      </c>
      <c r="AN193">
        <v>2</v>
      </c>
      <c r="AO193">
        <v>2</v>
      </c>
      <c r="AP193">
        <v>2</v>
      </c>
      <c r="AR193">
        <f t="shared" si="34"/>
        <v>10</v>
      </c>
      <c r="AV193">
        <v>192</v>
      </c>
      <c r="AW193">
        <f t="shared" si="31"/>
        <v>0</v>
      </c>
      <c r="AX193">
        <f t="shared" si="35"/>
        <v>36.911218432633007</v>
      </c>
      <c r="AY193">
        <v>9</v>
      </c>
      <c r="BE193">
        <f t="shared" si="36"/>
        <v>24</v>
      </c>
      <c r="BH193">
        <v>192</v>
      </c>
      <c r="BI193">
        <f t="shared" si="37"/>
        <v>0</v>
      </c>
      <c r="BJ193">
        <f t="shared" si="38"/>
        <v>39.09952096889198</v>
      </c>
      <c r="BK193">
        <v>9</v>
      </c>
    </row>
    <row r="194" spans="1:63" x14ac:dyDescent="0.2">
      <c r="A194">
        <v>0</v>
      </c>
      <c r="B194">
        <v>40</v>
      </c>
      <c r="D194">
        <v>193</v>
      </c>
      <c r="E194">
        <f t="shared" ref="E194:E257" si="39">COUNTIFS(B:B,D194)</f>
        <v>0</v>
      </c>
      <c r="J194">
        <f t="shared" ref="J194:J258" si="40">(D194-$H$1)/$H$2</f>
        <v>17.094034527252905</v>
      </c>
      <c r="L194">
        <v>9</v>
      </c>
      <c r="M194" t="e">
        <f t="shared" ref="M194:M257" si="41">_xlfn.PERCENTRANK.INC(B:B,D194)</f>
        <v>#N/A</v>
      </c>
      <c r="N194" t="e">
        <f t="shared" si="32"/>
        <v>#N/A</v>
      </c>
      <c r="O194" t="e">
        <f t="shared" si="33"/>
        <v>#N/A</v>
      </c>
      <c r="AE194">
        <v>4</v>
      </c>
      <c r="AF194">
        <v>1</v>
      </c>
      <c r="AG194">
        <v>5</v>
      </c>
      <c r="AH194">
        <v>2</v>
      </c>
      <c r="AI194">
        <v>3</v>
      </c>
      <c r="AJ194">
        <v>3</v>
      </c>
      <c r="AK194">
        <v>2</v>
      </c>
      <c r="AL194">
        <v>2</v>
      </c>
      <c r="AM194">
        <v>2</v>
      </c>
      <c r="AN194">
        <v>4</v>
      </c>
      <c r="AO194">
        <v>5</v>
      </c>
      <c r="AP194">
        <v>3</v>
      </c>
      <c r="AR194">
        <f t="shared" si="34"/>
        <v>12</v>
      </c>
      <c r="AV194">
        <v>193</v>
      </c>
      <c r="AW194">
        <f t="shared" ref="AW194:AW257" si="42">COUNTIF(AR195:AR508,AV194)</f>
        <v>0</v>
      </c>
      <c r="AX194">
        <f t="shared" si="35"/>
        <v>37.126396246491254</v>
      </c>
      <c r="AY194">
        <v>9</v>
      </c>
      <c r="BE194">
        <f t="shared" si="36"/>
        <v>24</v>
      </c>
      <c r="BH194">
        <v>193</v>
      </c>
      <c r="BI194">
        <f t="shared" si="37"/>
        <v>0</v>
      </c>
      <c r="BJ194">
        <f t="shared" si="38"/>
        <v>39.332177078023435</v>
      </c>
      <c r="BK194">
        <v>9</v>
      </c>
    </row>
    <row r="195" spans="1:63" x14ac:dyDescent="0.2">
      <c r="A195">
        <v>0</v>
      </c>
      <c r="B195">
        <v>40</v>
      </c>
      <c r="D195">
        <v>194</v>
      </c>
      <c r="E195">
        <f t="shared" si="39"/>
        <v>0</v>
      </c>
      <c r="J195">
        <f t="shared" si="40"/>
        <v>17.21581415443644</v>
      </c>
      <c r="L195">
        <v>9</v>
      </c>
      <c r="M195" t="e">
        <f t="shared" si="41"/>
        <v>#N/A</v>
      </c>
      <c r="N195" t="e">
        <f t="shared" ref="N195:N258" si="43">_xlfn.NORM.S.INV(M195)</f>
        <v>#N/A</v>
      </c>
      <c r="O195" t="e">
        <f t="shared" ref="O195:O258" si="44">ROUND(N195*2+5, 0)</f>
        <v>#N/A</v>
      </c>
      <c r="AE195">
        <v>4</v>
      </c>
      <c r="AF195">
        <v>2</v>
      </c>
      <c r="AG195">
        <v>4</v>
      </c>
      <c r="AH195">
        <v>2</v>
      </c>
      <c r="AI195">
        <v>4</v>
      </c>
      <c r="AJ195">
        <v>4</v>
      </c>
      <c r="AK195">
        <v>4</v>
      </c>
      <c r="AL195">
        <v>4</v>
      </c>
      <c r="AM195">
        <v>2</v>
      </c>
      <c r="AN195">
        <v>4</v>
      </c>
      <c r="AO195">
        <v>4</v>
      </c>
      <c r="AP195">
        <v>4</v>
      </c>
      <c r="AR195">
        <f t="shared" ref="AR195:AR258" si="45">SUM(AF195,AH195,AK195:AM195,AP195)</f>
        <v>18</v>
      </c>
      <c r="AV195">
        <v>194</v>
      </c>
      <c r="AW195">
        <f t="shared" si="42"/>
        <v>0</v>
      </c>
      <c r="AX195">
        <f t="shared" ref="AX195:AX258" si="46">(AV195-$AT$3)/$AT$4</f>
        <v>37.341574060349501</v>
      </c>
      <c r="AY195">
        <v>9</v>
      </c>
      <c r="BE195">
        <f t="shared" ref="BE195:BE258" si="47">SUM(AE196,AG196,AI196:AJ196,AN196:AO196)</f>
        <v>24</v>
      </c>
      <c r="BH195">
        <v>194</v>
      </c>
      <c r="BI195">
        <f t="shared" ref="BI195:BI258" si="48">COUNTIF(BE:BE,BH195)</f>
        <v>0</v>
      </c>
      <c r="BJ195">
        <f t="shared" ref="BJ195:BJ258" si="49">(BH195-$BG$2)/$BG$3</f>
        <v>39.564833187154889</v>
      </c>
      <c r="BK195">
        <v>9</v>
      </c>
    </row>
    <row r="196" spans="1:63" x14ac:dyDescent="0.2">
      <c r="A196">
        <v>0</v>
      </c>
      <c r="B196">
        <v>68</v>
      </c>
      <c r="D196">
        <v>195</v>
      </c>
      <c r="E196">
        <f t="shared" si="39"/>
        <v>0</v>
      </c>
      <c r="J196">
        <f t="shared" si="40"/>
        <v>17.337593781619972</v>
      </c>
      <c r="L196">
        <v>9</v>
      </c>
      <c r="M196" t="e">
        <f t="shared" si="41"/>
        <v>#N/A</v>
      </c>
      <c r="N196" t="e">
        <f t="shared" si="43"/>
        <v>#N/A</v>
      </c>
      <c r="O196" t="e">
        <f t="shared" si="44"/>
        <v>#N/A</v>
      </c>
      <c r="AE196">
        <v>4</v>
      </c>
      <c r="AF196">
        <v>4</v>
      </c>
      <c r="AG196">
        <v>4</v>
      </c>
      <c r="AH196">
        <v>3</v>
      </c>
      <c r="AI196">
        <v>5</v>
      </c>
      <c r="AJ196">
        <v>3</v>
      </c>
      <c r="AK196">
        <v>4</v>
      </c>
      <c r="AL196">
        <v>4</v>
      </c>
      <c r="AM196">
        <v>2</v>
      </c>
      <c r="AN196">
        <v>4</v>
      </c>
      <c r="AO196">
        <v>4</v>
      </c>
      <c r="AP196">
        <v>2</v>
      </c>
      <c r="AR196">
        <f t="shared" si="45"/>
        <v>19</v>
      </c>
      <c r="AV196">
        <v>195</v>
      </c>
      <c r="AW196">
        <f t="shared" si="42"/>
        <v>0</v>
      </c>
      <c r="AX196">
        <f t="shared" si="46"/>
        <v>37.556751874207748</v>
      </c>
      <c r="AY196">
        <v>9</v>
      </c>
      <c r="BE196">
        <f t="shared" si="47"/>
        <v>20</v>
      </c>
      <c r="BH196">
        <v>195</v>
      </c>
      <c r="BI196">
        <f t="shared" si="48"/>
        <v>0</v>
      </c>
      <c r="BJ196">
        <f t="shared" si="49"/>
        <v>39.797489296286344</v>
      </c>
      <c r="BK196">
        <v>9</v>
      </c>
    </row>
    <row r="197" spans="1:63" x14ac:dyDescent="0.2">
      <c r="A197">
        <v>0</v>
      </c>
      <c r="B197">
        <v>53</v>
      </c>
      <c r="D197">
        <v>196</v>
      </c>
      <c r="E197">
        <f t="shared" si="39"/>
        <v>0</v>
      </c>
      <c r="J197">
        <f t="shared" si="40"/>
        <v>17.459373408803508</v>
      </c>
      <c r="L197">
        <v>9</v>
      </c>
      <c r="M197" t="e">
        <f t="shared" si="41"/>
        <v>#N/A</v>
      </c>
      <c r="N197" t="e">
        <f t="shared" si="43"/>
        <v>#N/A</v>
      </c>
      <c r="O197" t="e">
        <f t="shared" si="44"/>
        <v>#N/A</v>
      </c>
      <c r="AE197">
        <v>3</v>
      </c>
      <c r="AF197">
        <v>1</v>
      </c>
      <c r="AG197">
        <v>4</v>
      </c>
      <c r="AH197">
        <v>2</v>
      </c>
      <c r="AI197">
        <v>1</v>
      </c>
      <c r="AJ197">
        <v>4</v>
      </c>
      <c r="AK197">
        <v>2</v>
      </c>
      <c r="AL197">
        <v>2</v>
      </c>
      <c r="AM197">
        <v>1</v>
      </c>
      <c r="AN197">
        <v>4</v>
      </c>
      <c r="AO197">
        <v>4</v>
      </c>
      <c r="AP197">
        <v>4</v>
      </c>
      <c r="AR197">
        <f t="shared" si="45"/>
        <v>12</v>
      </c>
      <c r="AV197">
        <v>196</v>
      </c>
      <c r="AW197">
        <f t="shared" si="42"/>
        <v>0</v>
      </c>
      <c r="AX197">
        <f t="shared" si="46"/>
        <v>37.771929688065995</v>
      </c>
      <c r="AY197">
        <v>9</v>
      </c>
      <c r="BE197">
        <f t="shared" si="47"/>
        <v>16</v>
      </c>
      <c r="BH197">
        <v>196</v>
      </c>
      <c r="BI197">
        <f t="shared" si="48"/>
        <v>0</v>
      </c>
      <c r="BJ197">
        <f t="shared" si="49"/>
        <v>40.030145405417798</v>
      </c>
      <c r="BK197">
        <v>9</v>
      </c>
    </row>
    <row r="198" spans="1:63" x14ac:dyDescent="0.2">
      <c r="A198">
        <v>0</v>
      </c>
      <c r="B198">
        <v>49</v>
      </c>
      <c r="D198">
        <v>197</v>
      </c>
      <c r="E198">
        <f t="shared" si="39"/>
        <v>0</v>
      </c>
      <c r="J198">
        <f t="shared" si="40"/>
        <v>17.581153035987043</v>
      </c>
      <c r="L198">
        <v>9</v>
      </c>
      <c r="M198" t="e">
        <f t="shared" si="41"/>
        <v>#N/A</v>
      </c>
      <c r="N198" t="e">
        <f t="shared" si="43"/>
        <v>#N/A</v>
      </c>
      <c r="O198" t="e">
        <f t="shared" si="44"/>
        <v>#N/A</v>
      </c>
      <c r="AE198">
        <v>2</v>
      </c>
      <c r="AF198">
        <v>3</v>
      </c>
      <c r="AG198">
        <v>3</v>
      </c>
      <c r="AH198">
        <v>2</v>
      </c>
      <c r="AI198">
        <v>1</v>
      </c>
      <c r="AJ198">
        <v>4</v>
      </c>
      <c r="AK198">
        <v>2</v>
      </c>
      <c r="AL198">
        <v>4</v>
      </c>
      <c r="AM198">
        <v>2</v>
      </c>
      <c r="AN198">
        <v>4</v>
      </c>
      <c r="AO198">
        <v>2</v>
      </c>
      <c r="AP198">
        <v>3</v>
      </c>
      <c r="AR198">
        <f t="shared" si="45"/>
        <v>16</v>
      </c>
      <c r="AV198">
        <v>197</v>
      </c>
      <c r="AW198">
        <f t="shared" si="42"/>
        <v>0</v>
      </c>
      <c r="AX198">
        <f t="shared" si="46"/>
        <v>37.987107501924243</v>
      </c>
      <c r="AY198">
        <v>9</v>
      </c>
      <c r="BE198">
        <f t="shared" si="47"/>
        <v>30</v>
      </c>
      <c r="BH198">
        <v>197</v>
      </c>
      <c r="BI198">
        <f t="shared" si="48"/>
        <v>0</v>
      </c>
      <c r="BJ198">
        <f t="shared" si="49"/>
        <v>40.262801514549253</v>
      </c>
      <c r="BK198">
        <v>9</v>
      </c>
    </row>
    <row r="199" spans="1:63" x14ac:dyDescent="0.2">
      <c r="A199">
        <v>0</v>
      </c>
      <c r="B199">
        <v>49</v>
      </c>
      <c r="D199">
        <v>198</v>
      </c>
      <c r="E199">
        <f t="shared" si="39"/>
        <v>0</v>
      </c>
      <c r="J199">
        <f t="shared" si="40"/>
        <v>17.702932663170579</v>
      </c>
      <c r="L199">
        <v>9</v>
      </c>
      <c r="M199" t="e">
        <f t="shared" si="41"/>
        <v>#N/A</v>
      </c>
      <c r="N199" t="e">
        <f t="shared" si="43"/>
        <v>#N/A</v>
      </c>
      <c r="O199" t="e">
        <f t="shared" si="44"/>
        <v>#N/A</v>
      </c>
      <c r="AE199">
        <v>5</v>
      </c>
      <c r="AF199">
        <v>5</v>
      </c>
      <c r="AG199">
        <v>5</v>
      </c>
      <c r="AH199">
        <v>4</v>
      </c>
      <c r="AI199">
        <v>5</v>
      </c>
      <c r="AJ199">
        <v>5</v>
      </c>
      <c r="AK199">
        <v>5</v>
      </c>
      <c r="AL199">
        <v>5</v>
      </c>
      <c r="AM199">
        <v>4</v>
      </c>
      <c r="AN199">
        <v>5</v>
      </c>
      <c r="AO199">
        <v>5</v>
      </c>
      <c r="AP199">
        <v>5</v>
      </c>
      <c r="AR199">
        <f t="shared" si="45"/>
        <v>28</v>
      </c>
      <c r="AV199">
        <v>198</v>
      </c>
      <c r="AW199">
        <f t="shared" si="42"/>
        <v>0</v>
      </c>
      <c r="AX199">
        <f t="shared" si="46"/>
        <v>38.20228531578249</v>
      </c>
      <c r="AY199">
        <v>9</v>
      </c>
      <c r="BE199">
        <f t="shared" si="47"/>
        <v>26</v>
      </c>
      <c r="BH199">
        <v>198</v>
      </c>
      <c r="BI199">
        <f t="shared" si="48"/>
        <v>0</v>
      </c>
      <c r="BJ199">
        <f t="shared" si="49"/>
        <v>40.495457623680707</v>
      </c>
      <c r="BK199">
        <v>9</v>
      </c>
    </row>
    <row r="200" spans="1:63" x14ac:dyDescent="0.2">
      <c r="A200">
        <v>0</v>
      </c>
      <c r="B200">
        <v>47</v>
      </c>
      <c r="D200">
        <v>199</v>
      </c>
      <c r="E200">
        <f t="shared" si="39"/>
        <v>0</v>
      </c>
      <c r="J200">
        <f t="shared" si="40"/>
        <v>17.824712290354114</v>
      </c>
      <c r="L200">
        <v>9</v>
      </c>
      <c r="M200" t="e">
        <f t="shared" si="41"/>
        <v>#N/A</v>
      </c>
      <c r="N200" t="e">
        <f t="shared" si="43"/>
        <v>#N/A</v>
      </c>
      <c r="O200" t="e">
        <f t="shared" si="44"/>
        <v>#N/A</v>
      </c>
      <c r="AE200">
        <v>5</v>
      </c>
      <c r="AF200">
        <v>3</v>
      </c>
      <c r="AG200">
        <v>5</v>
      </c>
      <c r="AH200">
        <v>4</v>
      </c>
      <c r="AI200">
        <v>4</v>
      </c>
      <c r="AJ200">
        <v>4</v>
      </c>
      <c r="AK200">
        <v>2</v>
      </c>
      <c r="AL200">
        <v>4</v>
      </c>
      <c r="AM200">
        <v>2</v>
      </c>
      <c r="AN200">
        <v>4</v>
      </c>
      <c r="AO200">
        <v>4</v>
      </c>
      <c r="AP200">
        <v>4</v>
      </c>
      <c r="AR200">
        <f t="shared" si="45"/>
        <v>19</v>
      </c>
      <c r="AV200">
        <v>199</v>
      </c>
      <c r="AW200">
        <f t="shared" si="42"/>
        <v>0</v>
      </c>
      <c r="AX200">
        <f t="shared" si="46"/>
        <v>38.417463129640737</v>
      </c>
      <c r="AY200">
        <v>9</v>
      </c>
      <c r="BE200">
        <f t="shared" si="47"/>
        <v>20</v>
      </c>
      <c r="BH200">
        <v>199</v>
      </c>
      <c r="BI200">
        <f t="shared" si="48"/>
        <v>0</v>
      </c>
      <c r="BJ200">
        <f t="shared" si="49"/>
        <v>40.728113732812162</v>
      </c>
      <c r="BK200">
        <v>9</v>
      </c>
    </row>
    <row r="201" spans="1:63" x14ac:dyDescent="0.2">
      <c r="A201">
        <v>0</v>
      </c>
      <c r="B201">
        <v>51</v>
      </c>
      <c r="D201">
        <v>200</v>
      </c>
      <c r="E201">
        <f t="shared" si="39"/>
        <v>0</v>
      </c>
      <c r="J201">
        <f t="shared" si="40"/>
        <v>17.946491917537649</v>
      </c>
      <c r="L201">
        <v>9</v>
      </c>
      <c r="M201" t="e">
        <f t="shared" si="41"/>
        <v>#N/A</v>
      </c>
      <c r="N201" t="e">
        <f t="shared" si="43"/>
        <v>#N/A</v>
      </c>
      <c r="O201" t="e">
        <f t="shared" si="44"/>
        <v>#N/A</v>
      </c>
      <c r="AE201">
        <v>3</v>
      </c>
      <c r="AF201">
        <v>4</v>
      </c>
      <c r="AG201">
        <v>3</v>
      </c>
      <c r="AH201">
        <v>4</v>
      </c>
      <c r="AI201">
        <v>5</v>
      </c>
      <c r="AJ201">
        <v>4</v>
      </c>
      <c r="AK201">
        <v>4</v>
      </c>
      <c r="AL201">
        <v>4</v>
      </c>
      <c r="AM201">
        <v>4</v>
      </c>
      <c r="AN201">
        <v>2</v>
      </c>
      <c r="AO201">
        <v>3</v>
      </c>
      <c r="AP201">
        <v>3</v>
      </c>
      <c r="AR201">
        <f t="shared" si="45"/>
        <v>23</v>
      </c>
      <c r="AV201">
        <v>200</v>
      </c>
      <c r="AW201">
        <f t="shared" si="42"/>
        <v>0</v>
      </c>
      <c r="AX201">
        <f t="shared" si="46"/>
        <v>38.632640943498984</v>
      </c>
      <c r="AY201">
        <v>9</v>
      </c>
      <c r="BE201">
        <f t="shared" si="47"/>
        <v>24</v>
      </c>
      <c r="BH201">
        <v>200</v>
      </c>
      <c r="BI201">
        <f t="shared" si="48"/>
        <v>0</v>
      </c>
      <c r="BJ201">
        <f t="shared" si="49"/>
        <v>40.960769841943616</v>
      </c>
      <c r="BK201">
        <v>9</v>
      </c>
    </row>
    <row r="202" spans="1:63" x14ac:dyDescent="0.2">
      <c r="A202">
        <v>0</v>
      </c>
      <c r="B202">
        <v>53</v>
      </c>
      <c r="D202">
        <v>201</v>
      </c>
      <c r="E202">
        <f t="shared" si="39"/>
        <v>0</v>
      </c>
      <c r="J202">
        <f t="shared" si="40"/>
        <v>18.068271544721185</v>
      </c>
      <c r="L202">
        <v>9</v>
      </c>
      <c r="M202" t="e">
        <f t="shared" si="41"/>
        <v>#N/A</v>
      </c>
      <c r="N202" t="e">
        <f t="shared" si="43"/>
        <v>#N/A</v>
      </c>
      <c r="O202" t="e">
        <f t="shared" si="44"/>
        <v>#N/A</v>
      </c>
      <c r="AE202">
        <v>4</v>
      </c>
      <c r="AF202">
        <v>3</v>
      </c>
      <c r="AG202">
        <v>4</v>
      </c>
      <c r="AH202">
        <v>2</v>
      </c>
      <c r="AI202">
        <v>4</v>
      </c>
      <c r="AJ202">
        <v>3</v>
      </c>
      <c r="AK202">
        <v>3</v>
      </c>
      <c r="AL202">
        <v>4</v>
      </c>
      <c r="AM202">
        <v>2</v>
      </c>
      <c r="AN202">
        <v>4</v>
      </c>
      <c r="AO202">
        <v>5</v>
      </c>
      <c r="AP202">
        <v>3</v>
      </c>
      <c r="AR202">
        <f t="shared" si="45"/>
        <v>17</v>
      </c>
      <c r="AV202">
        <v>201</v>
      </c>
      <c r="AW202">
        <f t="shared" si="42"/>
        <v>0</v>
      </c>
      <c r="AX202">
        <f t="shared" si="46"/>
        <v>38.847818757357231</v>
      </c>
      <c r="AY202">
        <v>9</v>
      </c>
      <c r="BE202">
        <f t="shared" si="47"/>
        <v>20</v>
      </c>
      <c r="BH202">
        <v>201</v>
      </c>
      <c r="BI202">
        <f t="shared" si="48"/>
        <v>0</v>
      </c>
      <c r="BJ202">
        <f t="shared" si="49"/>
        <v>41.193425951075071</v>
      </c>
      <c r="BK202">
        <v>9</v>
      </c>
    </row>
    <row r="203" spans="1:63" x14ac:dyDescent="0.2">
      <c r="A203">
        <v>0</v>
      </c>
      <c r="B203">
        <v>20</v>
      </c>
      <c r="D203">
        <v>202</v>
      </c>
      <c r="E203">
        <f t="shared" si="39"/>
        <v>0</v>
      </c>
      <c r="J203">
        <f t="shared" si="40"/>
        <v>18.190051171904717</v>
      </c>
      <c r="L203">
        <v>9</v>
      </c>
      <c r="M203" t="e">
        <f t="shared" si="41"/>
        <v>#N/A</v>
      </c>
      <c r="N203" t="e">
        <f t="shared" si="43"/>
        <v>#N/A</v>
      </c>
      <c r="O203" t="e">
        <f t="shared" si="44"/>
        <v>#N/A</v>
      </c>
      <c r="AE203">
        <v>4</v>
      </c>
      <c r="AF203">
        <v>4</v>
      </c>
      <c r="AG203">
        <v>4</v>
      </c>
      <c r="AH203">
        <v>4</v>
      </c>
      <c r="AI203">
        <v>2</v>
      </c>
      <c r="AJ203">
        <v>2</v>
      </c>
      <c r="AK203">
        <v>4</v>
      </c>
      <c r="AL203">
        <v>4</v>
      </c>
      <c r="AM203">
        <v>2</v>
      </c>
      <c r="AN203">
        <v>4</v>
      </c>
      <c r="AO203">
        <v>4</v>
      </c>
      <c r="AP203">
        <v>4</v>
      </c>
      <c r="AR203">
        <f t="shared" si="45"/>
        <v>22</v>
      </c>
      <c r="AV203">
        <v>202</v>
      </c>
      <c r="AW203">
        <f t="shared" si="42"/>
        <v>0</v>
      </c>
      <c r="AX203">
        <f t="shared" si="46"/>
        <v>39.062996571215479</v>
      </c>
      <c r="AY203">
        <v>9</v>
      </c>
      <c r="BE203">
        <f t="shared" si="47"/>
        <v>24</v>
      </c>
      <c r="BH203">
        <v>202</v>
      </c>
      <c r="BI203">
        <f t="shared" si="48"/>
        <v>0</v>
      </c>
      <c r="BJ203">
        <f t="shared" si="49"/>
        <v>41.426082060206525</v>
      </c>
      <c r="BK203">
        <v>9</v>
      </c>
    </row>
    <row r="204" spans="1:63" x14ac:dyDescent="0.2">
      <c r="A204">
        <v>0</v>
      </c>
      <c r="B204">
        <v>66</v>
      </c>
      <c r="D204">
        <v>203</v>
      </c>
      <c r="E204">
        <f t="shared" si="39"/>
        <v>0</v>
      </c>
      <c r="J204">
        <f t="shared" si="40"/>
        <v>18.311830799088252</v>
      </c>
      <c r="L204">
        <v>9</v>
      </c>
      <c r="M204" t="e">
        <f t="shared" si="41"/>
        <v>#N/A</v>
      </c>
      <c r="N204" t="e">
        <f t="shared" si="43"/>
        <v>#N/A</v>
      </c>
      <c r="O204" t="e">
        <f t="shared" si="44"/>
        <v>#N/A</v>
      </c>
      <c r="AE204">
        <v>4</v>
      </c>
      <c r="AF204">
        <v>1</v>
      </c>
      <c r="AG204">
        <v>4</v>
      </c>
      <c r="AH204">
        <v>4</v>
      </c>
      <c r="AI204">
        <v>4</v>
      </c>
      <c r="AJ204">
        <v>4</v>
      </c>
      <c r="AK204">
        <v>4</v>
      </c>
      <c r="AL204">
        <v>4</v>
      </c>
      <c r="AM204">
        <v>3</v>
      </c>
      <c r="AN204">
        <v>4</v>
      </c>
      <c r="AO204">
        <v>4</v>
      </c>
      <c r="AP204">
        <v>3</v>
      </c>
      <c r="AR204">
        <f t="shared" si="45"/>
        <v>19</v>
      </c>
      <c r="AV204">
        <v>203</v>
      </c>
      <c r="AW204">
        <f t="shared" si="42"/>
        <v>0</v>
      </c>
      <c r="AX204">
        <f t="shared" si="46"/>
        <v>39.278174385073726</v>
      </c>
      <c r="AY204">
        <v>9</v>
      </c>
      <c r="BE204">
        <f t="shared" si="47"/>
        <v>23</v>
      </c>
      <c r="BH204">
        <v>203</v>
      </c>
      <c r="BI204">
        <f t="shared" si="48"/>
        <v>0</v>
      </c>
      <c r="BJ204">
        <f t="shared" si="49"/>
        <v>41.658738169337987</v>
      </c>
      <c r="BK204">
        <v>9</v>
      </c>
    </row>
    <row r="205" spans="1:63" x14ac:dyDescent="0.2">
      <c r="A205">
        <v>0</v>
      </c>
      <c r="B205">
        <v>40</v>
      </c>
      <c r="D205">
        <v>204</v>
      </c>
      <c r="E205">
        <f t="shared" si="39"/>
        <v>0</v>
      </c>
      <c r="J205">
        <f t="shared" si="40"/>
        <v>18.433610426271787</v>
      </c>
      <c r="L205">
        <v>9</v>
      </c>
      <c r="M205" t="e">
        <f t="shared" si="41"/>
        <v>#N/A</v>
      </c>
      <c r="N205" t="e">
        <f t="shared" si="43"/>
        <v>#N/A</v>
      </c>
      <c r="O205" t="e">
        <f t="shared" si="44"/>
        <v>#N/A</v>
      </c>
      <c r="AE205">
        <v>4</v>
      </c>
      <c r="AF205">
        <v>3</v>
      </c>
      <c r="AG205">
        <v>4</v>
      </c>
      <c r="AH205">
        <v>3</v>
      </c>
      <c r="AI205">
        <v>4</v>
      </c>
      <c r="AJ205">
        <v>3</v>
      </c>
      <c r="AK205">
        <v>4</v>
      </c>
      <c r="AL205">
        <v>4</v>
      </c>
      <c r="AM205">
        <v>4</v>
      </c>
      <c r="AN205">
        <v>4</v>
      </c>
      <c r="AO205">
        <v>4</v>
      </c>
      <c r="AP205">
        <v>4</v>
      </c>
      <c r="AR205">
        <f t="shared" si="45"/>
        <v>22</v>
      </c>
      <c r="AV205">
        <v>204</v>
      </c>
      <c r="AW205">
        <f t="shared" si="42"/>
        <v>0</v>
      </c>
      <c r="AX205">
        <f t="shared" si="46"/>
        <v>39.493352198931973</v>
      </c>
      <c r="AY205">
        <v>9</v>
      </c>
      <c r="BE205">
        <f t="shared" si="47"/>
        <v>11</v>
      </c>
      <c r="BH205">
        <v>204</v>
      </c>
      <c r="BI205">
        <f t="shared" si="48"/>
        <v>0</v>
      </c>
      <c r="BJ205">
        <f t="shared" si="49"/>
        <v>41.891394278469441</v>
      </c>
      <c r="BK205">
        <v>9</v>
      </c>
    </row>
    <row r="206" spans="1:63" x14ac:dyDescent="0.2">
      <c r="A206">
        <v>1</v>
      </c>
      <c r="B206">
        <v>56</v>
      </c>
      <c r="D206">
        <v>205</v>
      </c>
      <c r="E206">
        <f t="shared" si="39"/>
        <v>0</v>
      </c>
      <c r="J206">
        <f t="shared" si="40"/>
        <v>18.555390053455323</v>
      </c>
      <c r="L206">
        <v>9</v>
      </c>
      <c r="M206" t="e">
        <f t="shared" si="41"/>
        <v>#N/A</v>
      </c>
      <c r="N206" t="e">
        <f t="shared" si="43"/>
        <v>#N/A</v>
      </c>
      <c r="O206" t="e">
        <f t="shared" si="44"/>
        <v>#N/A</v>
      </c>
      <c r="AE206">
        <v>2</v>
      </c>
      <c r="AF206">
        <v>1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2</v>
      </c>
      <c r="AM206">
        <v>1</v>
      </c>
      <c r="AN206">
        <v>4</v>
      </c>
      <c r="AO206">
        <v>2</v>
      </c>
      <c r="AP206">
        <v>1</v>
      </c>
      <c r="AR206">
        <f t="shared" si="45"/>
        <v>7</v>
      </c>
      <c r="AV206">
        <v>205</v>
      </c>
      <c r="AW206">
        <f t="shared" si="42"/>
        <v>0</v>
      </c>
      <c r="AX206">
        <f t="shared" si="46"/>
        <v>39.70853001279022</v>
      </c>
      <c r="AY206">
        <v>9</v>
      </c>
      <c r="BE206">
        <f t="shared" si="47"/>
        <v>29</v>
      </c>
      <c r="BH206">
        <v>205</v>
      </c>
      <c r="BI206">
        <f t="shared" si="48"/>
        <v>0</v>
      </c>
      <c r="BJ206">
        <f t="shared" si="49"/>
        <v>42.124050387600896</v>
      </c>
      <c r="BK206">
        <v>9</v>
      </c>
    </row>
    <row r="207" spans="1:63" x14ac:dyDescent="0.2">
      <c r="A207">
        <v>0</v>
      </c>
      <c r="B207">
        <v>53</v>
      </c>
      <c r="D207">
        <v>206</v>
      </c>
      <c r="E207">
        <f t="shared" si="39"/>
        <v>0</v>
      </c>
      <c r="J207">
        <f t="shared" si="40"/>
        <v>18.677169680638858</v>
      </c>
      <c r="L207">
        <v>9</v>
      </c>
      <c r="M207" t="e">
        <f t="shared" si="41"/>
        <v>#N/A</v>
      </c>
      <c r="N207" t="e">
        <f t="shared" si="43"/>
        <v>#N/A</v>
      </c>
      <c r="O207" t="e">
        <f t="shared" si="44"/>
        <v>#N/A</v>
      </c>
      <c r="AE207">
        <v>5</v>
      </c>
      <c r="AF207">
        <v>5</v>
      </c>
      <c r="AG207">
        <v>5</v>
      </c>
      <c r="AH207">
        <v>4</v>
      </c>
      <c r="AI207">
        <v>4</v>
      </c>
      <c r="AJ207">
        <v>5</v>
      </c>
      <c r="AK207">
        <v>4</v>
      </c>
      <c r="AL207">
        <v>5</v>
      </c>
      <c r="AM207">
        <v>5</v>
      </c>
      <c r="AN207">
        <v>5</v>
      </c>
      <c r="AO207">
        <v>5</v>
      </c>
      <c r="AP207">
        <v>5</v>
      </c>
      <c r="AR207">
        <f t="shared" si="45"/>
        <v>28</v>
      </c>
      <c r="AV207">
        <v>206</v>
      </c>
      <c r="AW207">
        <f t="shared" si="42"/>
        <v>0</v>
      </c>
      <c r="AX207">
        <f t="shared" si="46"/>
        <v>39.923707826648467</v>
      </c>
      <c r="AY207">
        <v>9</v>
      </c>
      <c r="BE207">
        <f t="shared" si="47"/>
        <v>16</v>
      </c>
      <c r="BH207">
        <v>206</v>
      </c>
      <c r="BI207">
        <f t="shared" si="48"/>
        <v>0</v>
      </c>
      <c r="BJ207">
        <f t="shared" si="49"/>
        <v>42.35670649673235</v>
      </c>
      <c r="BK207">
        <v>9</v>
      </c>
    </row>
    <row r="208" spans="1:63" x14ac:dyDescent="0.2">
      <c r="A208">
        <v>0</v>
      </c>
      <c r="B208">
        <v>56</v>
      </c>
      <c r="D208">
        <v>207</v>
      </c>
      <c r="E208">
        <f t="shared" si="39"/>
        <v>0</v>
      </c>
      <c r="J208">
        <f t="shared" si="40"/>
        <v>18.798949307822394</v>
      </c>
      <c r="L208">
        <v>9</v>
      </c>
      <c r="M208" t="e">
        <f t="shared" si="41"/>
        <v>#N/A</v>
      </c>
      <c r="N208" t="e">
        <f t="shared" si="43"/>
        <v>#N/A</v>
      </c>
      <c r="O208" t="e">
        <f t="shared" si="44"/>
        <v>#N/A</v>
      </c>
      <c r="AE208">
        <v>2</v>
      </c>
      <c r="AF208">
        <v>1</v>
      </c>
      <c r="AG208">
        <v>4</v>
      </c>
      <c r="AH208">
        <v>1</v>
      </c>
      <c r="AI208">
        <v>1</v>
      </c>
      <c r="AJ208">
        <v>1</v>
      </c>
      <c r="AK208">
        <v>4</v>
      </c>
      <c r="AL208">
        <v>4</v>
      </c>
      <c r="AM208">
        <v>4</v>
      </c>
      <c r="AN208">
        <v>5</v>
      </c>
      <c r="AO208">
        <v>3</v>
      </c>
      <c r="AP208">
        <v>4</v>
      </c>
      <c r="AR208">
        <f t="shared" si="45"/>
        <v>18</v>
      </c>
      <c r="AV208">
        <v>207</v>
      </c>
      <c r="AW208">
        <f t="shared" si="42"/>
        <v>0</v>
      </c>
      <c r="AX208">
        <f t="shared" si="46"/>
        <v>40.138885640506714</v>
      </c>
      <c r="AY208">
        <v>9</v>
      </c>
      <c r="BE208">
        <f t="shared" si="47"/>
        <v>26</v>
      </c>
      <c r="BH208">
        <v>207</v>
      </c>
      <c r="BI208">
        <f t="shared" si="48"/>
        <v>0</v>
      </c>
      <c r="BJ208">
        <f t="shared" si="49"/>
        <v>42.589362605863805</v>
      </c>
      <c r="BK208">
        <v>9</v>
      </c>
    </row>
    <row r="209" spans="1:63" x14ac:dyDescent="0.2">
      <c r="A209">
        <v>0</v>
      </c>
      <c r="B209">
        <v>52</v>
      </c>
      <c r="D209">
        <v>208</v>
      </c>
      <c r="E209">
        <f t="shared" si="39"/>
        <v>0</v>
      </c>
      <c r="J209">
        <f t="shared" si="40"/>
        <v>18.920728935005926</v>
      </c>
      <c r="L209">
        <v>9</v>
      </c>
      <c r="M209" t="e">
        <f t="shared" si="41"/>
        <v>#N/A</v>
      </c>
      <c r="N209" t="e">
        <f t="shared" si="43"/>
        <v>#N/A</v>
      </c>
      <c r="O209" t="e">
        <f t="shared" si="44"/>
        <v>#N/A</v>
      </c>
      <c r="AE209">
        <v>5</v>
      </c>
      <c r="AF209">
        <v>3</v>
      </c>
      <c r="AG209">
        <v>4</v>
      </c>
      <c r="AH209">
        <v>3</v>
      </c>
      <c r="AI209">
        <v>4</v>
      </c>
      <c r="AJ209">
        <v>4</v>
      </c>
      <c r="AK209">
        <v>3</v>
      </c>
      <c r="AL209">
        <v>5</v>
      </c>
      <c r="AM209">
        <v>4</v>
      </c>
      <c r="AN209">
        <v>5</v>
      </c>
      <c r="AO209">
        <v>4</v>
      </c>
      <c r="AP209">
        <v>4</v>
      </c>
      <c r="AR209">
        <f t="shared" si="45"/>
        <v>22</v>
      </c>
      <c r="AV209">
        <v>208</v>
      </c>
      <c r="AW209">
        <f t="shared" si="42"/>
        <v>0</v>
      </c>
      <c r="AX209">
        <f t="shared" si="46"/>
        <v>40.354063454364962</v>
      </c>
      <c r="AY209">
        <v>9</v>
      </c>
      <c r="BE209">
        <f t="shared" si="47"/>
        <v>24</v>
      </c>
      <c r="BH209">
        <v>208</v>
      </c>
      <c r="BI209">
        <f t="shared" si="48"/>
        <v>0</v>
      </c>
      <c r="BJ209">
        <f t="shared" si="49"/>
        <v>42.822018714995259</v>
      </c>
      <c r="BK209">
        <v>9</v>
      </c>
    </row>
    <row r="210" spans="1:63" x14ac:dyDescent="0.2">
      <c r="A210">
        <v>0</v>
      </c>
      <c r="B210">
        <v>45</v>
      </c>
      <c r="D210">
        <v>209</v>
      </c>
      <c r="E210">
        <f t="shared" si="39"/>
        <v>0</v>
      </c>
      <c r="J210">
        <f t="shared" si="40"/>
        <v>19.042508562189461</v>
      </c>
      <c r="L210">
        <v>9</v>
      </c>
      <c r="M210" t="e">
        <f t="shared" si="41"/>
        <v>#N/A</v>
      </c>
      <c r="N210" t="e">
        <f t="shared" si="43"/>
        <v>#N/A</v>
      </c>
      <c r="O210" t="e">
        <f t="shared" si="44"/>
        <v>#N/A</v>
      </c>
      <c r="AE210">
        <v>4</v>
      </c>
      <c r="AF210">
        <v>3</v>
      </c>
      <c r="AG210">
        <v>4</v>
      </c>
      <c r="AH210">
        <v>2</v>
      </c>
      <c r="AI210">
        <v>4</v>
      </c>
      <c r="AJ210">
        <v>4</v>
      </c>
      <c r="AK210">
        <v>4</v>
      </c>
      <c r="AL210">
        <v>4</v>
      </c>
      <c r="AM210">
        <v>4</v>
      </c>
      <c r="AN210">
        <v>4</v>
      </c>
      <c r="AO210">
        <v>4</v>
      </c>
      <c r="AP210">
        <v>4</v>
      </c>
      <c r="AR210">
        <f t="shared" si="45"/>
        <v>21</v>
      </c>
      <c r="AV210">
        <v>209</v>
      </c>
      <c r="AW210">
        <f t="shared" si="42"/>
        <v>0</v>
      </c>
      <c r="AX210">
        <f t="shared" si="46"/>
        <v>40.569241268223209</v>
      </c>
      <c r="AY210">
        <v>9</v>
      </c>
      <c r="BE210">
        <f t="shared" si="47"/>
        <v>24</v>
      </c>
      <c r="BH210">
        <v>209</v>
      </c>
      <c r="BI210">
        <f t="shared" si="48"/>
        <v>0</v>
      </c>
      <c r="BJ210">
        <f t="shared" si="49"/>
        <v>43.054674824126714</v>
      </c>
      <c r="BK210">
        <v>9</v>
      </c>
    </row>
    <row r="211" spans="1:63" x14ac:dyDescent="0.2">
      <c r="A211">
        <v>0</v>
      </c>
      <c r="B211">
        <v>61</v>
      </c>
      <c r="D211">
        <v>210</v>
      </c>
      <c r="E211">
        <f t="shared" si="39"/>
        <v>0</v>
      </c>
      <c r="J211">
        <f t="shared" si="40"/>
        <v>19.164288189372996</v>
      </c>
      <c r="L211">
        <v>9</v>
      </c>
      <c r="M211" t="e">
        <f t="shared" si="41"/>
        <v>#N/A</v>
      </c>
      <c r="N211" t="e">
        <f t="shared" si="43"/>
        <v>#N/A</v>
      </c>
      <c r="O211" t="e">
        <f t="shared" si="44"/>
        <v>#N/A</v>
      </c>
      <c r="AE211">
        <v>4</v>
      </c>
      <c r="AF211">
        <v>4</v>
      </c>
      <c r="AG211">
        <v>4</v>
      </c>
      <c r="AH211">
        <v>4</v>
      </c>
      <c r="AI211">
        <v>4</v>
      </c>
      <c r="AJ211">
        <v>4</v>
      </c>
      <c r="AK211">
        <v>4</v>
      </c>
      <c r="AL211">
        <v>4</v>
      </c>
      <c r="AM211">
        <v>4</v>
      </c>
      <c r="AN211">
        <v>4</v>
      </c>
      <c r="AO211">
        <v>4</v>
      </c>
      <c r="AP211">
        <v>4</v>
      </c>
      <c r="AR211">
        <f t="shared" si="45"/>
        <v>24</v>
      </c>
      <c r="AV211">
        <v>210</v>
      </c>
      <c r="AW211">
        <f t="shared" si="42"/>
        <v>0</v>
      </c>
      <c r="AX211">
        <f t="shared" si="46"/>
        <v>40.784419082081456</v>
      </c>
      <c r="AY211">
        <v>9</v>
      </c>
      <c r="BE211">
        <f t="shared" si="47"/>
        <v>26</v>
      </c>
      <c r="BH211">
        <v>210</v>
      </c>
      <c r="BI211">
        <f t="shared" si="48"/>
        <v>0</v>
      </c>
      <c r="BJ211">
        <f t="shared" si="49"/>
        <v>43.287330933258168</v>
      </c>
      <c r="BK211">
        <v>9</v>
      </c>
    </row>
    <row r="212" spans="1:63" x14ac:dyDescent="0.2">
      <c r="A212">
        <v>0</v>
      </c>
      <c r="B212">
        <v>57</v>
      </c>
      <c r="D212">
        <v>211</v>
      </c>
      <c r="E212">
        <f t="shared" si="39"/>
        <v>0</v>
      </c>
      <c r="J212">
        <f t="shared" si="40"/>
        <v>19.286067816556532</v>
      </c>
      <c r="L212">
        <v>9</v>
      </c>
      <c r="M212" t="e">
        <f t="shared" si="41"/>
        <v>#N/A</v>
      </c>
      <c r="N212" t="e">
        <f t="shared" si="43"/>
        <v>#N/A</v>
      </c>
      <c r="O212" t="e">
        <f t="shared" si="44"/>
        <v>#N/A</v>
      </c>
      <c r="AE212">
        <v>5</v>
      </c>
      <c r="AF212">
        <v>1</v>
      </c>
      <c r="AG212">
        <v>4</v>
      </c>
      <c r="AH212">
        <v>2</v>
      </c>
      <c r="AI212">
        <v>4</v>
      </c>
      <c r="AJ212">
        <v>4</v>
      </c>
      <c r="AK212">
        <v>4</v>
      </c>
      <c r="AL212">
        <v>4</v>
      </c>
      <c r="AM212">
        <v>2</v>
      </c>
      <c r="AN212">
        <v>4</v>
      </c>
      <c r="AO212">
        <v>5</v>
      </c>
      <c r="AP212">
        <v>4</v>
      </c>
      <c r="AR212">
        <f t="shared" si="45"/>
        <v>17</v>
      </c>
      <c r="AV212">
        <v>211</v>
      </c>
      <c r="AW212">
        <f t="shared" si="42"/>
        <v>0</v>
      </c>
      <c r="AX212">
        <f t="shared" si="46"/>
        <v>40.999596895939703</v>
      </c>
      <c r="AY212">
        <v>9</v>
      </c>
      <c r="BE212">
        <f t="shared" si="47"/>
        <v>21</v>
      </c>
      <c r="BH212">
        <v>211</v>
      </c>
      <c r="BI212">
        <f t="shared" si="48"/>
        <v>0</v>
      </c>
      <c r="BJ212">
        <f t="shared" si="49"/>
        <v>43.519987042389623</v>
      </c>
      <c r="BK212">
        <v>9</v>
      </c>
    </row>
    <row r="213" spans="1:63" x14ac:dyDescent="0.2">
      <c r="A213">
        <v>0</v>
      </c>
      <c r="B213">
        <v>47</v>
      </c>
      <c r="D213">
        <v>212</v>
      </c>
      <c r="E213">
        <f t="shared" si="39"/>
        <v>0</v>
      </c>
      <c r="J213">
        <f t="shared" si="40"/>
        <v>19.407847443740067</v>
      </c>
      <c r="L213">
        <v>9</v>
      </c>
      <c r="M213" t="e">
        <f t="shared" si="41"/>
        <v>#N/A</v>
      </c>
      <c r="N213" t="e">
        <f t="shared" si="43"/>
        <v>#N/A</v>
      </c>
      <c r="O213" t="e">
        <f t="shared" si="44"/>
        <v>#N/A</v>
      </c>
      <c r="AE213">
        <v>3</v>
      </c>
      <c r="AF213">
        <v>3</v>
      </c>
      <c r="AG213">
        <v>4</v>
      </c>
      <c r="AH213">
        <v>3</v>
      </c>
      <c r="AI213">
        <v>3</v>
      </c>
      <c r="AJ213">
        <v>3</v>
      </c>
      <c r="AK213">
        <v>3</v>
      </c>
      <c r="AL213">
        <v>3</v>
      </c>
      <c r="AM213">
        <v>2</v>
      </c>
      <c r="AN213">
        <v>4</v>
      </c>
      <c r="AO213">
        <v>4</v>
      </c>
      <c r="AP213">
        <v>4</v>
      </c>
      <c r="AR213">
        <f t="shared" si="45"/>
        <v>18</v>
      </c>
      <c r="AV213">
        <v>212</v>
      </c>
      <c r="AW213">
        <f t="shared" si="42"/>
        <v>0</v>
      </c>
      <c r="AX213">
        <f t="shared" si="46"/>
        <v>41.21477470979795</v>
      </c>
      <c r="AY213">
        <v>9</v>
      </c>
      <c r="BE213">
        <f t="shared" si="47"/>
        <v>28</v>
      </c>
      <c r="BH213">
        <v>212</v>
      </c>
      <c r="BI213">
        <f t="shared" si="48"/>
        <v>0</v>
      </c>
      <c r="BJ213">
        <f t="shared" si="49"/>
        <v>43.752643151521077</v>
      </c>
      <c r="BK213">
        <v>9</v>
      </c>
    </row>
    <row r="214" spans="1:63" x14ac:dyDescent="0.2">
      <c r="A214">
        <v>0</v>
      </c>
      <c r="B214">
        <v>42</v>
      </c>
      <c r="D214">
        <v>213</v>
      </c>
      <c r="E214">
        <f t="shared" si="39"/>
        <v>0</v>
      </c>
      <c r="J214">
        <f t="shared" si="40"/>
        <v>19.529627070923603</v>
      </c>
      <c r="L214">
        <v>9</v>
      </c>
      <c r="M214" t="e">
        <f t="shared" si="41"/>
        <v>#N/A</v>
      </c>
      <c r="N214" t="e">
        <f t="shared" si="43"/>
        <v>#N/A</v>
      </c>
      <c r="O214" t="e">
        <f t="shared" si="44"/>
        <v>#N/A</v>
      </c>
      <c r="AE214">
        <v>5</v>
      </c>
      <c r="AF214">
        <v>5</v>
      </c>
      <c r="AG214">
        <v>4</v>
      </c>
      <c r="AH214">
        <v>5</v>
      </c>
      <c r="AI214">
        <v>5</v>
      </c>
      <c r="AJ214">
        <v>5</v>
      </c>
      <c r="AK214">
        <v>4</v>
      </c>
      <c r="AL214">
        <v>4</v>
      </c>
      <c r="AM214">
        <v>3</v>
      </c>
      <c r="AN214">
        <v>5</v>
      </c>
      <c r="AO214">
        <v>4</v>
      </c>
      <c r="AP214">
        <v>4</v>
      </c>
      <c r="AR214">
        <f t="shared" si="45"/>
        <v>25</v>
      </c>
      <c r="AV214">
        <v>213</v>
      </c>
      <c r="AW214">
        <f t="shared" si="42"/>
        <v>0</v>
      </c>
      <c r="AX214">
        <f t="shared" si="46"/>
        <v>41.429952523656198</v>
      </c>
      <c r="AY214">
        <v>9</v>
      </c>
      <c r="BE214">
        <f t="shared" si="47"/>
        <v>25</v>
      </c>
      <c r="BH214">
        <v>213</v>
      </c>
      <c r="BI214">
        <f t="shared" si="48"/>
        <v>0</v>
      </c>
      <c r="BJ214">
        <f t="shared" si="49"/>
        <v>43.985299260652532</v>
      </c>
      <c r="BK214">
        <v>9</v>
      </c>
    </row>
    <row r="215" spans="1:63" x14ac:dyDescent="0.2">
      <c r="A215">
        <v>0</v>
      </c>
      <c r="B215">
        <v>53</v>
      </c>
      <c r="D215">
        <v>214</v>
      </c>
      <c r="E215">
        <f t="shared" si="39"/>
        <v>0</v>
      </c>
      <c r="J215">
        <f t="shared" si="40"/>
        <v>19.651406698107134</v>
      </c>
      <c r="L215">
        <v>9</v>
      </c>
      <c r="M215" t="e">
        <f t="shared" si="41"/>
        <v>#N/A</v>
      </c>
      <c r="N215" t="e">
        <f t="shared" si="43"/>
        <v>#N/A</v>
      </c>
      <c r="O215" t="e">
        <f t="shared" si="44"/>
        <v>#N/A</v>
      </c>
      <c r="AE215">
        <v>4</v>
      </c>
      <c r="AF215">
        <v>4</v>
      </c>
      <c r="AG215">
        <v>4</v>
      </c>
      <c r="AH215">
        <v>4</v>
      </c>
      <c r="AI215">
        <v>4</v>
      </c>
      <c r="AJ215">
        <v>4</v>
      </c>
      <c r="AK215">
        <v>4</v>
      </c>
      <c r="AL215">
        <v>4</v>
      </c>
      <c r="AM215">
        <v>4</v>
      </c>
      <c r="AN215">
        <v>4</v>
      </c>
      <c r="AO215">
        <v>5</v>
      </c>
      <c r="AP215">
        <v>4</v>
      </c>
      <c r="AR215">
        <f t="shared" si="45"/>
        <v>24</v>
      </c>
      <c r="AV215">
        <v>214</v>
      </c>
      <c r="AW215">
        <f t="shared" si="42"/>
        <v>0</v>
      </c>
      <c r="AX215">
        <f t="shared" si="46"/>
        <v>41.645130337514445</v>
      </c>
      <c r="AY215">
        <v>9</v>
      </c>
      <c r="BE215">
        <f t="shared" si="47"/>
        <v>21</v>
      </c>
      <c r="BH215">
        <v>214</v>
      </c>
      <c r="BI215">
        <f t="shared" si="48"/>
        <v>0</v>
      </c>
      <c r="BJ215">
        <f t="shared" si="49"/>
        <v>44.217955369783986</v>
      </c>
      <c r="BK215">
        <v>9</v>
      </c>
    </row>
    <row r="216" spans="1:63" x14ac:dyDescent="0.2">
      <c r="A216">
        <v>1</v>
      </c>
      <c r="B216">
        <v>51</v>
      </c>
      <c r="D216">
        <v>215</v>
      </c>
      <c r="E216">
        <f t="shared" si="39"/>
        <v>0</v>
      </c>
      <c r="J216">
        <f t="shared" si="40"/>
        <v>19.77318632529067</v>
      </c>
      <c r="L216">
        <v>9</v>
      </c>
      <c r="M216" t="e">
        <f t="shared" si="41"/>
        <v>#N/A</v>
      </c>
      <c r="N216" t="e">
        <f t="shared" si="43"/>
        <v>#N/A</v>
      </c>
      <c r="O216" t="e">
        <f t="shared" si="44"/>
        <v>#N/A</v>
      </c>
      <c r="AE216">
        <v>3</v>
      </c>
      <c r="AF216">
        <v>2</v>
      </c>
      <c r="AG216">
        <v>4</v>
      </c>
      <c r="AH216">
        <v>2</v>
      </c>
      <c r="AI216">
        <v>3</v>
      </c>
      <c r="AJ216">
        <v>3</v>
      </c>
      <c r="AK216">
        <v>4</v>
      </c>
      <c r="AL216">
        <v>4</v>
      </c>
      <c r="AM216">
        <v>3</v>
      </c>
      <c r="AN216">
        <v>5</v>
      </c>
      <c r="AO216">
        <v>3</v>
      </c>
      <c r="AP216">
        <v>4</v>
      </c>
      <c r="AR216">
        <f t="shared" si="45"/>
        <v>19</v>
      </c>
      <c r="AV216">
        <v>215</v>
      </c>
      <c r="AW216">
        <f t="shared" si="42"/>
        <v>0</v>
      </c>
      <c r="AX216">
        <f t="shared" si="46"/>
        <v>41.860308151372692</v>
      </c>
      <c r="AY216">
        <v>9</v>
      </c>
      <c r="BE216">
        <f t="shared" si="47"/>
        <v>18</v>
      </c>
      <c r="BH216">
        <v>215</v>
      </c>
      <c r="BI216">
        <f t="shared" si="48"/>
        <v>0</v>
      </c>
      <c r="BJ216">
        <f t="shared" si="49"/>
        <v>44.450611478915448</v>
      </c>
      <c r="BK216">
        <v>9</v>
      </c>
    </row>
    <row r="217" spans="1:63" x14ac:dyDescent="0.2">
      <c r="A217">
        <v>0</v>
      </c>
      <c r="B217">
        <v>51</v>
      </c>
      <c r="D217">
        <v>216</v>
      </c>
      <c r="E217">
        <f t="shared" si="39"/>
        <v>0</v>
      </c>
      <c r="J217">
        <f t="shared" si="40"/>
        <v>19.894965952474205</v>
      </c>
      <c r="L217">
        <v>9</v>
      </c>
      <c r="M217" t="e">
        <f t="shared" si="41"/>
        <v>#N/A</v>
      </c>
      <c r="N217" t="e">
        <f t="shared" si="43"/>
        <v>#N/A</v>
      </c>
      <c r="O217" t="e">
        <f t="shared" si="44"/>
        <v>#N/A</v>
      </c>
      <c r="AE217">
        <v>3</v>
      </c>
      <c r="AF217">
        <v>3</v>
      </c>
      <c r="AG217">
        <v>3</v>
      </c>
      <c r="AH217">
        <v>3</v>
      </c>
      <c r="AI217">
        <v>3</v>
      </c>
      <c r="AJ217">
        <v>3</v>
      </c>
      <c r="AK217">
        <v>3</v>
      </c>
      <c r="AL217">
        <v>3</v>
      </c>
      <c r="AM217">
        <v>3</v>
      </c>
      <c r="AN217">
        <v>3</v>
      </c>
      <c r="AO217">
        <v>3</v>
      </c>
      <c r="AP217">
        <v>3</v>
      </c>
      <c r="AR217">
        <f t="shared" si="45"/>
        <v>18</v>
      </c>
      <c r="AV217">
        <v>216</v>
      </c>
      <c r="AW217">
        <f t="shared" si="42"/>
        <v>0</v>
      </c>
      <c r="AX217">
        <f t="shared" si="46"/>
        <v>42.075485965230939</v>
      </c>
      <c r="AY217">
        <v>9</v>
      </c>
      <c r="BE217">
        <f t="shared" si="47"/>
        <v>24</v>
      </c>
      <c r="BH217">
        <v>216</v>
      </c>
      <c r="BI217">
        <f t="shared" si="48"/>
        <v>0</v>
      </c>
      <c r="BJ217">
        <f t="shared" si="49"/>
        <v>44.683267588046903</v>
      </c>
      <c r="BK217">
        <v>9</v>
      </c>
    </row>
    <row r="218" spans="1:63" x14ac:dyDescent="0.2">
      <c r="A218">
        <v>0</v>
      </c>
      <c r="B218">
        <v>50</v>
      </c>
      <c r="D218">
        <v>217</v>
      </c>
      <c r="E218">
        <f t="shared" si="39"/>
        <v>0</v>
      </c>
      <c r="J218">
        <f t="shared" si="40"/>
        <v>20.016745579657741</v>
      </c>
      <c r="L218">
        <v>9</v>
      </c>
      <c r="M218" t="e">
        <f t="shared" si="41"/>
        <v>#N/A</v>
      </c>
      <c r="N218" t="e">
        <f t="shared" si="43"/>
        <v>#N/A</v>
      </c>
      <c r="O218" t="e">
        <f t="shared" si="44"/>
        <v>#N/A</v>
      </c>
      <c r="AE218">
        <v>4</v>
      </c>
      <c r="AF218">
        <v>3</v>
      </c>
      <c r="AG218">
        <v>4</v>
      </c>
      <c r="AH218">
        <v>3</v>
      </c>
      <c r="AI218">
        <v>3</v>
      </c>
      <c r="AJ218">
        <v>4</v>
      </c>
      <c r="AK218">
        <v>4</v>
      </c>
      <c r="AL218">
        <v>4</v>
      </c>
      <c r="AM218">
        <v>3</v>
      </c>
      <c r="AN218">
        <v>5</v>
      </c>
      <c r="AO218">
        <v>4</v>
      </c>
      <c r="AP218">
        <v>4</v>
      </c>
      <c r="AR218">
        <f t="shared" si="45"/>
        <v>21</v>
      </c>
      <c r="AV218">
        <v>217</v>
      </c>
      <c r="AW218">
        <f t="shared" si="42"/>
        <v>0</v>
      </c>
      <c r="AX218">
        <f t="shared" si="46"/>
        <v>42.290663779089186</v>
      </c>
      <c r="AY218">
        <v>9</v>
      </c>
      <c r="BE218">
        <f t="shared" si="47"/>
        <v>20</v>
      </c>
      <c r="BH218">
        <v>217</v>
      </c>
      <c r="BI218">
        <f t="shared" si="48"/>
        <v>0</v>
      </c>
      <c r="BJ218">
        <f t="shared" si="49"/>
        <v>44.915923697178357</v>
      </c>
      <c r="BK218">
        <v>9</v>
      </c>
    </row>
    <row r="219" spans="1:63" x14ac:dyDescent="0.2">
      <c r="A219">
        <v>0</v>
      </c>
      <c r="B219">
        <v>65</v>
      </c>
      <c r="D219">
        <v>218</v>
      </c>
      <c r="E219">
        <f t="shared" si="39"/>
        <v>0</v>
      </c>
      <c r="J219">
        <f t="shared" si="40"/>
        <v>20.138525206841276</v>
      </c>
      <c r="L219">
        <v>9</v>
      </c>
      <c r="M219" t="e">
        <f t="shared" si="41"/>
        <v>#N/A</v>
      </c>
      <c r="N219" t="e">
        <f t="shared" si="43"/>
        <v>#N/A</v>
      </c>
      <c r="O219" t="e">
        <f t="shared" si="44"/>
        <v>#N/A</v>
      </c>
      <c r="AE219">
        <v>4</v>
      </c>
      <c r="AF219">
        <v>5</v>
      </c>
      <c r="AG219">
        <v>4</v>
      </c>
      <c r="AH219">
        <v>1</v>
      </c>
      <c r="AI219">
        <v>2</v>
      </c>
      <c r="AJ219">
        <v>2</v>
      </c>
      <c r="AK219">
        <v>4</v>
      </c>
      <c r="AL219">
        <v>4</v>
      </c>
      <c r="AM219">
        <v>4</v>
      </c>
      <c r="AN219">
        <v>4</v>
      </c>
      <c r="AO219">
        <v>4</v>
      </c>
      <c r="AP219">
        <v>5</v>
      </c>
      <c r="AR219">
        <f t="shared" si="45"/>
        <v>23</v>
      </c>
      <c r="AV219">
        <v>218</v>
      </c>
      <c r="AW219">
        <f t="shared" si="42"/>
        <v>0</v>
      </c>
      <c r="AX219">
        <f t="shared" si="46"/>
        <v>42.505841592947434</v>
      </c>
      <c r="AY219">
        <v>9</v>
      </c>
      <c r="BE219">
        <f t="shared" si="47"/>
        <v>28</v>
      </c>
      <c r="BH219">
        <v>218</v>
      </c>
      <c r="BI219">
        <f t="shared" si="48"/>
        <v>0</v>
      </c>
      <c r="BJ219">
        <f t="shared" si="49"/>
        <v>45.148579806309812</v>
      </c>
      <c r="BK219">
        <v>9</v>
      </c>
    </row>
    <row r="220" spans="1:63" x14ac:dyDescent="0.2">
      <c r="A220">
        <v>0</v>
      </c>
      <c r="B220">
        <v>70</v>
      </c>
      <c r="D220">
        <v>219</v>
      </c>
      <c r="E220">
        <f t="shared" si="39"/>
        <v>0</v>
      </c>
      <c r="J220">
        <f t="shared" si="40"/>
        <v>20.260304834024812</v>
      </c>
      <c r="L220">
        <v>9</v>
      </c>
      <c r="M220" t="e">
        <f t="shared" si="41"/>
        <v>#N/A</v>
      </c>
      <c r="N220" t="e">
        <f t="shared" si="43"/>
        <v>#N/A</v>
      </c>
      <c r="O220" t="e">
        <f t="shared" si="44"/>
        <v>#N/A</v>
      </c>
      <c r="AE220">
        <v>5</v>
      </c>
      <c r="AF220">
        <v>3</v>
      </c>
      <c r="AG220">
        <v>4</v>
      </c>
      <c r="AH220">
        <v>2</v>
      </c>
      <c r="AI220">
        <v>4</v>
      </c>
      <c r="AJ220">
        <v>5</v>
      </c>
      <c r="AK220">
        <v>4</v>
      </c>
      <c r="AL220">
        <v>2</v>
      </c>
      <c r="AM220">
        <v>2</v>
      </c>
      <c r="AN220">
        <v>5</v>
      </c>
      <c r="AO220">
        <v>5</v>
      </c>
      <c r="AP220">
        <v>4</v>
      </c>
      <c r="AR220">
        <f t="shared" si="45"/>
        <v>17</v>
      </c>
      <c r="AV220">
        <v>219</v>
      </c>
      <c r="AW220">
        <f t="shared" si="42"/>
        <v>0</v>
      </c>
      <c r="AX220">
        <f t="shared" si="46"/>
        <v>42.721019406805681</v>
      </c>
      <c r="AY220">
        <v>9</v>
      </c>
      <c r="BE220">
        <f t="shared" si="47"/>
        <v>25</v>
      </c>
      <c r="BH220">
        <v>219</v>
      </c>
      <c r="BI220">
        <f t="shared" si="48"/>
        <v>0</v>
      </c>
      <c r="BJ220">
        <f t="shared" si="49"/>
        <v>45.381235915441266</v>
      </c>
      <c r="BK220">
        <v>9</v>
      </c>
    </row>
    <row r="221" spans="1:63" x14ac:dyDescent="0.2">
      <c r="A221">
        <v>0</v>
      </c>
      <c r="B221">
        <v>53</v>
      </c>
      <c r="D221">
        <v>220</v>
      </c>
      <c r="E221">
        <f t="shared" si="39"/>
        <v>0</v>
      </c>
      <c r="J221">
        <f t="shared" si="40"/>
        <v>20.382084461208343</v>
      </c>
      <c r="L221">
        <v>9</v>
      </c>
      <c r="M221" t="e">
        <f t="shared" si="41"/>
        <v>#N/A</v>
      </c>
      <c r="N221" t="e">
        <f t="shared" si="43"/>
        <v>#N/A</v>
      </c>
      <c r="O221" t="e">
        <f t="shared" si="44"/>
        <v>#N/A</v>
      </c>
      <c r="AE221">
        <v>5</v>
      </c>
      <c r="AF221">
        <v>3</v>
      </c>
      <c r="AG221">
        <v>4</v>
      </c>
      <c r="AH221">
        <v>3</v>
      </c>
      <c r="AI221">
        <v>4</v>
      </c>
      <c r="AJ221">
        <v>4</v>
      </c>
      <c r="AK221">
        <v>4</v>
      </c>
      <c r="AL221">
        <v>4</v>
      </c>
      <c r="AM221">
        <v>2</v>
      </c>
      <c r="AN221">
        <v>4</v>
      </c>
      <c r="AO221">
        <v>4</v>
      </c>
      <c r="AP221">
        <v>3</v>
      </c>
      <c r="AR221">
        <f t="shared" si="45"/>
        <v>19</v>
      </c>
      <c r="AV221">
        <v>220</v>
      </c>
      <c r="AW221">
        <f t="shared" si="42"/>
        <v>0</v>
      </c>
      <c r="AX221">
        <f t="shared" si="46"/>
        <v>42.936197220663928</v>
      </c>
      <c r="AY221">
        <v>9</v>
      </c>
      <c r="BE221">
        <f t="shared" si="47"/>
        <v>30</v>
      </c>
      <c r="BH221">
        <v>220</v>
      </c>
      <c r="BI221">
        <f t="shared" si="48"/>
        <v>0</v>
      </c>
      <c r="BJ221">
        <f t="shared" si="49"/>
        <v>45.613892024572721</v>
      </c>
      <c r="BK221">
        <v>9</v>
      </c>
    </row>
    <row r="222" spans="1:63" x14ac:dyDescent="0.2">
      <c r="A222">
        <v>0</v>
      </c>
      <c r="B222">
        <v>31</v>
      </c>
      <c r="D222">
        <v>221</v>
      </c>
      <c r="E222">
        <f t="shared" si="39"/>
        <v>0</v>
      </c>
      <c r="J222">
        <f t="shared" si="40"/>
        <v>20.503864088391879</v>
      </c>
      <c r="L222">
        <v>9</v>
      </c>
      <c r="M222" t="e">
        <f t="shared" si="41"/>
        <v>#N/A</v>
      </c>
      <c r="N222" t="e">
        <f t="shared" si="43"/>
        <v>#N/A</v>
      </c>
      <c r="O222" t="e">
        <f t="shared" si="44"/>
        <v>#N/A</v>
      </c>
      <c r="AE222">
        <v>5</v>
      </c>
      <c r="AF222">
        <v>4</v>
      </c>
      <c r="AG222">
        <v>5</v>
      </c>
      <c r="AH222">
        <v>5</v>
      </c>
      <c r="AI222">
        <v>5</v>
      </c>
      <c r="AJ222">
        <v>5</v>
      </c>
      <c r="AK222">
        <v>4</v>
      </c>
      <c r="AL222">
        <v>4</v>
      </c>
      <c r="AM222">
        <v>4</v>
      </c>
      <c r="AN222">
        <v>5</v>
      </c>
      <c r="AO222">
        <v>5</v>
      </c>
      <c r="AP222">
        <v>4</v>
      </c>
      <c r="AR222">
        <f t="shared" si="45"/>
        <v>25</v>
      </c>
      <c r="AV222">
        <v>221</v>
      </c>
      <c r="AW222">
        <f t="shared" si="42"/>
        <v>0</v>
      </c>
      <c r="AX222">
        <f t="shared" si="46"/>
        <v>43.151375034522175</v>
      </c>
      <c r="AY222">
        <v>9</v>
      </c>
      <c r="BE222">
        <f t="shared" si="47"/>
        <v>30</v>
      </c>
      <c r="BH222">
        <v>221</v>
      </c>
      <c r="BI222">
        <f t="shared" si="48"/>
        <v>0</v>
      </c>
      <c r="BJ222">
        <f t="shared" si="49"/>
        <v>45.846548133704175</v>
      </c>
      <c r="BK222">
        <v>9</v>
      </c>
    </row>
    <row r="223" spans="1:63" x14ac:dyDescent="0.2">
      <c r="A223">
        <v>0</v>
      </c>
      <c r="B223">
        <v>21</v>
      </c>
      <c r="D223">
        <v>222</v>
      </c>
      <c r="E223">
        <f t="shared" si="39"/>
        <v>0</v>
      </c>
      <c r="J223">
        <f t="shared" si="40"/>
        <v>20.625643715575414</v>
      </c>
      <c r="L223">
        <v>9</v>
      </c>
      <c r="M223" t="e">
        <f t="shared" si="41"/>
        <v>#N/A</v>
      </c>
      <c r="N223" t="e">
        <f t="shared" si="43"/>
        <v>#N/A</v>
      </c>
      <c r="O223" t="e">
        <f t="shared" si="44"/>
        <v>#N/A</v>
      </c>
      <c r="AE223">
        <v>5</v>
      </c>
      <c r="AF223">
        <v>5</v>
      </c>
      <c r="AG223">
        <v>5</v>
      </c>
      <c r="AH223">
        <v>5</v>
      </c>
      <c r="AI223">
        <v>5</v>
      </c>
      <c r="AJ223">
        <v>5</v>
      </c>
      <c r="AK223">
        <v>5</v>
      </c>
      <c r="AL223">
        <v>5</v>
      </c>
      <c r="AM223">
        <v>5</v>
      </c>
      <c r="AN223">
        <v>5</v>
      </c>
      <c r="AO223">
        <v>5</v>
      </c>
      <c r="AP223">
        <v>5</v>
      </c>
      <c r="AR223">
        <f t="shared" si="45"/>
        <v>30</v>
      </c>
      <c r="AV223">
        <v>222</v>
      </c>
      <c r="AW223">
        <f t="shared" si="42"/>
        <v>0</v>
      </c>
      <c r="AX223">
        <f t="shared" si="46"/>
        <v>43.366552848380422</v>
      </c>
      <c r="AY223">
        <v>9</v>
      </c>
      <c r="BE223">
        <f t="shared" si="47"/>
        <v>22</v>
      </c>
      <c r="BH223">
        <v>222</v>
      </c>
      <c r="BI223">
        <f t="shared" si="48"/>
        <v>0</v>
      </c>
      <c r="BJ223">
        <f t="shared" si="49"/>
        <v>46.07920424283563</v>
      </c>
      <c r="BK223">
        <v>9</v>
      </c>
    </row>
    <row r="224" spans="1:63" x14ac:dyDescent="0.2">
      <c r="A224">
        <v>0</v>
      </c>
      <c r="B224">
        <v>55</v>
      </c>
      <c r="D224">
        <v>223</v>
      </c>
      <c r="E224">
        <f t="shared" si="39"/>
        <v>0</v>
      </c>
      <c r="J224">
        <f t="shared" si="40"/>
        <v>20.74742334275895</v>
      </c>
      <c r="L224">
        <v>9</v>
      </c>
      <c r="M224" t="e">
        <f t="shared" si="41"/>
        <v>#N/A</v>
      </c>
      <c r="N224" t="e">
        <f t="shared" si="43"/>
        <v>#N/A</v>
      </c>
      <c r="O224" t="e">
        <f t="shared" si="44"/>
        <v>#N/A</v>
      </c>
      <c r="AE224">
        <v>4</v>
      </c>
      <c r="AF224">
        <v>4</v>
      </c>
      <c r="AG224">
        <v>4</v>
      </c>
      <c r="AH224">
        <v>3</v>
      </c>
      <c r="AI224">
        <v>2</v>
      </c>
      <c r="AJ224">
        <v>4</v>
      </c>
      <c r="AK224">
        <v>4</v>
      </c>
      <c r="AL224">
        <v>4</v>
      </c>
      <c r="AM224">
        <v>4</v>
      </c>
      <c r="AN224">
        <v>4</v>
      </c>
      <c r="AO224">
        <v>4</v>
      </c>
      <c r="AP224">
        <v>4</v>
      </c>
      <c r="AR224">
        <f t="shared" si="45"/>
        <v>23</v>
      </c>
      <c r="AV224">
        <v>223</v>
      </c>
      <c r="AW224">
        <f t="shared" si="42"/>
        <v>0</v>
      </c>
      <c r="AX224">
        <f t="shared" si="46"/>
        <v>43.58173066223867</v>
      </c>
      <c r="AY224">
        <v>9</v>
      </c>
      <c r="BE224">
        <f t="shared" si="47"/>
        <v>17</v>
      </c>
      <c r="BH224">
        <v>223</v>
      </c>
      <c r="BI224">
        <f t="shared" si="48"/>
        <v>0</v>
      </c>
      <c r="BJ224">
        <f t="shared" si="49"/>
        <v>46.311860351967084</v>
      </c>
      <c r="BK224">
        <v>9</v>
      </c>
    </row>
    <row r="225" spans="1:63" x14ac:dyDescent="0.2">
      <c r="A225">
        <v>0</v>
      </c>
      <c r="B225">
        <v>54</v>
      </c>
      <c r="D225">
        <v>224</v>
      </c>
      <c r="E225">
        <f t="shared" si="39"/>
        <v>0</v>
      </c>
      <c r="J225">
        <f t="shared" si="40"/>
        <v>20.869202969942485</v>
      </c>
      <c r="L225">
        <v>9</v>
      </c>
      <c r="M225" t="e">
        <f t="shared" si="41"/>
        <v>#N/A</v>
      </c>
      <c r="N225" t="e">
        <f t="shared" si="43"/>
        <v>#N/A</v>
      </c>
      <c r="O225" t="e">
        <f t="shared" si="44"/>
        <v>#N/A</v>
      </c>
      <c r="AE225">
        <v>4</v>
      </c>
      <c r="AF225">
        <v>1</v>
      </c>
      <c r="AG225">
        <v>2</v>
      </c>
      <c r="AH225">
        <v>2</v>
      </c>
      <c r="AI225">
        <v>2</v>
      </c>
      <c r="AJ225">
        <v>1</v>
      </c>
      <c r="AK225">
        <v>2</v>
      </c>
      <c r="AL225">
        <v>2</v>
      </c>
      <c r="AM225">
        <v>2</v>
      </c>
      <c r="AN225">
        <v>4</v>
      </c>
      <c r="AO225">
        <v>4</v>
      </c>
      <c r="AP225">
        <v>2</v>
      </c>
      <c r="AR225">
        <f t="shared" si="45"/>
        <v>11</v>
      </c>
      <c r="AV225">
        <v>224</v>
      </c>
      <c r="AW225">
        <f t="shared" si="42"/>
        <v>0</v>
      </c>
      <c r="AX225">
        <f t="shared" si="46"/>
        <v>43.796908476096917</v>
      </c>
      <c r="AY225">
        <v>9</v>
      </c>
      <c r="BE225">
        <f t="shared" si="47"/>
        <v>11</v>
      </c>
      <c r="BH225">
        <v>224</v>
      </c>
      <c r="BI225">
        <f t="shared" si="48"/>
        <v>0</v>
      </c>
      <c r="BJ225">
        <f t="shared" si="49"/>
        <v>46.544516461098539</v>
      </c>
      <c r="BK225">
        <v>9</v>
      </c>
    </row>
    <row r="226" spans="1:63" x14ac:dyDescent="0.2">
      <c r="A226">
        <v>0</v>
      </c>
      <c r="B226">
        <v>54</v>
      </c>
      <c r="D226">
        <v>225</v>
      </c>
      <c r="E226">
        <f t="shared" si="39"/>
        <v>0</v>
      </c>
      <c r="J226">
        <f t="shared" si="40"/>
        <v>20.99098259712602</v>
      </c>
      <c r="L226">
        <v>9</v>
      </c>
      <c r="M226" t="e">
        <f t="shared" si="41"/>
        <v>#N/A</v>
      </c>
      <c r="N226" t="e">
        <f t="shared" si="43"/>
        <v>#N/A</v>
      </c>
      <c r="O226" t="e">
        <f t="shared" si="44"/>
        <v>#N/A</v>
      </c>
      <c r="AE226">
        <v>2</v>
      </c>
      <c r="AF226">
        <v>1</v>
      </c>
      <c r="AG226">
        <v>1</v>
      </c>
      <c r="AH226">
        <v>1</v>
      </c>
      <c r="AI226">
        <v>1</v>
      </c>
      <c r="AJ226">
        <v>2</v>
      </c>
      <c r="AK226">
        <v>1</v>
      </c>
      <c r="AL226">
        <v>1</v>
      </c>
      <c r="AM226">
        <v>1</v>
      </c>
      <c r="AN226">
        <v>1</v>
      </c>
      <c r="AO226">
        <v>4</v>
      </c>
      <c r="AP226">
        <v>2</v>
      </c>
      <c r="AR226">
        <f t="shared" si="45"/>
        <v>7</v>
      </c>
      <c r="AV226">
        <v>225</v>
      </c>
      <c r="AW226">
        <f t="shared" si="42"/>
        <v>0</v>
      </c>
      <c r="AX226">
        <f t="shared" si="46"/>
        <v>44.012086289955164</v>
      </c>
      <c r="AY226">
        <v>9</v>
      </c>
      <c r="BE226">
        <f t="shared" si="47"/>
        <v>25</v>
      </c>
      <c r="BH226">
        <v>225</v>
      </c>
      <c r="BI226">
        <f t="shared" si="48"/>
        <v>0</v>
      </c>
      <c r="BJ226">
        <f t="shared" si="49"/>
        <v>46.777172570229993</v>
      </c>
      <c r="BK226">
        <v>9</v>
      </c>
    </row>
    <row r="227" spans="1:63" x14ac:dyDescent="0.2">
      <c r="A227">
        <v>0</v>
      </c>
      <c r="B227">
        <v>32</v>
      </c>
      <c r="D227">
        <v>226</v>
      </c>
      <c r="E227">
        <f t="shared" si="39"/>
        <v>0</v>
      </c>
      <c r="J227">
        <f t="shared" si="40"/>
        <v>21.112762224309552</v>
      </c>
      <c r="L227">
        <v>9</v>
      </c>
      <c r="M227" t="e">
        <f t="shared" si="41"/>
        <v>#N/A</v>
      </c>
      <c r="N227" t="e">
        <f t="shared" si="43"/>
        <v>#N/A</v>
      </c>
      <c r="O227" t="e">
        <f t="shared" si="44"/>
        <v>#N/A</v>
      </c>
      <c r="AE227">
        <v>4</v>
      </c>
      <c r="AF227">
        <v>2</v>
      </c>
      <c r="AG227">
        <v>4</v>
      </c>
      <c r="AH227">
        <v>4</v>
      </c>
      <c r="AI227">
        <v>4</v>
      </c>
      <c r="AJ227">
        <v>4</v>
      </c>
      <c r="AK227">
        <v>4</v>
      </c>
      <c r="AL227">
        <v>4</v>
      </c>
      <c r="AM227">
        <v>4</v>
      </c>
      <c r="AN227">
        <v>4</v>
      </c>
      <c r="AO227">
        <v>5</v>
      </c>
      <c r="AP227">
        <v>4</v>
      </c>
      <c r="AR227">
        <f t="shared" si="45"/>
        <v>22</v>
      </c>
      <c r="AV227">
        <v>226</v>
      </c>
      <c r="AW227">
        <f t="shared" si="42"/>
        <v>0</v>
      </c>
      <c r="AX227">
        <f t="shared" si="46"/>
        <v>44.227264103813411</v>
      </c>
      <c r="AY227">
        <v>9</v>
      </c>
      <c r="BE227">
        <f t="shared" si="47"/>
        <v>25</v>
      </c>
      <c r="BH227">
        <v>226</v>
      </c>
      <c r="BI227">
        <f t="shared" si="48"/>
        <v>0</v>
      </c>
      <c r="BJ227">
        <f t="shared" si="49"/>
        <v>47.009828679361455</v>
      </c>
      <c r="BK227">
        <v>9</v>
      </c>
    </row>
    <row r="228" spans="1:63" x14ac:dyDescent="0.2">
      <c r="A228">
        <v>0</v>
      </c>
      <c r="B228">
        <v>56</v>
      </c>
      <c r="D228">
        <v>227</v>
      </c>
      <c r="E228">
        <f t="shared" si="39"/>
        <v>0</v>
      </c>
      <c r="J228">
        <f t="shared" si="40"/>
        <v>21.234541851493088</v>
      </c>
      <c r="L228">
        <v>9</v>
      </c>
      <c r="M228" t="e">
        <f t="shared" si="41"/>
        <v>#N/A</v>
      </c>
      <c r="N228" t="e">
        <f t="shared" si="43"/>
        <v>#N/A</v>
      </c>
      <c r="O228" t="e">
        <f t="shared" si="44"/>
        <v>#N/A</v>
      </c>
      <c r="AE228">
        <v>4</v>
      </c>
      <c r="AF228">
        <v>3</v>
      </c>
      <c r="AG228">
        <v>4</v>
      </c>
      <c r="AH228">
        <v>4</v>
      </c>
      <c r="AI228">
        <v>4</v>
      </c>
      <c r="AJ228">
        <v>4</v>
      </c>
      <c r="AK228">
        <v>4</v>
      </c>
      <c r="AL228">
        <v>4</v>
      </c>
      <c r="AM228">
        <v>2</v>
      </c>
      <c r="AN228">
        <v>4</v>
      </c>
      <c r="AO228">
        <v>5</v>
      </c>
      <c r="AP228">
        <v>4</v>
      </c>
      <c r="AR228">
        <f t="shared" si="45"/>
        <v>21</v>
      </c>
      <c r="AV228">
        <v>227</v>
      </c>
      <c r="AW228">
        <f t="shared" si="42"/>
        <v>0</v>
      </c>
      <c r="AX228">
        <f t="shared" si="46"/>
        <v>44.442441917671658</v>
      </c>
      <c r="AY228">
        <v>9</v>
      </c>
      <c r="BE228">
        <f t="shared" si="47"/>
        <v>25</v>
      </c>
      <c r="BH228">
        <v>227</v>
      </c>
      <c r="BI228">
        <f t="shared" si="48"/>
        <v>0</v>
      </c>
      <c r="BJ228">
        <f t="shared" si="49"/>
        <v>47.242484788492909</v>
      </c>
      <c r="BK228">
        <v>9</v>
      </c>
    </row>
    <row r="229" spans="1:63" x14ac:dyDescent="0.2">
      <c r="A229">
        <v>0</v>
      </c>
      <c r="B229">
        <v>53</v>
      </c>
      <c r="D229">
        <v>228</v>
      </c>
      <c r="E229">
        <f t="shared" si="39"/>
        <v>0</v>
      </c>
      <c r="J229">
        <f t="shared" si="40"/>
        <v>21.356321478676623</v>
      </c>
      <c r="L229">
        <v>9</v>
      </c>
      <c r="M229" t="e">
        <f t="shared" si="41"/>
        <v>#N/A</v>
      </c>
      <c r="N229" t="e">
        <f t="shared" si="43"/>
        <v>#N/A</v>
      </c>
      <c r="O229" t="e">
        <f t="shared" si="44"/>
        <v>#N/A</v>
      </c>
      <c r="AE229">
        <v>4</v>
      </c>
      <c r="AF229">
        <v>2</v>
      </c>
      <c r="AG229">
        <v>4</v>
      </c>
      <c r="AH229">
        <v>3</v>
      </c>
      <c r="AI229">
        <v>5</v>
      </c>
      <c r="AJ229">
        <v>4</v>
      </c>
      <c r="AK229">
        <v>4</v>
      </c>
      <c r="AL229">
        <v>4</v>
      </c>
      <c r="AM229">
        <v>4</v>
      </c>
      <c r="AN229">
        <v>4</v>
      </c>
      <c r="AO229">
        <v>4</v>
      </c>
      <c r="AP229">
        <v>4</v>
      </c>
      <c r="AR229">
        <f t="shared" si="45"/>
        <v>21</v>
      </c>
      <c r="AV229">
        <v>228</v>
      </c>
      <c r="AW229">
        <f t="shared" si="42"/>
        <v>0</v>
      </c>
      <c r="AX229">
        <f t="shared" si="46"/>
        <v>44.657619731529905</v>
      </c>
      <c r="AY229">
        <v>9</v>
      </c>
      <c r="BE229">
        <f t="shared" si="47"/>
        <v>14</v>
      </c>
      <c r="BH229">
        <v>228</v>
      </c>
      <c r="BI229">
        <f t="shared" si="48"/>
        <v>0</v>
      </c>
      <c r="BJ229">
        <f t="shared" si="49"/>
        <v>47.475140897624364</v>
      </c>
      <c r="BK229">
        <v>9</v>
      </c>
    </row>
    <row r="230" spans="1:63" x14ac:dyDescent="0.2">
      <c r="A230">
        <v>0</v>
      </c>
      <c r="B230">
        <v>48</v>
      </c>
      <c r="D230">
        <v>229</v>
      </c>
      <c r="E230">
        <f t="shared" si="39"/>
        <v>0</v>
      </c>
      <c r="J230">
        <f t="shared" si="40"/>
        <v>21.478101105860159</v>
      </c>
      <c r="L230">
        <v>9</v>
      </c>
      <c r="M230" t="e">
        <f t="shared" si="41"/>
        <v>#N/A</v>
      </c>
      <c r="N230" t="e">
        <f t="shared" si="43"/>
        <v>#N/A</v>
      </c>
      <c r="O230" t="e">
        <f t="shared" si="44"/>
        <v>#N/A</v>
      </c>
      <c r="AE230">
        <v>2</v>
      </c>
      <c r="AF230">
        <v>2</v>
      </c>
      <c r="AG230">
        <v>2</v>
      </c>
      <c r="AH230">
        <v>2</v>
      </c>
      <c r="AI230">
        <v>2</v>
      </c>
      <c r="AJ230">
        <v>2</v>
      </c>
      <c r="AK230">
        <v>2</v>
      </c>
      <c r="AL230">
        <v>4</v>
      </c>
      <c r="AM230">
        <v>2</v>
      </c>
      <c r="AN230">
        <v>2</v>
      </c>
      <c r="AO230">
        <v>4</v>
      </c>
      <c r="AP230">
        <v>2</v>
      </c>
      <c r="AR230">
        <f t="shared" si="45"/>
        <v>14</v>
      </c>
      <c r="AV230">
        <v>229</v>
      </c>
      <c r="AW230">
        <f t="shared" si="42"/>
        <v>0</v>
      </c>
      <c r="AX230">
        <f t="shared" si="46"/>
        <v>44.872797545388153</v>
      </c>
      <c r="AY230">
        <v>9</v>
      </c>
      <c r="BE230">
        <f t="shared" si="47"/>
        <v>26</v>
      </c>
      <c r="BH230">
        <v>229</v>
      </c>
      <c r="BI230">
        <f t="shared" si="48"/>
        <v>0</v>
      </c>
      <c r="BJ230">
        <f t="shared" si="49"/>
        <v>47.707797006755818</v>
      </c>
      <c r="BK230">
        <v>9</v>
      </c>
    </row>
    <row r="231" spans="1:63" x14ac:dyDescent="0.2">
      <c r="A231">
        <v>0</v>
      </c>
      <c r="B231">
        <v>47</v>
      </c>
      <c r="D231">
        <v>230</v>
      </c>
      <c r="E231">
        <f t="shared" si="39"/>
        <v>0</v>
      </c>
      <c r="J231">
        <f t="shared" si="40"/>
        <v>21.599880733043694</v>
      </c>
      <c r="L231">
        <v>9</v>
      </c>
      <c r="M231" t="e">
        <f t="shared" si="41"/>
        <v>#N/A</v>
      </c>
      <c r="N231" t="e">
        <f t="shared" si="43"/>
        <v>#N/A</v>
      </c>
      <c r="O231" t="e">
        <f t="shared" si="44"/>
        <v>#N/A</v>
      </c>
      <c r="AE231">
        <v>4</v>
      </c>
      <c r="AF231">
        <v>3</v>
      </c>
      <c r="AG231">
        <v>5</v>
      </c>
      <c r="AH231">
        <v>3</v>
      </c>
      <c r="AI231">
        <v>4</v>
      </c>
      <c r="AJ231">
        <v>4</v>
      </c>
      <c r="AK231">
        <v>4</v>
      </c>
      <c r="AL231">
        <v>4</v>
      </c>
      <c r="AM231">
        <v>4</v>
      </c>
      <c r="AN231">
        <v>5</v>
      </c>
      <c r="AO231">
        <v>4</v>
      </c>
      <c r="AP231">
        <v>4</v>
      </c>
      <c r="AR231">
        <f t="shared" si="45"/>
        <v>22</v>
      </c>
      <c r="AV231">
        <v>230</v>
      </c>
      <c r="AW231">
        <f t="shared" si="42"/>
        <v>0</v>
      </c>
      <c r="AX231">
        <f t="shared" si="46"/>
        <v>45.0879753592464</v>
      </c>
      <c r="AY231">
        <v>9</v>
      </c>
      <c r="BE231">
        <f t="shared" si="47"/>
        <v>26</v>
      </c>
      <c r="BH231">
        <v>230</v>
      </c>
      <c r="BI231">
        <f t="shared" si="48"/>
        <v>0</v>
      </c>
      <c r="BJ231">
        <f t="shared" si="49"/>
        <v>47.940453115887273</v>
      </c>
      <c r="BK231">
        <v>9</v>
      </c>
    </row>
    <row r="232" spans="1:63" x14ac:dyDescent="0.2">
      <c r="A232">
        <v>0</v>
      </c>
      <c r="B232">
        <v>52</v>
      </c>
      <c r="D232">
        <v>231</v>
      </c>
      <c r="E232">
        <f t="shared" si="39"/>
        <v>0</v>
      </c>
      <c r="J232">
        <f t="shared" si="40"/>
        <v>21.721660360227229</v>
      </c>
      <c r="L232">
        <v>9</v>
      </c>
      <c r="M232" t="e">
        <f t="shared" si="41"/>
        <v>#N/A</v>
      </c>
      <c r="N232" t="e">
        <f t="shared" si="43"/>
        <v>#N/A</v>
      </c>
      <c r="O232" t="e">
        <f t="shared" si="44"/>
        <v>#N/A</v>
      </c>
      <c r="AE232">
        <v>5</v>
      </c>
      <c r="AF232">
        <v>2</v>
      </c>
      <c r="AG232">
        <v>4</v>
      </c>
      <c r="AH232">
        <v>4</v>
      </c>
      <c r="AI232">
        <v>4</v>
      </c>
      <c r="AJ232">
        <v>5</v>
      </c>
      <c r="AK232">
        <v>4</v>
      </c>
      <c r="AL232">
        <v>5</v>
      </c>
      <c r="AM232">
        <v>1</v>
      </c>
      <c r="AN232">
        <v>4</v>
      </c>
      <c r="AO232">
        <v>4</v>
      </c>
      <c r="AP232">
        <v>4</v>
      </c>
      <c r="AR232">
        <f t="shared" si="45"/>
        <v>20</v>
      </c>
      <c r="AV232">
        <v>231</v>
      </c>
      <c r="AW232">
        <f t="shared" si="42"/>
        <v>0</v>
      </c>
      <c r="AX232">
        <f t="shared" si="46"/>
        <v>45.303153173104647</v>
      </c>
      <c r="AY232">
        <v>9</v>
      </c>
      <c r="BE232">
        <f t="shared" si="47"/>
        <v>22</v>
      </c>
      <c r="BH232">
        <v>231</v>
      </c>
      <c r="BI232">
        <f t="shared" si="48"/>
        <v>0</v>
      </c>
      <c r="BJ232">
        <f t="shared" si="49"/>
        <v>48.173109225018727</v>
      </c>
      <c r="BK232">
        <v>9</v>
      </c>
    </row>
    <row r="233" spans="1:63" x14ac:dyDescent="0.2">
      <c r="A233">
        <v>0</v>
      </c>
      <c r="B233">
        <v>37</v>
      </c>
      <c r="D233">
        <v>232</v>
      </c>
      <c r="E233">
        <f t="shared" si="39"/>
        <v>0</v>
      </c>
      <c r="J233">
        <f t="shared" si="40"/>
        <v>21.843439987410761</v>
      </c>
      <c r="L233">
        <v>9</v>
      </c>
      <c r="M233" t="e">
        <f t="shared" si="41"/>
        <v>#N/A</v>
      </c>
      <c r="N233" t="e">
        <f t="shared" si="43"/>
        <v>#N/A</v>
      </c>
      <c r="O233" t="e">
        <f t="shared" si="44"/>
        <v>#N/A</v>
      </c>
      <c r="AE233">
        <v>3</v>
      </c>
      <c r="AF233">
        <v>1</v>
      </c>
      <c r="AG233">
        <v>2</v>
      </c>
      <c r="AH233">
        <v>3</v>
      </c>
      <c r="AI233">
        <v>3</v>
      </c>
      <c r="AJ233">
        <v>4</v>
      </c>
      <c r="AK233">
        <v>3</v>
      </c>
      <c r="AL233">
        <v>3</v>
      </c>
      <c r="AM233">
        <v>4</v>
      </c>
      <c r="AN233">
        <v>5</v>
      </c>
      <c r="AO233">
        <v>5</v>
      </c>
      <c r="AP233">
        <v>5</v>
      </c>
      <c r="AR233">
        <f t="shared" si="45"/>
        <v>19</v>
      </c>
      <c r="AV233">
        <v>232</v>
      </c>
      <c r="AW233">
        <f t="shared" si="42"/>
        <v>0</v>
      </c>
      <c r="AX233">
        <f t="shared" si="46"/>
        <v>45.518330986962894</v>
      </c>
      <c r="AY233">
        <v>9</v>
      </c>
      <c r="BE233">
        <f t="shared" si="47"/>
        <v>23</v>
      </c>
      <c r="BH233">
        <v>232</v>
      </c>
      <c r="BI233">
        <f t="shared" si="48"/>
        <v>0</v>
      </c>
      <c r="BJ233">
        <f t="shared" si="49"/>
        <v>48.405765334150182</v>
      </c>
      <c r="BK233">
        <v>9</v>
      </c>
    </row>
    <row r="234" spans="1:63" x14ac:dyDescent="0.2">
      <c r="A234">
        <v>0</v>
      </c>
      <c r="B234">
        <v>61</v>
      </c>
      <c r="D234">
        <v>233</v>
      </c>
      <c r="E234">
        <f t="shared" si="39"/>
        <v>0</v>
      </c>
      <c r="J234">
        <f t="shared" si="40"/>
        <v>21.965219614594297</v>
      </c>
      <c r="L234">
        <v>9</v>
      </c>
      <c r="M234" t="e">
        <f t="shared" si="41"/>
        <v>#N/A</v>
      </c>
      <c r="N234" t="e">
        <f t="shared" si="43"/>
        <v>#N/A</v>
      </c>
      <c r="O234" t="e">
        <f t="shared" si="44"/>
        <v>#N/A</v>
      </c>
      <c r="AE234">
        <v>4</v>
      </c>
      <c r="AF234">
        <v>2</v>
      </c>
      <c r="AG234">
        <v>4</v>
      </c>
      <c r="AH234">
        <v>3</v>
      </c>
      <c r="AI234">
        <v>2</v>
      </c>
      <c r="AJ234">
        <v>4</v>
      </c>
      <c r="AK234">
        <v>3</v>
      </c>
      <c r="AL234">
        <v>4</v>
      </c>
      <c r="AM234">
        <v>2</v>
      </c>
      <c r="AN234">
        <v>4</v>
      </c>
      <c r="AO234">
        <v>5</v>
      </c>
      <c r="AP234">
        <v>3</v>
      </c>
      <c r="AR234">
        <f t="shared" si="45"/>
        <v>17</v>
      </c>
      <c r="AV234">
        <v>233</v>
      </c>
      <c r="AW234">
        <f t="shared" si="42"/>
        <v>0</v>
      </c>
      <c r="AX234">
        <f t="shared" si="46"/>
        <v>45.733508800821141</v>
      </c>
      <c r="AY234">
        <v>9</v>
      </c>
      <c r="BE234">
        <f t="shared" si="47"/>
        <v>24</v>
      </c>
      <c r="BH234">
        <v>233</v>
      </c>
      <c r="BI234">
        <f t="shared" si="48"/>
        <v>0</v>
      </c>
      <c r="BJ234">
        <f t="shared" si="49"/>
        <v>48.638421443281636</v>
      </c>
      <c r="BK234">
        <v>9</v>
      </c>
    </row>
    <row r="235" spans="1:63" x14ac:dyDescent="0.2">
      <c r="A235">
        <v>0</v>
      </c>
      <c r="B235">
        <v>44</v>
      </c>
      <c r="D235">
        <v>234</v>
      </c>
      <c r="E235">
        <f t="shared" si="39"/>
        <v>0</v>
      </c>
      <c r="J235">
        <f t="shared" si="40"/>
        <v>22.086999241777832</v>
      </c>
      <c r="L235">
        <v>9</v>
      </c>
      <c r="M235" t="e">
        <f t="shared" si="41"/>
        <v>#N/A</v>
      </c>
      <c r="N235" t="e">
        <f t="shared" si="43"/>
        <v>#N/A</v>
      </c>
      <c r="O235" t="e">
        <f t="shared" si="44"/>
        <v>#N/A</v>
      </c>
      <c r="AE235">
        <v>5</v>
      </c>
      <c r="AF235">
        <v>2</v>
      </c>
      <c r="AG235">
        <v>3</v>
      </c>
      <c r="AH235">
        <v>3</v>
      </c>
      <c r="AI235">
        <v>3</v>
      </c>
      <c r="AJ235">
        <v>4</v>
      </c>
      <c r="AK235">
        <v>4</v>
      </c>
      <c r="AL235">
        <v>4</v>
      </c>
      <c r="AM235">
        <v>4</v>
      </c>
      <c r="AN235">
        <v>5</v>
      </c>
      <c r="AO235">
        <v>4</v>
      </c>
      <c r="AP235">
        <v>4</v>
      </c>
      <c r="AR235">
        <f t="shared" si="45"/>
        <v>21</v>
      </c>
      <c r="AV235">
        <v>234</v>
      </c>
      <c r="AW235">
        <f t="shared" si="42"/>
        <v>0</v>
      </c>
      <c r="AX235">
        <f t="shared" si="46"/>
        <v>45.948686614679389</v>
      </c>
      <c r="AY235">
        <v>9</v>
      </c>
      <c r="BE235">
        <f t="shared" si="47"/>
        <v>17</v>
      </c>
      <c r="BH235">
        <v>234</v>
      </c>
      <c r="BI235">
        <f t="shared" si="48"/>
        <v>0</v>
      </c>
      <c r="BJ235">
        <f t="shared" si="49"/>
        <v>48.871077552413091</v>
      </c>
      <c r="BK235">
        <v>9</v>
      </c>
    </row>
    <row r="236" spans="1:63" x14ac:dyDescent="0.2">
      <c r="A236">
        <v>0</v>
      </c>
      <c r="B236">
        <v>59</v>
      </c>
      <c r="D236">
        <v>235</v>
      </c>
      <c r="E236">
        <f t="shared" si="39"/>
        <v>0</v>
      </c>
      <c r="J236">
        <f t="shared" si="40"/>
        <v>22.208778868961367</v>
      </c>
      <c r="L236">
        <v>9</v>
      </c>
      <c r="M236" t="e">
        <f t="shared" si="41"/>
        <v>#N/A</v>
      </c>
      <c r="N236" t="e">
        <f t="shared" si="43"/>
        <v>#N/A</v>
      </c>
      <c r="O236" t="e">
        <f t="shared" si="44"/>
        <v>#N/A</v>
      </c>
      <c r="AE236">
        <v>2</v>
      </c>
      <c r="AF236">
        <v>2</v>
      </c>
      <c r="AG236">
        <v>4</v>
      </c>
      <c r="AH236">
        <v>2</v>
      </c>
      <c r="AI236">
        <v>2</v>
      </c>
      <c r="AJ236">
        <v>2</v>
      </c>
      <c r="AK236">
        <v>2</v>
      </c>
      <c r="AL236">
        <v>3</v>
      </c>
      <c r="AM236">
        <v>3</v>
      </c>
      <c r="AN236">
        <v>4</v>
      </c>
      <c r="AO236">
        <v>3</v>
      </c>
      <c r="AP236">
        <v>4</v>
      </c>
      <c r="AR236">
        <f t="shared" si="45"/>
        <v>16</v>
      </c>
      <c r="AV236">
        <v>235</v>
      </c>
      <c r="AW236">
        <f t="shared" si="42"/>
        <v>0</v>
      </c>
      <c r="AX236">
        <f t="shared" si="46"/>
        <v>46.163864428537636</v>
      </c>
      <c r="AY236">
        <v>9</v>
      </c>
      <c r="BE236">
        <f t="shared" si="47"/>
        <v>28</v>
      </c>
      <c r="BH236">
        <v>235</v>
      </c>
      <c r="BI236">
        <f t="shared" si="48"/>
        <v>0</v>
      </c>
      <c r="BJ236">
        <f t="shared" si="49"/>
        <v>49.103733661544545</v>
      </c>
      <c r="BK236">
        <v>9</v>
      </c>
    </row>
    <row r="237" spans="1:63" x14ac:dyDescent="0.2">
      <c r="A237">
        <v>0</v>
      </c>
      <c r="B237">
        <v>56</v>
      </c>
      <c r="D237">
        <v>236</v>
      </c>
      <c r="E237">
        <f t="shared" si="39"/>
        <v>0</v>
      </c>
      <c r="J237">
        <f t="shared" si="40"/>
        <v>22.330558496144903</v>
      </c>
      <c r="L237">
        <v>9</v>
      </c>
      <c r="M237" t="e">
        <f t="shared" si="41"/>
        <v>#N/A</v>
      </c>
      <c r="N237" t="e">
        <f t="shared" si="43"/>
        <v>#N/A</v>
      </c>
      <c r="O237" t="e">
        <f t="shared" si="44"/>
        <v>#N/A</v>
      </c>
      <c r="AE237">
        <v>5</v>
      </c>
      <c r="AF237">
        <v>4</v>
      </c>
      <c r="AG237">
        <v>5</v>
      </c>
      <c r="AH237">
        <v>4</v>
      </c>
      <c r="AI237">
        <v>4</v>
      </c>
      <c r="AJ237">
        <v>4</v>
      </c>
      <c r="AK237">
        <v>3</v>
      </c>
      <c r="AL237">
        <v>4</v>
      </c>
      <c r="AM237">
        <v>5</v>
      </c>
      <c r="AN237">
        <v>5</v>
      </c>
      <c r="AO237">
        <v>5</v>
      </c>
      <c r="AP237">
        <v>4</v>
      </c>
      <c r="AR237">
        <f t="shared" si="45"/>
        <v>24</v>
      </c>
      <c r="AV237">
        <v>236</v>
      </c>
      <c r="AW237">
        <f t="shared" si="42"/>
        <v>0</v>
      </c>
      <c r="AX237">
        <f t="shared" si="46"/>
        <v>46.379042242395883</v>
      </c>
      <c r="AY237">
        <v>9</v>
      </c>
      <c r="BE237">
        <f t="shared" si="47"/>
        <v>20</v>
      </c>
      <c r="BH237">
        <v>236</v>
      </c>
      <c r="BI237">
        <f t="shared" si="48"/>
        <v>0</v>
      </c>
      <c r="BJ237">
        <f t="shared" si="49"/>
        <v>49.336389770676</v>
      </c>
      <c r="BK237">
        <v>9</v>
      </c>
    </row>
    <row r="238" spans="1:63" x14ac:dyDescent="0.2">
      <c r="A238">
        <v>0</v>
      </c>
      <c r="B238">
        <v>53</v>
      </c>
      <c r="D238">
        <v>237</v>
      </c>
      <c r="E238">
        <f t="shared" si="39"/>
        <v>0</v>
      </c>
      <c r="J238">
        <f t="shared" si="40"/>
        <v>22.452338123328438</v>
      </c>
      <c r="L238">
        <v>9</v>
      </c>
      <c r="M238" t="e">
        <f t="shared" si="41"/>
        <v>#N/A</v>
      </c>
      <c r="N238" t="e">
        <f t="shared" si="43"/>
        <v>#N/A</v>
      </c>
      <c r="O238" t="e">
        <f t="shared" si="44"/>
        <v>#N/A</v>
      </c>
      <c r="AE238">
        <v>2</v>
      </c>
      <c r="AF238">
        <v>3</v>
      </c>
      <c r="AG238">
        <v>4</v>
      </c>
      <c r="AH238">
        <v>1</v>
      </c>
      <c r="AI238">
        <v>3</v>
      </c>
      <c r="AJ238">
        <v>1</v>
      </c>
      <c r="AK238">
        <v>4</v>
      </c>
      <c r="AL238">
        <v>3</v>
      </c>
      <c r="AM238">
        <v>2</v>
      </c>
      <c r="AN238">
        <v>5</v>
      </c>
      <c r="AO238">
        <v>5</v>
      </c>
      <c r="AP238">
        <v>4</v>
      </c>
      <c r="AR238">
        <f t="shared" si="45"/>
        <v>17</v>
      </c>
      <c r="AV238">
        <v>237</v>
      </c>
      <c r="AW238">
        <f t="shared" si="42"/>
        <v>0</v>
      </c>
      <c r="AX238">
        <f t="shared" si="46"/>
        <v>46.59422005625413</v>
      </c>
      <c r="AY238">
        <v>9</v>
      </c>
      <c r="BE238">
        <f t="shared" si="47"/>
        <v>28</v>
      </c>
      <c r="BH238">
        <v>237</v>
      </c>
      <c r="BI238">
        <f t="shared" si="48"/>
        <v>0</v>
      </c>
      <c r="BJ238">
        <f t="shared" si="49"/>
        <v>49.569045879807462</v>
      </c>
      <c r="BK238">
        <v>9</v>
      </c>
    </row>
    <row r="239" spans="1:63" x14ac:dyDescent="0.2">
      <c r="A239">
        <v>1</v>
      </c>
      <c r="B239">
        <v>68</v>
      </c>
      <c r="D239">
        <v>238</v>
      </c>
      <c r="E239">
        <f t="shared" si="39"/>
        <v>0</v>
      </c>
      <c r="J239">
        <f t="shared" si="40"/>
        <v>22.574117750511974</v>
      </c>
      <c r="L239">
        <v>9</v>
      </c>
      <c r="M239" t="e">
        <f t="shared" si="41"/>
        <v>#N/A</v>
      </c>
      <c r="N239" t="e">
        <f t="shared" si="43"/>
        <v>#N/A</v>
      </c>
      <c r="O239" t="e">
        <f t="shared" si="44"/>
        <v>#N/A</v>
      </c>
      <c r="AE239">
        <v>5</v>
      </c>
      <c r="AF239">
        <v>5</v>
      </c>
      <c r="AG239">
        <v>4</v>
      </c>
      <c r="AH239">
        <v>4</v>
      </c>
      <c r="AI239">
        <v>4</v>
      </c>
      <c r="AJ239">
        <v>5</v>
      </c>
      <c r="AK239">
        <v>4</v>
      </c>
      <c r="AL239">
        <v>4</v>
      </c>
      <c r="AM239">
        <v>2</v>
      </c>
      <c r="AN239">
        <v>5</v>
      </c>
      <c r="AO239">
        <v>5</v>
      </c>
      <c r="AP239">
        <v>4</v>
      </c>
      <c r="AR239">
        <f t="shared" si="45"/>
        <v>23</v>
      </c>
      <c r="AV239">
        <v>238</v>
      </c>
      <c r="AW239">
        <f t="shared" si="42"/>
        <v>0</v>
      </c>
      <c r="AX239">
        <f t="shared" si="46"/>
        <v>46.809397870112377</v>
      </c>
      <c r="AY239">
        <v>9</v>
      </c>
      <c r="BE239">
        <f t="shared" si="47"/>
        <v>26</v>
      </c>
      <c r="BH239">
        <v>238</v>
      </c>
      <c r="BI239">
        <f t="shared" si="48"/>
        <v>0</v>
      </c>
      <c r="BJ239">
        <f t="shared" si="49"/>
        <v>49.801701988938916</v>
      </c>
      <c r="BK239">
        <v>9</v>
      </c>
    </row>
    <row r="240" spans="1:63" x14ac:dyDescent="0.2">
      <c r="A240">
        <v>0</v>
      </c>
      <c r="B240">
        <v>52</v>
      </c>
      <c r="D240">
        <v>239</v>
      </c>
      <c r="E240">
        <f t="shared" si="39"/>
        <v>0</v>
      </c>
      <c r="J240">
        <f t="shared" si="40"/>
        <v>22.695897377695506</v>
      </c>
      <c r="L240">
        <v>9</v>
      </c>
      <c r="M240" t="e">
        <f t="shared" si="41"/>
        <v>#N/A</v>
      </c>
      <c r="N240" t="e">
        <f t="shared" si="43"/>
        <v>#N/A</v>
      </c>
      <c r="O240" t="e">
        <f t="shared" si="44"/>
        <v>#N/A</v>
      </c>
      <c r="AE240">
        <v>5</v>
      </c>
      <c r="AF240">
        <v>2</v>
      </c>
      <c r="AG240">
        <v>4</v>
      </c>
      <c r="AH240">
        <v>4</v>
      </c>
      <c r="AI240">
        <v>5</v>
      </c>
      <c r="AJ240">
        <v>4</v>
      </c>
      <c r="AK240">
        <v>4</v>
      </c>
      <c r="AL240">
        <v>4</v>
      </c>
      <c r="AM240">
        <v>4</v>
      </c>
      <c r="AN240">
        <v>4</v>
      </c>
      <c r="AO240">
        <v>4</v>
      </c>
      <c r="AP240">
        <v>4</v>
      </c>
      <c r="AR240">
        <f t="shared" si="45"/>
        <v>22</v>
      </c>
      <c r="AV240">
        <v>239</v>
      </c>
      <c r="AW240">
        <f t="shared" si="42"/>
        <v>0</v>
      </c>
      <c r="AX240">
        <f t="shared" si="46"/>
        <v>47.024575683970625</v>
      </c>
      <c r="AY240">
        <v>9</v>
      </c>
      <c r="BE240">
        <f t="shared" si="47"/>
        <v>26</v>
      </c>
      <c r="BH240">
        <v>239</v>
      </c>
      <c r="BI240">
        <f t="shared" si="48"/>
        <v>0</v>
      </c>
      <c r="BJ240">
        <f t="shared" si="49"/>
        <v>50.034358098070371</v>
      </c>
      <c r="BK240">
        <v>9</v>
      </c>
    </row>
    <row r="241" spans="1:63" x14ac:dyDescent="0.2">
      <c r="A241">
        <v>0</v>
      </c>
      <c r="B241">
        <v>53</v>
      </c>
      <c r="D241">
        <v>240</v>
      </c>
      <c r="E241">
        <f t="shared" si="39"/>
        <v>0</v>
      </c>
      <c r="J241">
        <f t="shared" si="40"/>
        <v>22.817677004879041</v>
      </c>
      <c r="L241">
        <v>9</v>
      </c>
      <c r="M241" t="e">
        <f t="shared" si="41"/>
        <v>#N/A</v>
      </c>
      <c r="N241" t="e">
        <f t="shared" si="43"/>
        <v>#N/A</v>
      </c>
      <c r="O241" t="e">
        <f t="shared" si="44"/>
        <v>#N/A</v>
      </c>
      <c r="AE241">
        <v>5</v>
      </c>
      <c r="AF241">
        <v>2</v>
      </c>
      <c r="AG241">
        <v>4</v>
      </c>
      <c r="AH241">
        <v>2</v>
      </c>
      <c r="AI241">
        <v>4</v>
      </c>
      <c r="AJ241">
        <v>4</v>
      </c>
      <c r="AK241">
        <v>4</v>
      </c>
      <c r="AL241">
        <v>4</v>
      </c>
      <c r="AM241">
        <v>2</v>
      </c>
      <c r="AN241">
        <v>4</v>
      </c>
      <c r="AO241">
        <v>5</v>
      </c>
      <c r="AP241">
        <v>4</v>
      </c>
      <c r="AR241">
        <f t="shared" si="45"/>
        <v>18</v>
      </c>
      <c r="AV241">
        <v>240</v>
      </c>
      <c r="AW241">
        <f t="shared" si="42"/>
        <v>0</v>
      </c>
      <c r="AX241">
        <f t="shared" si="46"/>
        <v>47.239753497828872</v>
      </c>
      <c r="AY241">
        <v>9</v>
      </c>
      <c r="BE241">
        <f t="shared" si="47"/>
        <v>30</v>
      </c>
      <c r="BH241">
        <v>240</v>
      </c>
      <c r="BI241">
        <f t="shared" si="48"/>
        <v>0</v>
      </c>
      <c r="BJ241">
        <f t="shared" si="49"/>
        <v>50.267014207201825</v>
      </c>
      <c r="BK241">
        <v>9</v>
      </c>
    </row>
    <row r="242" spans="1:63" x14ac:dyDescent="0.2">
      <c r="A242">
        <v>0</v>
      </c>
      <c r="B242">
        <v>48</v>
      </c>
      <c r="D242">
        <v>241</v>
      </c>
      <c r="E242">
        <f t="shared" si="39"/>
        <v>0</v>
      </c>
      <c r="J242">
        <f t="shared" si="40"/>
        <v>22.939456632062576</v>
      </c>
      <c r="L242">
        <v>9</v>
      </c>
      <c r="M242" t="e">
        <f t="shared" si="41"/>
        <v>#N/A</v>
      </c>
      <c r="N242" t="e">
        <f t="shared" si="43"/>
        <v>#N/A</v>
      </c>
      <c r="O242" t="e">
        <f t="shared" si="44"/>
        <v>#N/A</v>
      </c>
      <c r="AE242">
        <v>5</v>
      </c>
      <c r="AF242">
        <v>5</v>
      </c>
      <c r="AG242">
        <v>5</v>
      </c>
      <c r="AH242">
        <v>5</v>
      </c>
      <c r="AI242">
        <v>5</v>
      </c>
      <c r="AJ242">
        <v>5</v>
      </c>
      <c r="AK242">
        <v>5</v>
      </c>
      <c r="AL242">
        <v>5</v>
      </c>
      <c r="AM242">
        <v>4</v>
      </c>
      <c r="AN242">
        <v>5</v>
      </c>
      <c r="AO242">
        <v>5</v>
      </c>
      <c r="AP242">
        <v>5</v>
      </c>
      <c r="AR242">
        <f t="shared" si="45"/>
        <v>29</v>
      </c>
      <c r="AV242">
        <v>241</v>
      </c>
      <c r="AW242">
        <f t="shared" si="42"/>
        <v>0</v>
      </c>
      <c r="AX242">
        <f t="shared" si="46"/>
        <v>47.454931311687119</v>
      </c>
      <c r="AY242">
        <v>9</v>
      </c>
      <c r="BE242">
        <f t="shared" si="47"/>
        <v>24</v>
      </c>
      <c r="BH242">
        <v>241</v>
      </c>
      <c r="BI242">
        <f t="shared" si="48"/>
        <v>0</v>
      </c>
      <c r="BJ242">
        <f t="shared" si="49"/>
        <v>50.49967031633328</v>
      </c>
      <c r="BK242">
        <v>9</v>
      </c>
    </row>
    <row r="243" spans="1:63" x14ac:dyDescent="0.2">
      <c r="A243">
        <v>0</v>
      </c>
      <c r="B243">
        <v>54</v>
      </c>
      <c r="D243">
        <v>242</v>
      </c>
      <c r="E243">
        <f t="shared" si="39"/>
        <v>0</v>
      </c>
      <c r="J243">
        <f t="shared" si="40"/>
        <v>23.061236259246112</v>
      </c>
      <c r="L243">
        <v>9</v>
      </c>
      <c r="M243" t="e">
        <f t="shared" si="41"/>
        <v>#N/A</v>
      </c>
      <c r="N243" t="e">
        <f t="shared" si="43"/>
        <v>#N/A</v>
      </c>
      <c r="O243" t="e">
        <f t="shared" si="44"/>
        <v>#N/A</v>
      </c>
      <c r="AE243">
        <v>4</v>
      </c>
      <c r="AF243">
        <v>2</v>
      </c>
      <c r="AG243">
        <v>4</v>
      </c>
      <c r="AH243">
        <v>4</v>
      </c>
      <c r="AI243">
        <v>4</v>
      </c>
      <c r="AJ243">
        <v>4</v>
      </c>
      <c r="AK243">
        <v>3</v>
      </c>
      <c r="AL243">
        <v>4</v>
      </c>
      <c r="AM243">
        <v>3</v>
      </c>
      <c r="AN243">
        <v>4</v>
      </c>
      <c r="AO243">
        <v>4</v>
      </c>
      <c r="AP243">
        <v>4</v>
      </c>
      <c r="AR243">
        <f t="shared" si="45"/>
        <v>20</v>
      </c>
      <c r="AV243">
        <v>242</v>
      </c>
      <c r="AW243">
        <f t="shared" si="42"/>
        <v>0</v>
      </c>
      <c r="AX243">
        <f t="shared" si="46"/>
        <v>47.670109125545366</v>
      </c>
      <c r="AY243">
        <v>9</v>
      </c>
      <c r="BE243">
        <f t="shared" si="47"/>
        <v>25</v>
      </c>
      <c r="BH243">
        <v>242</v>
      </c>
      <c r="BI243">
        <f t="shared" si="48"/>
        <v>0</v>
      </c>
      <c r="BJ243">
        <f t="shared" si="49"/>
        <v>50.732326425464734</v>
      </c>
      <c r="BK243">
        <v>9</v>
      </c>
    </row>
    <row r="244" spans="1:63" x14ac:dyDescent="0.2">
      <c r="A244">
        <v>0</v>
      </c>
      <c r="B244">
        <v>60</v>
      </c>
      <c r="D244">
        <v>243</v>
      </c>
      <c r="E244">
        <f t="shared" si="39"/>
        <v>0</v>
      </c>
      <c r="J244">
        <f t="shared" si="40"/>
        <v>23.183015886429647</v>
      </c>
      <c r="L244">
        <v>9</v>
      </c>
      <c r="M244" t="e">
        <f t="shared" si="41"/>
        <v>#N/A</v>
      </c>
      <c r="N244" t="e">
        <f t="shared" si="43"/>
        <v>#N/A</v>
      </c>
      <c r="O244" t="e">
        <f t="shared" si="44"/>
        <v>#N/A</v>
      </c>
      <c r="AE244">
        <v>4</v>
      </c>
      <c r="AF244">
        <v>2</v>
      </c>
      <c r="AG244">
        <v>4</v>
      </c>
      <c r="AH244">
        <v>4</v>
      </c>
      <c r="AI244">
        <v>4</v>
      </c>
      <c r="AJ244">
        <v>4</v>
      </c>
      <c r="AK244">
        <v>3</v>
      </c>
      <c r="AL244">
        <v>4</v>
      </c>
      <c r="AM244">
        <v>3</v>
      </c>
      <c r="AN244">
        <v>4</v>
      </c>
      <c r="AO244">
        <v>5</v>
      </c>
      <c r="AP244">
        <v>4</v>
      </c>
      <c r="AR244">
        <f t="shared" si="45"/>
        <v>20</v>
      </c>
      <c r="AV244">
        <v>243</v>
      </c>
      <c r="AW244">
        <f t="shared" si="42"/>
        <v>0</v>
      </c>
      <c r="AX244">
        <f t="shared" si="46"/>
        <v>47.885286939403613</v>
      </c>
      <c r="AY244">
        <v>9</v>
      </c>
      <c r="BE244">
        <f t="shared" si="47"/>
        <v>23</v>
      </c>
      <c r="BH244">
        <v>243</v>
      </c>
      <c r="BI244">
        <f t="shared" si="48"/>
        <v>0</v>
      </c>
      <c r="BJ244">
        <f t="shared" si="49"/>
        <v>50.964982534596189</v>
      </c>
      <c r="BK244">
        <v>9</v>
      </c>
    </row>
    <row r="245" spans="1:63" x14ac:dyDescent="0.2">
      <c r="A245">
        <v>0</v>
      </c>
      <c r="B245">
        <v>44</v>
      </c>
      <c r="D245">
        <v>244</v>
      </c>
      <c r="E245">
        <f t="shared" si="39"/>
        <v>0</v>
      </c>
      <c r="J245">
        <f t="shared" si="40"/>
        <v>23.304795513613183</v>
      </c>
      <c r="L245">
        <v>9</v>
      </c>
      <c r="M245" t="e">
        <f t="shared" si="41"/>
        <v>#N/A</v>
      </c>
      <c r="N245" t="e">
        <f t="shared" si="43"/>
        <v>#N/A</v>
      </c>
      <c r="O245" t="e">
        <f t="shared" si="44"/>
        <v>#N/A</v>
      </c>
      <c r="AE245">
        <v>3</v>
      </c>
      <c r="AF245">
        <v>2</v>
      </c>
      <c r="AG245">
        <v>4</v>
      </c>
      <c r="AH245">
        <v>4</v>
      </c>
      <c r="AI245">
        <v>4</v>
      </c>
      <c r="AJ245">
        <v>4</v>
      </c>
      <c r="AK245">
        <v>3</v>
      </c>
      <c r="AL245">
        <v>4</v>
      </c>
      <c r="AM245">
        <v>2</v>
      </c>
      <c r="AN245">
        <v>4</v>
      </c>
      <c r="AO245">
        <v>4</v>
      </c>
      <c r="AP245">
        <v>3</v>
      </c>
      <c r="AR245">
        <f t="shared" si="45"/>
        <v>18</v>
      </c>
      <c r="AV245">
        <v>244</v>
      </c>
      <c r="AW245">
        <f t="shared" si="42"/>
        <v>0</v>
      </c>
      <c r="AX245">
        <f t="shared" si="46"/>
        <v>48.100464753261861</v>
      </c>
      <c r="AY245">
        <v>9</v>
      </c>
      <c r="BE245">
        <f t="shared" si="47"/>
        <v>22</v>
      </c>
      <c r="BH245">
        <v>244</v>
      </c>
      <c r="BI245">
        <f t="shared" si="48"/>
        <v>0</v>
      </c>
      <c r="BJ245">
        <f t="shared" si="49"/>
        <v>51.197638643727643</v>
      </c>
      <c r="BK245">
        <v>9</v>
      </c>
    </row>
    <row r="246" spans="1:63" x14ac:dyDescent="0.2">
      <c r="A246">
        <v>0</v>
      </c>
      <c r="B246">
        <v>55</v>
      </c>
      <c r="D246">
        <v>245</v>
      </c>
      <c r="E246">
        <f t="shared" si="39"/>
        <v>0</v>
      </c>
      <c r="J246">
        <f t="shared" si="40"/>
        <v>23.426575140796714</v>
      </c>
      <c r="L246">
        <v>9</v>
      </c>
      <c r="M246" t="e">
        <f t="shared" si="41"/>
        <v>#N/A</v>
      </c>
      <c r="N246" t="e">
        <f t="shared" si="43"/>
        <v>#N/A</v>
      </c>
      <c r="O246" t="e">
        <f t="shared" si="44"/>
        <v>#N/A</v>
      </c>
      <c r="AE246">
        <v>5</v>
      </c>
      <c r="AF246">
        <v>3</v>
      </c>
      <c r="AG246">
        <v>4</v>
      </c>
      <c r="AH246">
        <v>5</v>
      </c>
      <c r="AI246">
        <v>3</v>
      </c>
      <c r="AJ246">
        <v>3</v>
      </c>
      <c r="AK246">
        <v>5</v>
      </c>
      <c r="AL246">
        <v>4</v>
      </c>
      <c r="AM246">
        <v>3</v>
      </c>
      <c r="AN246">
        <v>4</v>
      </c>
      <c r="AO246">
        <v>3</v>
      </c>
      <c r="AP246">
        <v>4</v>
      </c>
      <c r="AR246">
        <f t="shared" si="45"/>
        <v>24</v>
      </c>
      <c r="AV246">
        <v>245</v>
      </c>
      <c r="AW246">
        <f t="shared" si="42"/>
        <v>0</v>
      </c>
      <c r="AX246">
        <f t="shared" si="46"/>
        <v>48.315642567120108</v>
      </c>
      <c r="AY246">
        <v>9</v>
      </c>
      <c r="BE246">
        <f t="shared" si="47"/>
        <v>25</v>
      </c>
      <c r="BH246">
        <v>245</v>
      </c>
      <c r="BI246">
        <f t="shared" si="48"/>
        <v>0</v>
      </c>
      <c r="BJ246">
        <f t="shared" si="49"/>
        <v>51.430294752859098</v>
      </c>
      <c r="BK246">
        <v>9</v>
      </c>
    </row>
    <row r="247" spans="1:63" x14ac:dyDescent="0.2">
      <c r="A247">
        <v>0</v>
      </c>
      <c r="B247">
        <v>65</v>
      </c>
      <c r="D247">
        <v>246</v>
      </c>
      <c r="E247">
        <f t="shared" si="39"/>
        <v>0</v>
      </c>
      <c r="J247">
        <f t="shared" si="40"/>
        <v>23.54835476798025</v>
      </c>
      <c r="L247">
        <v>9</v>
      </c>
      <c r="M247" t="e">
        <f t="shared" si="41"/>
        <v>#N/A</v>
      </c>
      <c r="N247" t="e">
        <f t="shared" si="43"/>
        <v>#N/A</v>
      </c>
      <c r="O247" t="e">
        <f t="shared" si="44"/>
        <v>#N/A</v>
      </c>
      <c r="AE247">
        <v>4</v>
      </c>
      <c r="AF247">
        <v>5</v>
      </c>
      <c r="AG247">
        <v>4</v>
      </c>
      <c r="AH247">
        <v>4</v>
      </c>
      <c r="AI247">
        <v>5</v>
      </c>
      <c r="AJ247">
        <v>4</v>
      </c>
      <c r="AK247">
        <v>4</v>
      </c>
      <c r="AL247">
        <v>4</v>
      </c>
      <c r="AM247">
        <v>4</v>
      </c>
      <c r="AN247">
        <v>4</v>
      </c>
      <c r="AO247">
        <v>4</v>
      </c>
      <c r="AP247">
        <v>5</v>
      </c>
      <c r="AR247">
        <f t="shared" si="45"/>
        <v>26</v>
      </c>
      <c r="AV247">
        <v>246</v>
      </c>
      <c r="AW247">
        <f t="shared" si="42"/>
        <v>0</v>
      </c>
      <c r="AX247">
        <f t="shared" si="46"/>
        <v>48.530820380978355</v>
      </c>
      <c r="AY247">
        <v>9</v>
      </c>
      <c r="BE247">
        <f t="shared" si="47"/>
        <v>20</v>
      </c>
      <c r="BH247">
        <v>246</v>
      </c>
      <c r="BI247">
        <f t="shared" si="48"/>
        <v>0</v>
      </c>
      <c r="BJ247">
        <f t="shared" si="49"/>
        <v>51.662950861990552</v>
      </c>
      <c r="BK247">
        <v>9</v>
      </c>
    </row>
    <row r="248" spans="1:63" x14ac:dyDescent="0.2">
      <c r="A248">
        <v>0</v>
      </c>
      <c r="B248">
        <v>36</v>
      </c>
      <c r="D248">
        <v>247</v>
      </c>
      <c r="E248">
        <f t="shared" si="39"/>
        <v>0</v>
      </c>
      <c r="J248">
        <f t="shared" si="40"/>
        <v>23.670134395163785</v>
      </c>
      <c r="L248">
        <v>9</v>
      </c>
      <c r="M248" t="e">
        <f t="shared" si="41"/>
        <v>#N/A</v>
      </c>
      <c r="N248" t="e">
        <f t="shared" si="43"/>
        <v>#N/A</v>
      </c>
      <c r="O248" t="e">
        <f t="shared" si="44"/>
        <v>#N/A</v>
      </c>
      <c r="AE248">
        <v>4</v>
      </c>
      <c r="AF248">
        <v>2</v>
      </c>
      <c r="AG248">
        <v>4</v>
      </c>
      <c r="AH248">
        <v>2</v>
      </c>
      <c r="AI248">
        <v>2</v>
      </c>
      <c r="AJ248">
        <v>2</v>
      </c>
      <c r="AK248">
        <v>4</v>
      </c>
      <c r="AL248">
        <v>2</v>
      </c>
      <c r="AM248">
        <v>2</v>
      </c>
      <c r="AN248">
        <v>4</v>
      </c>
      <c r="AO248">
        <v>4</v>
      </c>
      <c r="AP248">
        <v>4</v>
      </c>
      <c r="AR248">
        <f t="shared" si="45"/>
        <v>16</v>
      </c>
      <c r="AV248">
        <v>247</v>
      </c>
      <c r="AW248">
        <f t="shared" si="42"/>
        <v>0</v>
      </c>
      <c r="AX248">
        <f t="shared" si="46"/>
        <v>48.745998194836602</v>
      </c>
      <c r="AY248">
        <v>9</v>
      </c>
      <c r="BE248">
        <f t="shared" si="47"/>
        <v>25</v>
      </c>
      <c r="BH248">
        <v>247</v>
      </c>
      <c r="BI248">
        <f t="shared" si="48"/>
        <v>0</v>
      </c>
      <c r="BJ248">
        <f t="shared" si="49"/>
        <v>51.895606971122007</v>
      </c>
      <c r="BK248">
        <v>9</v>
      </c>
    </row>
    <row r="249" spans="1:63" x14ac:dyDescent="0.2">
      <c r="A249">
        <v>0</v>
      </c>
      <c r="B249">
        <v>55</v>
      </c>
      <c r="D249">
        <v>248</v>
      </c>
      <c r="E249">
        <f t="shared" si="39"/>
        <v>0</v>
      </c>
      <c r="J249">
        <f t="shared" si="40"/>
        <v>23.791914022347321</v>
      </c>
      <c r="L249">
        <v>9</v>
      </c>
      <c r="M249" t="e">
        <f t="shared" si="41"/>
        <v>#N/A</v>
      </c>
      <c r="N249" t="e">
        <f t="shared" si="43"/>
        <v>#N/A</v>
      </c>
      <c r="O249" t="e">
        <f t="shared" si="44"/>
        <v>#N/A</v>
      </c>
      <c r="AE249">
        <v>5</v>
      </c>
      <c r="AF249">
        <v>3</v>
      </c>
      <c r="AG249">
        <v>4</v>
      </c>
      <c r="AH249">
        <v>4</v>
      </c>
      <c r="AI249">
        <v>3</v>
      </c>
      <c r="AJ249">
        <v>4</v>
      </c>
      <c r="AK249">
        <v>4</v>
      </c>
      <c r="AL249">
        <v>4</v>
      </c>
      <c r="AM249">
        <v>2</v>
      </c>
      <c r="AN249">
        <v>5</v>
      </c>
      <c r="AO249">
        <v>4</v>
      </c>
      <c r="AP249">
        <v>5</v>
      </c>
      <c r="AR249">
        <f t="shared" si="45"/>
        <v>22</v>
      </c>
      <c r="AV249">
        <v>248</v>
      </c>
      <c r="AW249">
        <f t="shared" si="42"/>
        <v>0</v>
      </c>
      <c r="AX249">
        <f t="shared" si="46"/>
        <v>48.961176008694849</v>
      </c>
      <c r="AY249">
        <v>9</v>
      </c>
      <c r="BE249">
        <f t="shared" si="47"/>
        <v>28</v>
      </c>
      <c r="BH249">
        <v>248</v>
      </c>
      <c r="BI249">
        <f t="shared" si="48"/>
        <v>0</v>
      </c>
      <c r="BJ249">
        <f t="shared" si="49"/>
        <v>52.128263080253468</v>
      </c>
      <c r="BK249">
        <v>9</v>
      </c>
    </row>
    <row r="250" spans="1:63" x14ac:dyDescent="0.2">
      <c r="A250">
        <v>1</v>
      </c>
      <c r="B250">
        <v>54</v>
      </c>
      <c r="D250">
        <v>249</v>
      </c>
      <c r="E250">
        <f t="shared" si="39"/>
        <v>0</v>
      </c>
      <c r="J250">
        <f t="shared" si="40"/>
        <v>23.913693649530856</v>
      </c>
      <c r="L250">
        <v>9</v>
      </c>
      <c r="M250" t="e">
        <f t="shared" si="41"/>
        <v>#N/A</v>
      </c>
      <c r="N250" t="e">
        <f t="shared" si="43"/>
        <v>#N/A</v>
      </c>
      <c r="O250" t="e">
        <f t="shared" si="44"/>
        <v>#N/A</v>
      </c>
      <c r="AE250">
        <v>5</v>
      </c>
      <c r="AF250">
        <v>5</v>
      </c>
      <c r="AG250">
        <v>5</v>
      </c>
      <c r="AH250">
        <v>5</v>
      </c>
      <c r="AI250">
        <v>4</v>
      </c>
      <c r="AJ250">
        <v>5</v>
      </c>
      <c r="AK250">
        <v>5</v>
      </c>
      <c r="AL250">
        <v>5</v>
      </c>
      <c r="AM250">
        <v>4</v>
      </c>
      <c r="AN250">
        <v>4</v>
      </c>
      <c r="AO250">
        <v>5</v>
      </c>
      <c r="AP250">
        <v>4</v>
      </c>
      <c r="AR250">
        <f t="shared" si="45"/>
        <v>28</v>
      </c>
      <c r="AV250">
        <v>249</v>
      </c>
      <c r="AW250">
        <f t="shared" si="42"/>
        <v>0</v>
      </c>
      <c r="AX250">
        <f t="shared" si="46"/>
        <v>49.176353822553097</v>
      </c>
      <c r="AY250">
        <v>9</v>
      </c>
      <c r="BE250">
        <f t="shared" si="47"/>
        <v>19</v>
      </c>
      <c r="BH250">
        <v>249</v>
      </c>
      <c r="BI250">
        <f t="shared" si="48"/>
        <v>0</v>
      </c>
      <c r="BJ250">
        <f t="shared" si="49"/>
        <v>52.360919189384923</v>
      </c>
      <c r="BK250">
        <v>9</v>
      </c>
    </row>
    <row r="251" spans="1:63" x14ac:dyDescent="0.2">
      <c r="A251">
        <v>1</v>
      </c>
      <c r="B251">
        <v>26</v>
      </c>
      <c r="D251">
        <v>250</v>
      </c>
      <c r="E251">
        <f t="shared" si="39"/>
        <v>0</v>
      </c>
      <c r="J251">
        <f t="shared" si="40"/>
        <v>24.035473276714391</v>
      </c>
      <c r="L251">
        <v>9</v>
      </c>
      <c r="M251" t="e">
        <f t="shared" si="41"/>
        <v>#N/A</v>
      </c>
      <c r="N251" t="e">
        <f t="shared" si="43"/>
        <v>#N/A</v>
      </c>
      <c r="O251" t="e">
        <f t="shared" si="44"/>
        <v>#N/A</v>
      </c>
      <c r="AE251">
        <v>3</v>
      </c>
      <c r="AF251">
        <v>1</v>
      </c>
      <c r="AG251">
        <v>4</v>
      </c>
      <c r="AH251">
        <v>1</v>
      </c>
      <c r="AI251">
        <v>2</v>
      </c>
      <c r="AJ251">
        <v>2</v>
      </c>
      <c r="AK251">
        <v>2</v>
      </c>
      <c r="AL251">
        <v>2</v>
      </c>
      <c r="AM251">
        <v>3</v>
      </c>
      <c r="AN251">
        <v>4</v>
      </c>
      <c r="AO251">
        <v>4</v>
      </c>
      <c r="AP251">
        <v>2</v>
      </c>
      <c r="AR251">
        <f t="shared" si="45"/>
        <v>11</v>
      </c>
      <c r="AV251">
        <v>250</v>
      </c>
      <c r="AW251">
        <f t="shared" si="42"/>
        <v>0</v>
      </c>
      <c r="AX251">
        <f t="shared" si="46"/>
        <v>49.391531636411344</v>
      </c>
      <c r="AY251">
        <v>9</v>
      </c>
      <c r="BE251">
        <f t="shared" si="47"/>
        <v>25</v>
      </c>
      <c r="BH251">
        <v>250</v>
      </c>
      <c r="BI251">
        <f t="shared" si="48"/>
        <v>0</v>
      </c>
      <c r="BJ251">
        <f t="shared" si="49"/>
        <v>52.593575298516377</v>
      </c>
      <c r="BK251">
        <v>9</v>
      </c>
    </row>
    <row r="252" spans="1:63" x14ac:dyDescent="0.2">
      <c r="A252">
        <v>1</v>
      </c>
      <c r="B252">
        <v>58</v>
      </c>
      <c r="D252">
        <v>251</v>
      </c>
      <c r="E252">
        <f t="shared" si="39"/>
        <v>0</v>
      </c>
      <c r="J252">
        <f t="shared" si="40"/>
        <v>24.157252903897923</v>
      </c>
      <c r="L252">
        <v>9</v>
      </c>
      <c r="M252" t="e">
        <f t="shared" si="41"/>
        <v>#N/A</v>
      </c>
      <c r="N252" t="e">
        <f t="shared" si="43"/>
        <v>#N/A</v>
      </c>
      <c r="O252" t="e">
        <f t="shared" si="44"/>
        <v>#N/A</v>
      </c>
      <c r="AE252">
        <v>4</v>
      </c>
      <c r="AF252">
        <v>4</v>
      </c>
      <c r="AG252">
        <v>5</v>
      </c>
      <c r="AH252">
        <v>4</v>
      </c>
      <c r="AI252">
        <v>4</v>
      </c>
      <c r="AJ252">
        <v>4</v>
      </c>
      <c r="AK252">
        <v>4</v>
      </c>
      <c r="AL252">
        <v>4</v>
      </c>
      <c r="AM252">
        <v>2</v>
      </c>
      <c r="AN252">
        <v>4</v>
      </c>
      <c r="AO252">
        <v>4</v>
      </c>
      <c r="AP252">
        <v>4</v>
      </c>
      <c r="AR252">
        <f t="shared" si="45"/>
        <v>22</v>
      </c>
      <c r="AV252">
        <v>251</v>
      </c>
      <c r="AW252">
        <f t="shared" si="42"/>
        <v>0</v>
      </c>
      <c r="AX252">
        <f t="shared" si="46"/>
        <v>49.606709450269591</v>
      </c>
      <c r="AY252">
        <v>9</v>
      </c>
      <c r="BE252">
        <f t="shared" si="47"/>
        <v>24</v>
      </c>
      <c r="BH252">
        <v>251</v>
      </c>
      <c r="BI252">
        <f t="shared" si="48"/>
        <v>0</v>
      </c>
      <c r="BJ252">
        <f t="shared" si="49"/>
        <v>52.826231407647832</v>
      </c>
      <c r="BK252">
        <v>9</v>
      </c>
    </row>
    <row r="253" spans="1:63" x14ac:dyDescent="0.2">
      <c r="A253">
        <v>0</v>
      </c>
      <c r="B253">
        <v>61</v>
      </c>
      <c r="D253">
        <v>252</v>
      </c>
      <c r="E253">
        <f t="shared" si="39"/>
        <v>0</v>
      </c>
      <c r="J253">
        <f t="shared" si="40"/>
        <v>24.279032531081459</v>
      </c>
      <c r="L253">
        <v>9</v>
      </c>
      <c r="M253" t="e">
        <f t="shared" si="41"/>
        <v>#N/A</v>
      </c>
      <c r="N253" t="e">
        <f t="shared" si="43"/>
        <v>#N/A</v>
      </c>
      <c r="O253" t="e">
        <f t="shared" si="44"/>
        <v>#N/A</v>
      </c>
      <c r="AE253">
        <v>4</v>
      </c>
      <c r="AF253">
        <v>4</v>
      </c>
      <c r="AG253">
        <v>4</v>
      </c>
      <c r="AH253">
        <v>2</v>
      </c>
      <c r="AI253">
        <v>4</v>
      </c>
      <c r="AJ253">
        <v>4</v>
      </c>
      <c r="AK253">
        <v>4</v>
      </c>
      <c r="AL253">
        <v>4</v>
      </c>
      <c r="AM253">
        <v>4</v>
      </c>
      <c r="AN253">
        <v>4</v>
      </c>
      <c r="AO253">
        <v>4</v>
      </c>
      <c r="AP253">
        <v>4</v>
      </c>
      <c r="AR253">
        <f t="shared" si="45"/>
        <v>22</v>
      </c>
      <c r="AV253">
        <v>252</v>
      </c>
      <c r="AW253">
        <f t="shared" si="42"/>
        <v>0</v>
      </c>
      <c r="AX253">
        <f t="shared" si="46"/>
        <v>49.821887264127838</v>
      </c>
      <c r="AY253">
        <v>9</v>
      </c>
      <c r="BE253">
        <f t="shared" si="47"/>
        <v>14</v>
      </c>
      <c r="BH253">
        <v>252</v>
      </c>
      <c r="BI253">
        <f t="shared" si="48"/>
        <v>0</v>
      </c>
      <c r="BJ253">
        <f t="shared" si="49"/>
        <v>53.058887516779286</v>
      </c>
      <c r="BK253">
        <v>9</v>
      </c>
    </row>
    <row r="254" spans="1:63" x14ac:dyDescent="0.2">
      <c r="A254">
        <v>0</v>
      </c>
      <c r="B254">
        <v>55</v>
      </c>
      <c r="D254">
        <v>253</v>
      </c>
      <c r="E254">
        <f t="shared" si="39"/>
        <v>0</v>
      </c>
      <c r="J254">
        <f t="shared" si="40"/>
        <v>24.400812158264994</v>
      </c>
      <c r="L254">
        <v>9</v>
      </c>
      <c r="M254" t="e">
        <f t="shared" si="41"/>
        <v>#N/A</v>
      </c>
      <c r="N254" t="e">
        <f t="shared" si="43"/>
        <v>#N/A</v>
      </c>
      <c r="O254" t="e">
        <f t="shared" si="44"/>
        <v>#N/A</v>
      </c>
      <c r="AE254">
        <v>1</v>
      </c>
      <c r="AF254">
        <v>1</v>
      </c>
      <c r="AG254">
        <v>1</v>
      </c>
      <c r="AH254">
        <v>1</v>
      </c>
      <c r="AI254">
        <v>5</v>
      </c>
      <c r="AJ254">
        <v>1</v>
      </c>
      <c r="AK254">
        <v>1</v>
      </c>
      <c r="AL254">
        <v>1</v>
      </c>
      <c r="AM254">
        <v>1</v>
      </c>
      <c r="AN254">
        <v>1</v>
      </c>
      <c r="AO254">
        <v>5</v>
      </c>
      <c r="AP254">
        <v>1</v>
      </c>
      <c r="AR254">
        <f t="shared" si="45"/>
        <v>6</v>
      </c>
      <c r="AV254">
        <v>253</v>
      </c>
      <c r="AW254">
        <f t="shared" si="42"/>
        <v>0</v>
      </c>
      <c r="AX254">
        <f t="shared" si="46"/>
        <v>50.037065077986085</v>
      </c>
      <c r="AY254">
        <v>9</v>
      </c>
      <c r="BE254">
        <f t="shared" si="47"/>
        <v>25</v>
      </c>
      <c r="BH254">
        <v>253</v>
      </c>
      <c r="BI254">
        <f t="shared" si="48"/>
        <v>0</v>
      </c>
      <c r="BJ254">
        <f t="shared" si="49"/>
        <v>53.291543625910741</v>
      </c>
      <c r="BK254">
        <v>9</v>
      </c>
    </row>
    <row r="255" spans="1:63" x14ac:dyDescent="0.2">
      <c r="A255">
        <v>0</v>
      </c>
      <c r="B255">
        <v>53</v>
      </c>
      <c r="D255">
        <v>254</v>
      </c>
      <c r="E255">
        <f t="shared" si="39"/>
        <v>0</v>
      </c>
      <c r="J255">
        <f t="shared" si="40"/>
        <v>24.52259178544853</v>
      </c>
      <c r="L255">
        <v>9</v>
      </c>
      <c r="M255" t="e">
        <f t="shared" si="41"/>
        <v>#N/A</v>
      </c>
      <c r="N255" t="e">
        <f t="shared" si="43"/>
        <v>#N/A</v>
      </c>
      <c r="O255" t="e">
        <f t="shared" si="44"/>
        <v>#N/A</v>
      </c>
      <c r="AE255">
        <v>5</v>
      </c>
      <c r="AF255">
        <v>4</v>
      </c>
      <c r="AG255">
        <v>4</v>
      </c>
      <c r="AH255">
        <v>4</v>
      </c>
      <c r="AI255">
        <v>4</v>
      </c>
      <c r="AJ255">
        <v>4</v>
      </c>
      <c r="AK255">
        <v>5</v>
      </c>
      <c r="AL255">
        <v>4</v>
      </c>
      <c r="AM255">
        <v>4</v>
      </c>
      <c r="AN255">
        <v>4</v>
      </c>
      <c r="AO255">
        <v>4</v>
      </c>
      <c r="AP255">
        <v>4</v>
      </c>
      <c r="AR255">
        <f t="shared" si="45"/>
        <v>25</v>
      </c>
      <c r="AV255">
        <v>254</v>
      </c>
      <c r="AW255">
        <f t="shared" si="42"/>
        <v>0</v>
      </c>
      <c r="AX255">
        <f t="shared" si="46"/>
        <v>50.252242891844332</v>
      </c>
      <c r="AY255">
        <v>9</v>
      </c>
      <c r="BE255">
        <f t="shared" si="47"/>
        <v>28</v>
      </c>
      <c r="BH255">
        <v>254</v>
      </c>
      <c r="BI255">
        <f t="shared" si="48"/>
        <v>0</v>
      </c>
      <c r="BJ255">
        <f t="shared" si="49"/>
        <v>53.524199735042195</v>
      </c>
      <c r="BK255">
        <v>9</v>
      </c>
    </row>
    <row r="256" spans="1:63" x14ac:dyDescent="0.2">
      <c r="A256">
        <v>1</v>
      </c>
      <c r="B256">
        <v>59</v>
      </c>
      <c r="D256">
        <v>255</v>
      </c>
      <c r="E256">
        <f t="shared" si="39"/>
        <v>0</v>
      </c>
      <c r="J256">
        <f t="shared" si="40"/>
        <v>24.644371412632065</v>
      </c>
      <c r="L256">
        <v>9</v>
      </c>
      <c r="M256" t="e">
        <f t="shared" si="41"/>
        <v>#N/A</v>
      </c>
      <c r="N256" t="e">
        <f t="shared" si="43"/>
        <v>#N/A</v>
      </c>
      <c r="O256" t="e">
        <f t="shared" si="44"/>
        <v>#N/A</v>
      </c>
      <c r="AE256">
        <v>5</v>
      </c>
      <c r="AF256">
        <v>2</v>
      </c>
      <c r="AG256">
        <v>5</v>
      </c>
      <c r="AH256">
        <v>4</v>
      </c>
      <c r="AI256">
        <v>5</v>
      </c>
      <c r="AJ256">
        <v>4</v>
      </c>
      <c r="AK256">
        <v>4</v>
      </c>
      <c r="AL256">
        <v>5</v>
      </c>
      <c r="AM256">
        <v>4</v>
      </c>
      <c r="AN256">
        <v>4</v>
      </c>
      <c r="AO256">
        <v>5</v>
      </c>
      <c r="AP256">
        <v>5</v>
      </c>
      <c r="AR256">
        <f t="shared" si="45"/>
        <v>24</v>
      </c>
      <c r="AV256">
        <v>255</v>
      </c>
      <c r="AW256">
        <f t="shared" si="42"/>
        <v>0</v>
      </c>
      <c r="AX256">
        <f t="shared" si="46"/>
        <v>50.46742070570258</v>
      </c>
      <c r="AY256">
        <v>9</v>
      </c>
      <c r="BE256">
        <f t="shared" si="47"/>
        <v>27</v>
      </c>
      <c r="BH256">
        <v>255</v>
      </c>
      <c r="BI256">
        <f t="shared" si="48"/>
        <v>0</v>
      </c>
      <c r="BJ256">
        <f t="shared" si="49"/>
        <v>53.75685584417365</v>
      </c>
      <c r="BK256">
        <v>9</v>
      </c>
    </row>
    <row r="257" spans="1:63" x14ac:dyDescent="0.2">
      <c r="A257">
        <v>0</v>
      </c>
      <c r="B257">
        <v>54</v>
      </c>
      <c r="D257">
        <v>256</v>
      </c>
      <c r="E257">
        <f t="shared" si="39"/>
        <v>0</v>
      </c>
      <c r="J257">
        <f t="shared" si="40"/>
        <v>24.7661510398156</v>
      </c>
      <c r="L257">
        <v>9</v>
      </c>
      <c r="M257" t="e">
        <f t="shared" si="41"/>
        <v>#N/A</v>
      </c>
      <c r="N257" t="e">
        <f t="shared" si="43"/>
        <v>#N/A</v>
      </c>
      <c r="O257" t="e">
        <f t="shared" si="44"/>
        <v>#N/A</v>
      </c>
      <c r="AE257">
        <v>5</v>
      </c>
      <c r="AF257">
        <v>2</v>
      </c>
      <c r="AG257">
        <v>5</v>
      </c>
      <c r="AH257">
        <v>4</v>
      </c>
      <c r="AI257">
        <v>4</v>
      </c>
      <c r="AJ257">
        <v>4</v>
      </c>
      <c r="AK257">
        <v>4</v>
      </c>
      <c r="AL257">
        <v>4</v>
      </c>
      <c r="AM257">
        <v>2</v>
      </c>
      <c r="AN257">
        <v>4</v>
      </c>
      <c r="AO257">
        <v>5</v>
      </c>
      <c r="AP257">
        <v>4</v>
      </c>
      <c r="AR257">
        <f t="shared" si="45"/>
        <v>20</v>
      </c>
      <c r="AV257">
        <v>256</v>
      </c>
      <c r="AW257">
        <f t="shared" si="42"/>
        <v>0</v>
      </c>
      <c r="AX257">
        <f t="shared" si="46"/>
        <v>50.682598519560827</v>
      </c>
      <c r="AY257">
        <v>9</v>
      </c>
      <c r="BE257">
        <f t="shared" si="47"/>
        <v>25</v>
      </c>
      <c r="BH257">
        <v>256</v>
      </c>
      <c r="BI257">
        <f t="shared" si="48"/>
        <v>0</v>
      </c>
      <c r="BJ257">
        <f t="shared" si="49"/>
        <v>53.989511953305104</v>
      </c>
      <c r="BK257">
        <v>9</v>
      </c>
    </row>
    <row r="258" spans="1:63" x14ac:dyDescent="0.2">
      <c r="A258">
        <v>0</v>
      </c>
      <c r="B258">
        <v>70</v>
      </c>
      <c r="D258">
        <v>257</v>
      </c>
      <c r="E258">
        <f t="shared" ref="E258:E313" si="50">COUNTIFS(B:B,D258)</f>
        <v>0</v>
      </c>
      <c r="J258">
        <f t="shared" si="40"/>
        <v>24.887930666999132</v>
      </c>
      <c r="L258">
        <v>9</v>
      </c>
      <c r="M258" t="e">
        <f t="shared" ref="M258:M313" si="51">_xlfn.PERCENTRANK.INC(B:B,D258)</f>
        <v>#N/A</v>
      </c>
      <c r="N258" t="e">
        <f t="shared" si="43"/>
        <v>#N/A</v>
      </c>
      <c r="O258" t="e">
        <f t="shared" si="44"/>
        <v>#N/A</v>
      </c>
      <c r="AE258">
        <v>4</v>
      </c>
      <c r="AF258">
        <v>3</v>
      </c>
      <c r="AG258">
        <v>5</v>
      </c>
      <c r="AH258">
        <v>4</v>
      </c>
      <c r="AI258">
        <v>4</v>
      </c>
      <c r="AJ258">
        <v>4</v>
      </c>
      <c r="AK258">
        <v>4</v>
      </c>
      <c r="AL258">
        <v>4</v>
      </c>
      <c r="AM258">
        <v>2</v>
      </c>
      <c r="AN258">
        <v>4</v>
      </c>
      <c r="AO258">
        <v>4</v>
      </c>
      <c r="AP258">
        <v>3</v>
      </c>
      <c r="AR258">
        <f t="shared" si="45"/>
        <v>20</v>
      </c>
      <c r="AV258">
        <v>257</v>
      </c>
      <c r="AW258">
        <f t="shared" ref="AW258:AW321" si="52">COUNTIF(AR259:AR572,AV258)</f>
        <v>0</v>
      </c>
      <c r="AX258">
        <f t="shared" si="46"/>
        <v>50.897776333419074</v>
      </c>
      <c r="AY258">
        <v>9</v>
      </c>
      <c r="BE258">
        <f t="shared" si="47"/>
        <v>27</v>
      </c>
      <c r="BH258">
        <v>257</v>
      </c>
      <c r="BI258">
        <f t="shared" si="48"/>
        <v>0</v>
      </c>
      <c r="BJ258">
        <f t="shared" si="49"/>
        <v>54.222168062436559</v>
      </c>
      <c r="BK258">
        <v>9</v>
      </c>
    </row>
    <row r="259" spans="1:63" x14ac:dyDescent="0.2">
      <c r="A259">
        <v>0</v>
      </c>
      <c r="B259">
        <v>53</v>
      </c>
      <c r="D259">
        <v>258</v>
      </c>
      <c r="E259">
        <f t="shared" si="50"/>
        <v>0</v>
      </c>
      <c r="J259">
        <f t="shared" ref="J259:J313" si="53">(D259-$H$1)/$H$2</f>
        <v>25.009710294182668</v>
      </c>
      <c r="L259">
        <v>9</v>
      </c>
      <c r="M259" t="e">
        <f t="shared" si="51"/>
        <v>#N/A</v>
      </c>
      <c r="N259" t="e">
        <f t="shared" ref="N259:N313" si="54">_xlfn.NORM.S.INV(M259)</f>
        <v>#N/A</v>
      </c>
      <c r="O259" t="e">
        <f t="shared" ref="O259:O313" si="55">ROUND(N259*2+5, 0)</f>
        <v>#N/A</v>
      </c>
      <c r="AE259">
        <v>5</v>
      </c>
      <c r="AF259">
        <v>4</v>
      </c>
      <c r="AG259">
        <v>5</v>
      </c>
      <c r="AH259">
        <v>4</v>
      </c>
      <c r="AI259">
        <v>4</v>
      </c>
      <c r="AJ259">
        <v>4</v>
      </c>
      <c r="AK259">
        <v>3</v>
      </c>
      <c r="AL259">
        <v>4</v>
      </c>
      <c r="AM259">
        <v>4</v>
      </c>
      <c r="AN259">
        <v>5</v>
      </c>
      <c r="AO259">
        <v>4</v>
      </c>
      <c r="AP259">
        <v>4</v>
      </c>
      <c r="AR259">
        <f t="shared" ref="AR259:AR316" si="56">SUM(AF259,AH259,AK259:AM259,AP259)</f>
        <v>23</v>
      </c>
      <c r="AV259">
        <v>258</v>
      </c>
      <c r="AW259">
        <f t="shared" si="52"/>
        <v>0</v>
      </c>
      <c r="AX259">
        <f t="shared" ref="AX259:AX316" si="57">(AV259-$AT$3)/$AT$4</f>
        <v>51.112954147277321</v>
      </c>
      <c r="AY259">
        <v>9</v>
      </c>
      <c r="BE259">
        <f t="shared" ref="BE259:BE316" si="58">SUM(AE260,AG260,AI260:AJ260,AN260:AO260)</f>
        <v>26</v>
      </c>
      <c r="BH259">
        <v>258</v>
      </c>
      <c r="BI259">
        <f t="shared" ref="BI259:BI315" si="59">COUNTIF(BE:BE,BH259)</f>
        <v>0</v>
      </c>
      <c r="BJ259">
        <f t="shared" ref="BJ259:BJ315" si="60">(BH259-$BG$2)/$BG$3</f>
        <v>54.454824171568013</v>
      </c>
      <c r="BK259">
        <v>9</v>
      </c>
    </row>
    <row r="260" spans="1:63" x14ac:dyDescent="0.2">
      <c r="A260">
        <v>1</v>
      </c>
      <c r="B260">
        <v>48</v>
      </c>
      <c r="D260">
        <v>259</v>
      </c>
      <c r="E260">
        <f t="shared" si="50"/>
        <v>0</v>
      </c>
      <c r="J260">
        <f t="shared" si="53"/>
        <v>25.131489921366203</v>
      </c>
      <c r="L260">
        <v>9</v>
      </c>
      <c r="M260" t="e">
        <f t="shared" si="51"/>
        <v>#N/A</v>
      </c>
      <c r="N260" t="e">
        <f t="shared" si="54"/>
        <v>#N/A</v>
      </c>
      <c r="O260" t="e">
        <f t="shared" si="55"/>
        <v>#N/A</v>
      </c>
      <c r="AE260">
        <v>5</v>
      </c>
      <c r="AF260">
        <v>3</v>
      </c>
      <c r="AG260">
        <v>5</v>
      </c>
      <c r="AH260">
        <v>2</v>
      </c>
      <c r="AI260">
        <v>4</v>
      </c>
      <c r="AJ260">
        <v>4</v>
      </c>
      <c r="AK260">
        <v>4</v>
      </c>
      <c r="AL260">
        <v>4</v>
      </c>
      <c r="AM260">
        <v>2</v>
      </c>
      <c r="AN260">
        <v>4</v>
      </c>
      <c r="AO260">
        <v>4</v>
      </c>
      <c r="AP260">
        <v>4</v>
      </c>
      <c r="AR260">
        <f t="shared" si="56"/>
        <v>19</v>
      </c>
      <c r="AV260">
        <v>259</v>
      </c>
      <c r="AW260">
        <f t="shared" si="52"/>
        <v>0</v>
      </c>
      <c r="AX260">
        <f t="shared" si="57"/>
        <v>51.328131961135561</v>
      </c>
      <c r="AY260">
        <v>9</v>
      </c>
      <c r="BE260">
        <f t="shared" si="58"/>
        <v>30</v>
      </c>
      <c r="BH260">
        <v>259</v>
      </c>
      <c r="BI260">
        <f t="shared" si="59"/>
        <v>0</v>
      </c>
      <c r="BJ260">
        <f t="shared" si="60"/>
        <v>54.687480280699475</v>
      </c>
      <c r="BK260">
        <v>9</v>
      </c>
    </row>
    <row r="261" spans="1:63" x14ac:dyDescent="0.2">
      <c r="A261">
        <v>1</v>
      </c>
      <c r="B261">
        <v>38</v>
      </c>
      <c r="D261">
        <v>260</v>
      </c>
      <c r="E261">
        <f t="shared" si="50"/>
        <v>0</v>
      </c>
      <c r="J261">
        <f t="shared" si="53"/>
        <v>25.253269548549738</v>
      </c>
      <c r="L261">
        <v>9</v>
      </c>
      <c r="M261" t="e">
        <f t="shared" si="51"/>
        <v>#N/A</v>
      </c>
      <c r="N261" t="e">
        <f t="shared" si="54"/>
        <v>#N/A</v>
      </c>
      <c r="O261" t="e">
        <f t="shared" si="55"/>
        <v>#N/A</v>
      </c>
      <c r="AE261">
        <v>5</v>
      </c>
      <c r="AF261">
        <v>5</v>
      </c>
      <c r="AG261">
        <v>5</v>
      </c>
      <c r="AH261">
        <v>5</v>
      </c>
      <c r="AI261">
        <v>5</v>
      </c>
      <c r="AJ261">
        <v>5</v>
      </c>
      <c r="AK261">
        <v>5</v>
      </c>
      <c r="AL261">
        <v>5</v>
      </c>
      <c r="AM261">
        <v>5</v>
      </c>
      <c r="AN261">
        <v>5</v>
      </c>
      <c r="AO261">
        <v>5</v>
      </c>
      <c r="AP261">
        <v>5</v>
      </c>
      <c r="AR261">
        <f t="shared" si="56"/>
        <v>30</v>
      </c>
      <c r="AV261">
        <v>260</v>
      </c>
      <c r="AW261">
        <f t="shared" si="52"/>
        <v>0</v>
      </c>
      <c r="AX261">
        <f t="shared" si="57"/>
        <v>51.543309774993809</v>
      </c>
      <c r="AY261">
        <v>9</v>
      </c>
      <c r="BE261">
        <f t="shared" si="58"/>
        <v>24</v>
      </c>
      <c r="BH261">
        <v>260</v>
      </c>
      <c r="BI261">
        <f t="shared" si="59"/>
        <v>0</v>
      </c>
      <c r="BJ261">
        <f t="shared" si="60"/>
        <v>54.92013638983093</v>
      </c>
      <c r="BK261">
        <v>9</v>
      </c>
    </row>
    <row r="262" spans="1:63" x14ac:dyDescent="0.2">
      <c r="A262">
        <v>1</v>
      </c>
      <c r="B262">
        <v>40</v>
      </c>
      <c r="D262">
        <v>261</v>
      </c>
      <c r="E262">
        <f t="shared" si="50"/>
        <v>0</v>
      </c>
      <c r="J262">
        <f t="shared" si="53"/>
        <v>25.375049175733274</v>
      </c>
      <c r="L262">
        <v>9</v>
      </c>
      <c r="M262" t="e">
        <f t="shared" si="51"/>
        <v>#N/A</v>
      </c>
      <c r="N262" t="e">
        <f t="shared" si="54"/>
        <v>#N/A</v>
      </c>
      <c r="O262" t="e">
        <f t="shared" si="55"/>
        <v>#N/A</v>
      </c>
      <c r="AE262">
        <v>4</v>
      </c>
      <c r="AF262">
        <v>4</v>
      </c>
      <c r="AG262">
        <v>4</v>
      </c>
      <c r="AH262">
        <v>3</v>
      </c>
      <c r="AI262">
        <v>4</v>
      </c>
      <c r="AJ262">
        <v>4</v>
      </c>
      <c r="AK262">
        <v>2</v>
      </c>
      <c r="AL262">
        <v>4</v>
      </c>
      <c r="AM262">
        <v>4</v>
      </c>
      <c r="AN262">
        <v>4</v>
      </c>
      <c r="AO262">
        <v>4</v>
      </c>
      <c r="AP262">
        <v>4</v>
      </c>
      <c r="AR262">
        <f t="shared" si="56"/>
        <v>21</v>
      </c>
      <c r="AV262">
        <v>261</v>
      </c>
      <c r="AW262">
        <f t="shared" si="52"/>
        <v>0</v>
      </c>
      <c r="AX262">
        <f t="shared" si="57"/>
        <v>51.758487588852056</v>
      </c>
      <c r="AY262">
        <v>9</v>
      </c>
      <c r="BE262">
        <f t="shared" si="58"/>
        <v>21</v>
      </c>
      <c r="BH262">
        <v>261</v>
      </c>
      <c r="BI262">
        <f t="shared" si="59"/>
        <v>0</v>
      </c>
      <c r="BJ262">
        <f t="shared" si="60"/>
        <v>55.152792498962384</v>
      </c>
      <c r="BK262">
        <v>9</v>
      </c>
    </row>
    <row r="263" spans="1:63" x14ac:dyDescent="0.2">
      <c r="A263">
        <v>0</v>
      </c>
      <c r="B263">
        <v>47</v>
      </c>
      <c r="D263">
        <v>262</v>
      </c>
      <c r="E263">
        <f t="shared" si="50"/>
        <v>0</v>
      </c>
      <c r="J263">
        <f t="shared" si="53"/>
        <v>25.496828802916809</v>
      </c>
      <c r="L263">
        <v>9</v>
      </c>
      <c r="M263" t="e">
        <f t="shared" si="51"/>
        <v>#N/A</v>
      </c>
      <c r="N263" t="e">
        <f t="shared" si="54"/>
        <v>#N/A</v>
      </c>
      <c r="O263" t="e">
        <f t="shared" si="55"/>
        <v>#N/A</v>
      </c>
      <c r="AE263">
        <v>3</v>
      </c>
      <c r="AF263">
        <v>1</v>
      </c>
      <c r="AG263">
        <v>4</v>
      </c>
      <c r="AH263">
        <v>3</v>
      </c>
      <c r="AI263">
        <v>4</v>
      </c>
      <c r="AJ263">
        <v>2</v>
      </c>
      <c r="AK263">
        <v>4</v>
      </c>
      <c r="AL263">
        <v>4</v>
      </c>
      <c r="AM263">
        <v>3</v>
      </c>
      <c r="AN263">
        <v>4</v>
      </c>
      <c r="AO263">
        <v>4</v>
      </c>
      <c r="AP263">
        <v>4</v>
      </c>
      <c r="AR263">
        <f t="shared" si="56"/>
        <v>19</v>
      </c>
      <c r="AV263">
        <v>262</v>
      </c>
      <c r="AW263">
        <f t="shared" si="52"/>
        <v>0</v>
      </c>
      <c r="AX263">
        <f t="shared" si="57"/>
        <v>51.973665402710303</v>
      </c>
      <c r="AY263">
        <v>9</v>
      </c>
      <c r="BE263">
        <f t="shared" si="58"/>
        <v>19</v>
      </c>
      <c r="BH263">
        <v>262</v>
      </c>
      <c r="BI263">
        <f t="shared" si="59"/>
        <v>0</v>
      </c>
      <c r="BJ263">
        <f t="shared" si="60"/>
        <v>55.385448608093839</v>
      </c>
      <c r="BK263">
        <v>9</v>
      </c>
    </row>
    <row r="264" spans="1:63" x14ac:dyDescent="0.2">
      <c r="A264">
        <v>1</v>
      </c>
      <c r="B264">
        <v>55</v>
      </c>
      <c r="D264">
        <v>263</v>
      </c>
      <c r="E264">
        <f t="shared" si="50"/>
        <v>0</v>
      </c>
      <c r="J264">
        <f t="shared" si="53"/>
        <v>25.618608430100341</v>
      </c>
      <c r="L264">
        <v>9</v>
      </c>
      <c r="M264" t="e">
        <f t="shared" si="51"/>
        <v>#N/A</v>
      </c>
      <c r="N264" t="e">
        <f t="shared" si="54"/>
        <v>#N/A</v>
      </c>
      <c r="O264" t="e">
        <f t="shared" si="55"/>
        <v>#N/A</v>
      </c>
      <c r="AE264">
        <v>5</v>
      </c>
      <c r="AF264">
        <v>1</v>
      </c>
      <c r="AG264">
        <v>4</v>
      </c>
      <c r="AH264">
        <v>1</v>
      </c>
      <c r="AI264">
        <v>1</v>
      </c>
      <c r="AJ264">
        <v>2</v>
      </c>
      <c r="AK264">
        <v>2</v>
      </c>
      <c r="AL264">
        <v>2</v>
      </c>
      <c r="AM264">
        <v>4</v>
      </c>
      <c r="AN264">
        <v>3</v>
      </c>
      <c r="AO264">
        <v>4</v>
      </c>
      <c r="AP264">
        <v>4</v>
      </c>
      <c r="AR264">
        <f t="shared" si="56"/>
        <v>14</v>
      </c>
      <c r="AV264">
        <v>263</v>
      </c>
      <c r="AW264">
        <f t="shared" si="52"/>
        <v>0</v>
      </c>
      <c r="AX264">
        <f t="shared" si="57"/>
        <v>52.18884321656855</v>
      </c>
      <c r="AY264">
        <v>9</v>
      </c>
      <c r="BE264">
        <f t="shared" si="58"/>
        <v>16</v>
      </c>
      <c r="BH264">
        <v>263</v>
      </c>
      <c r="BI264">
        <f t="shared" si="59"/>
        <v>0</v>
      </c>
      <c r="BJ264">
        <f t="shared" si="60"/>
        <v>55.618104717225293</v>
      </c>
      <c r="BK264">
        <v>9</v>
      </c>
    </row>
    <row r="265" spans="1:63" x14ac:dyDescent="0.2">
      <c r="A265">
        <v>0</v>
      </c>
      <c r="B265">
        <v>56</v>
      </c>
      <c r="D265">
        <v>264</v>
      </c>
      <c r="E265">
        <f t="shared" si="50"/>
        <v>0</v>
      </c>
      <c r="J265">
        <f t="shared" si="53"/>
        <v>25.740388057283877</v>
      </c>
      <c r="L265">
        <v>9</v>
      </c>
      <c r="M265" t="e">
        <f t="shared" si="51"/>
        <v>#N/A</v>
      </c>
      <c r="N265" t="e">
        <f t="shared" si="54"/>
        <v>#N/A</v>
      </c>
      <c r="O265" t="e">
        <f t="shared" si="55"/>
        <v>#N/A</v>
      </c>
      <c r="AE265">
        <v>2</v>
      </c>
      <c r="AF265">
        <v>3</v>
      </c>
      <c r="AG265">
        <v>4</v>
      </c>
      <c r="AH265">
        <v>4</v>
      </c>
      <c r="AI265">
        <v>3</v>
      </c>
      <c r="AJ265">
        <v>2</v>
      </c>
      <c r="AK265">
        <v>2</v>
      </c>
      <c r="AL265">
        <v>4</v>
      </c>
      <c r="AM265">
        <v>3</v>
      </c>
      <c r="AN265">
        <v>3</v>
      </c>
      <c r="AO265">
        <v>2</v>
      </c>
      <c r="AP265">
        <v>2</v>
      </c>
      <c r="AR265">
        <f t="shared" si="56"/>
        <v>18</v>
      </c>
      <c r="AV265">
        <v>264</v>
      </c>
      <c r="AW265">
        <f t="shared" si="52"/>
        <v>0</v>
      </c>
      <c r="AX265">
        <f t="shared" si="57"/>
        <v>52.404021030426797</v>
      </c>
      <c r="AY265">
        <v>9</v>
      </c>
      <c r="BE265">
        <f t="shared" si="58"/>
        <v>24</v>
      </c>
      <c r="BH265">
        <v>264</v>
      </c>
      <c r="BI265">
        <f t="shared" si="59"/>
        <v>0</v>
      </c>
      <c r="BJ265">
        <f t="shared" si="60"/>
        <v>55.850760826356748</v>
      </c>
      <c r="BK265">
        <v>9</v>
      </c>
    </row>
    <row r="266" spans="1:63" x14ac:dyDescent="0.2">
      <c r="A266">
        <v>0</v>
      </c>
      <c r="B266">
        <v>60</v>
      </c>
      <c r="D266">
        <v>265</v>
      </c>
      <c r="E266">
        <f t="shared" si="50"/>
        <v>0</v>
      </c>
      <c r="J266">
        <f t="shared" si="53"/>
        <v>25.862167684467412</v>
      </c>
      <c r="L266">
        <v>9</v>
      </c>
      <c r="M266" t="e">
        <f t="shared" si="51"/>
        <v>#N/A</v>
      </c>
      <c r="N266" t="e">
        <f t="shared" si="54"/>
        <v>#N/A</v>
      </c>
      <c r="O266" t="e">
        <f t="shared" si="55"/>
        <v>#N/A</v>
      </c>
      <c r="AE266">
        <v>4</v>
      </c>
      <c r="AF266">
        <v>3</v>
      </c>
      <c r="AG266">
        <v>4</v>
      </c>
      <c r="AH266">
        <v>2</v>
      </c>
      <c r="AI266">
        <v>4</v>
      </c>
      <c r="AJ266">
        <v>4</v>
      </c>
      <c r="AK266">
        <v>2</v>
      </c>
      <c r="AL266">
        <v>4</v>
      </c>
      <c r="AM266">
        <v>2</v>
      </c>
      <c r="AN266">
        <v>4</v>
      </c>
      <c r="AO266">
        <v>4</v>
      </c>
      <c r="AP266">
        <v>3</v>
      </c>
      <c r="AR266">
        <f t="shared" si="56"/>
        <v>16</v>
      </c>
      <c r="AV266">
        <v>265</v>
      </c>
      <c r="AW266">
        <f t="shared" si="52"/>
        <v>0</v>
      </c>
      <c r="AX266">
        <f t="shared" si="57"/>
        <v>52.619198844285044</v>
      </c>
      <c r="AY266">
        <v>9</v>
      </c>
      <c r="BE266">
        <f t="shared" si="58"/>
        <v>25</v>
      </c>
      <c r="BH266">
        <v>265</v>
      </c>
      <c r="BI266">
        <f t="shared" si="59"/>
        <v>0</v>
      </c>
      <c r="BJ266">
        <f t="shared" si="60"/>
        <v>56.083416935488202</v>
      </c>
      <c r="BK266">
        <v>9</v>
      </c>
    </row>
    <row r="267" spans="1:63" x14ac:dyDescent="0.2">
      <c r="A267">
        <v>1</v>
      </c>
      <c r="B267">
        <v>50</v>
      </c>
      <c r="D267">
        <v>266</v>
      </c>
      <c r="E267">
        <f t="shared" si="50"/>
        <v>0</v>
      </c>
      <c r="J267">
        <f t="shared" si="53"/>
        <v>25.983947311650947</v>
      </c>
      <c r="L267">
        <v>9</v>
      </c>
      <c r="M267" t="e">
        <f t="shared" si="51"/>
        <v>#N/A</v>
      </c>
      <c r="N267" t="e">
        <f t="shared" si="54"/>
        <v>#N/A</v>
      </c>
      <c r="O267" t="e">
        <f t="shared" si="55"/>
        <v>#N/A</v>
      </c>
      <c r="AE267">
        <v>4</v>
      </c>
      <c r="AF267">
        <v>3</v>
      </c>
      <c r="AG267">
        <v>4</v>
      </c>
      <c r="AH267">
        <v>3</v>
      </c>
      <c r="AI267">
        <v>3</v>
      </c>
      <c r="AJ267">
        <v>4</v>
      </c>
      <c r="AK267">
        <v>4</v>
      </c>
      <c r="AL267">
        <v>4</v>
      </c>
      <c r="AM267">
        <v>4</v>
      </c>
      <c r="AN267">
        <v>5</v>
      </c>
      <c r="AO267">
        <v>5</v>
      </c>
      <c r="AP267">
        <v>4</v>
      </c>
      <c r="AR267">
        <f t="shared" si="56"/>
        <v>22</v>
      </c>
      <c r="AV267">
        <v>266</v>
      </c>
      <c r="AW267">
        <f t="shared" si="52"/>
        <v>0</v>
      </c>
      <c r="AX267">
        <f t="shared" si="57"/>
        <v>52.834376658143292</v>
      </c>
      <c r="AY267">
        <v>9</v>
      </c>
      <c r="BE267">
        <f t="shared" si="58"/>
        <v>26</v>
      </c>
      <c r="BH267">
        <v>266</v>
      </c>
      <c r="BI267">
        <f t="shared" si="59"/>
        <v>0</v>
      </c>
      <c r="BJ267">
        <f t="shared" si="60"/>
        <v>56.316073044619657</v>
      </c>
      <c r="BK267">
        <v>9</v>
      </c>
    </row>
    <row r="268" spans="1:63" x14ac:dyDescent="0.2">
      <c r="A268">
        <v>0</v>
      </c>
      <c r="B268">
        <v>48</v>
      </c>
      <c r="D268">
        <v>267</v>
      </c>
      <c r="E268">
        <f t="shared" si="50"/>
        <v>0</v>
      </c>
      <c r="J268">
        <f t="shared" si="53"/>
        <v>26.105726938834483</v>
      </c>
      <c r="L268">
        <v>9</v>
      </c>
      <c r="M268" t="e">
        <f t="shared" si="51"/>
        <v>#N/A</v>
      </c>
      <c r="N268" t="e">
        <f t="shared" si="54"/>
        <v>#N/A</v>
      </c>
      <c r="O268" t="e">
        <f t="shared" si="55"/>
        <v>#N/A</v>
      </c>
      <c r="AE268">
        <v>4</v>
      </c>
      <c r="AF268">
        <v>2</v>
      </c>
      <c r="AG268">
        <v>5</v>
      </c>
      <c r="AH268">
        <v>4</v>
      </c>
      <c r="AI268">
        <v>4</v>
      </c>
      <c r="AJ268">
        <v>4</v>
      </c>
      <c r="AK268">
        <v>4</v>
      </c>
      <c r="AL268">
        <v>4</v>
      </c>
      <c r="AM268">
        <v>4</v>
      </c>
      <c r="AN268">
        <v>5</v>
      </c>
      <c r="AO268">
        <v>4</v>
      </c>
      <c r="AP268">
        <v>4</v>
      </c>
      <c r="AR268">
        <f t="shared" si="56"/>
        <v>22</v>
      </c>
      <c r="AV268">
        <v>267</v>
      </c>
      <c r="AW268">
        <f t="shared" si="52"/>
        <v>0</v>
      </c>
      <c r="AX268">
        <f t="shared" si="57"/>
        <v>53.049554472001539</v>
      </c>
      <c r="AY268">
        <v>9</v>
      </c>
      <c r="BE268">
        <f t="shared" si="58"/>
        <v>29</v>
      </c>
      <c r="BH268">
        <v>267</v>
      </c>
      <c r="BI268">
        <f t="shared" si="59"/>
        <v>0</v>
      </c>
      <c r="BJ268">
        <f t="shared" si="60"/>
        <v>56.548729153751111</v>
      </c>
      <c r="BK268">
        <v>9</v>
      </c>
    </row>
    <row r="269" spans="1:63" x14ac:dyDescent="0.2">
      <c r="A269">
        <v>0</v>
      </c>
      <c r="B269">
        <v>67</v>
      </c>
      <c r="D269">
        <v>268</v>
      </c>
      <c r="E269">
        <f t="shared" si="50"/>
        <v>0</v>
      </c>
      <c r="J269">
        <f t="shared" si="53"/>
        <v>26.227506566018018</v>
      </c>
      <c r="L269">
        <v>9</v>
      </c>
      <c r="M269" t="e">
        <f t="shared" si="51"/>
        <v>#N/A</v>
      </c>
      <c r="N269" t="e">
        <f t="shared" si="54"/>
        <v>#N/A</v>
      </c>
      <c r="O269" t="e">
        <f t="shared" si="55"/>
        <v>#N/A</v>
      </c>
      <c r="AE269">
        <v>5</v>
      </c>
      <c r="AF269">
        <v>5</v>
      </c>
      <c r="AG269">
        <v>5</v>
      </c>
      <c r="AH269">
        <v>4</v>
      </c>
      <c r="AI269">
        <v>4</v>
      </c>
      <c r="AJ269">
        <v>5</v>
      </c>
      <c r="AK269">
        <v>3</v>
      </c>
      <c r="AL269">
        <v>3</v>
      </c>
      <c r="AM269">
        <v>4</v>
      </c>
      <c r="AN269">
        <v>5</v>
      </c>
      <c r="AO269">
        <v>5</v>
      </c>
      <c r="AP269">
        <v>4</v>
      </c>
      <c r="AR269">
        <f t="shared" si="56"/>
        <v>23</v>
      </c>
      <c r="AV269">
        <v>268</v>
      </c>
      <c r="AW269">
        <f t="shared" si="52"/>
        <v>0</v>
      </c>
      <c r="AX269">
        <f t="shared" si="57"/>
        <v>53.264732285859786</v>
      </c>
      <c r="AY269">
        <v>9</v>
      </c>
      <c r="BE269">
        <f t="shared" si="58"/>
        <v>23</v>
      </c>
      <c r="BH269">
        <v>268</v>
      </c>
      <c r="BI269">
        <f t="shared" si="59"/>
        <v>0</v>
      </c>
      <c r="BJ269">
        <f t="shared" si="60"/>
        <v>56.781385262882566</v>
      </c>
      <c r="BK269">
        <v>9</v>
      </c>
    </row>
    <row r="270" spans="1:63" x14ac:dyDescent="0.2">
      <c r="A270">
        <v>0</v>
      </c>
      <c r="B270">
        <v>63</v>
      </c>
      <c r="D270">
        <v>269</v>
      </c>
      <c r="E270">
        <f t="shared" si="50"/>
        <v>0</v>
      </c>
      <c r="J270">
        <f t="shared" si="53"/>
        <v>26.34928619320155</v>
      </c>
      <c r="L270">
        <v>9</v>
      </c>
      <c r="M270" t="e">
        <f t="shared" si="51"/>
        <v>#N/A</v>
      </c>
      <c r="N270" t="e">
        <f t="shared" si="54"/>
        <v>#N/A</v>
      </c>
      <c r="O270" t="e">
        <f t="shared" si="55"/>
        <v>#N/A</v>
      </c>
      <c r="AE270">
        <v>4</v>
      </c>
      <c r="AF270">
        <v>3</v>
      </c>
      <c r="AG270">
        <v>3</v>
      </c>
      <c r="AH270">
        <v>4</v>
      </c>
      <c r="AI270">
        <v>4</v>
      </c>
      <c r="AJ270">
        <v>4</v>
      </c>
      <c r="AK270">
        <v>3</v>
      </c>
      <c r="AL270">
        <v>3</v>
      </c>
      <c r="AM270">
        <v>2</v>
      </c>
      <c r="AN270">
        <v>4</v>
      </c>
      <c r="AO270">
        <v>4</v>
      </c>
      <c r="AP270">
        <v>4</v>
      </c>
      <c r="AR270">
        <f t="shared" si="56"/>
        <v>19</v>
      </c>
      <c r="AV270">
        <v>269</v>
      </c>
      <c r="AW270">
        <f t="shared" si="52"/>
        <v>0</v>
      </c>
      <c r="AX270">
        <f t="shared" si="57"/>
        <v>53.479910099718033</v>
      </c>
      <c r="AY270">
        <v>9</v>
      </c>
      <c r="BE270">
        <f t="shared" si="58"/>
        <v>22</v>
      </c>
      <c r="BH270">
        <v>269</v>
      </c>
      <c r="BI270">
        <f t="shared" si="59"/>
        <v>0</v>
      </c>
      <c r="BJ270">
        <f t="shared" si="60"/>
        <v>57.01404137201402</v>
      </c>
      <c r="BK270">
        <v>9</v>
      </c>
    </row>
    <row r="271" spans="1:63" x14ac:dyDescent="0.2">
      <c r="A271">
        <v>1</v>
      </c>
      <c r="B271">
        <v>63</v>
      </c>
      <c r="D271">
        <v>270</v>
      </c>
      <c r="E271">
        <f t="shared" si="50"/>
        <v>0</v>
      </c>
      <c r="J271">
        <f t="shared" si="53"/>
        <v>26.471065820385085</v>
      </c>
      <c r="L271">
        <v>9</v>
      </c>
      <c r="M271" t="e">
        <f t="shared" si="51"/>
        <v>#N/A</v>
      </c>
      <c r="N271" t="e">
        <f t="shared" si="54"/>
        <v>#N/A</v>
      </c>
      <c r="O271" t="e">
        <f t="shared" si="55"/>
        <v>#N/A</v>
      </c>
      <c r="AE271">
        <v>4</v>
      </c>
      <c r="AF271">
        <v>1</v>
      </c>
      <c r="AG271">
        <v>4</v>
      </c>
      <c r="AH271">
        <v>3</v>
      </c>
      <c r="AI271">
        <v>4</v>
      </c>
      <c r="AJ271">
        <v>3</v>
      </c>
      <c r="AK271">
        <v>3</v>
      </c>
      <c r="AL271">
        <v>4</v>
      </c>
      <c r="AM271">
        <v>4</v>
      </c>
      <c r="AN271">
        <v>3</v>
      </c>
      <c r="AO271">
        <v>4</v>
      </c>
      <c r="AP271">
        <v>3</v>
      </c>
      <c r="AR271">
        <f t="shared" si="56"/>
        <v>18</v>
      </c>
      <c r="AV271">
        <v>270</v>
      </c>
      <c r="AW271">
        <f t="shared" si="52"/>
        <v>0</v>
      </c>
      <c r="AX271">
        <f t="shared" si="57"/>
        <v>53.69508791357628</v>
      </c>
      <c r="AY271">
        <v>9</v>
      </c>
      <c r="BE271">
        <f t="shared" si="58"/>
        <v>29</v>
      </c>
      <c r="BH271">
        <v>270</v>
      </c>
      <c r="BI271">
        <f t="shared" si="59"/>
        <v>0</v>
      </c>
      <c r="BJ271">
        <f t="shared" si="60"/>
        <v>57.246697481145482</v>
      </c>
      <c r="BK271">
        <v>9</v>
      </c>
    </row>
    <row r="272" spans="1:63" x14ac:dyDescent="0.2">
      <c r="A272">
        <v>1</v>
      </c>
      <c r="B272">
        <v>40</v>
      </c>
      <c r="D272">
        <v>271</v>
      </c>
      <c r="E272">
        <f t="shared" si="50"/>
        <v>0</v>
      </c>
      <c r="J272">
        <f t="shared" si="53"/>
        <v>26.592845447568621</v>
      </c>
      <c r="L272">
        <v>9</v>
      </c>
      <c r="M272" t="e">
        <f t="shared" si="51"/>
        <v>#N/A</v>
      </c>
      <c r="N272" t="e">
        <f t="shared" si="54"/>
        <v>#N/A</v>
      </c>
      <c r="O272" t="e">
        <f t="shared" si="55"/>
        <v>#N/A</v>
      </c>
      <c r="AE272">
        <v>5</v>
      </c>
      <c r="AF272">
        <v>3</v>
      </c>
      <c r="AG272">
        <v>5</v>
      </c>
      <c r="AH272">
        <v>5</v>
      </c>
      <c r="AI272">
        <v>5</v>
      </c>
      <c r="AJ272">
        <v>4</v>
      </c>
      <c r="AK272">
        <v>5</v>
      </c>
      <c r="AL272">
        <v>5</v>
      </c>
      <c r="AM272">
        <v>5</v>
      </c>
      <c r="AN272">
        <v>5</v>
      </c>
      <c r="AO272">
        <v>5</v>
      </c>
      <c r="AP272">
        <v>5</v>
      </c>
      <c r="AR272">
        <f t="shared" si="56"/>
        <v>28</v>
      </c>
      <c r="AV272">
        <v>271</v>
      </c>
      <c r="AW272">
        <f t="shared" si="52"/>
        <v>0</v>
      </c>
      <c r="AX272">
        <f t="shared" si="57"/>
        <v>53.910265727434528</v>
      </c>
      <c r="AY272">
        <v>9</v>
      </c>
      <c r="BE272">
        <f t="shared" si="58"/>
        <v>27</v>
      </c>
      <c r="BH272">
        <v>271</v>
      </c>
      <c r="BI272">
        <f t="shared" si="59"/>
        <v>0</v>
      </c>
      <c r="BJ272">
        <f t="shared" si="60"/>
        <v>57.479353590276936</v>
      </c>
      <c r="BK272">
        <v>9</v>
      </c>
    </row>
    <row r="273" spans="1:63" x14ac:dyDescent="0.2">
      <c r="A273">
        <v>0</v>
      </c>
      <c r="B273">
        <v>46</v>
      </c>
      <c r="D273">
        <v>272</v>
      </c>
      <c r="E273">
        <f t="shared" si="50"/>
        <v>0</v>
      </c>
      <c r="J273">
        <f t="shared" si="53"/>
        <v>26.714625074752156</v>
      </c>
      <c r="L273">
        <v>9</v>
      </c>
      <c r="M273" t="e">
        <f t="shared" si="51"/>
        <v>#N/A</v>
      </c>
      <c r="N273" t="e">
        <f t="shared" si="54"/>
        <v>#N/A</v>
      </c>
      <c r="O273" t="e">
        <f t="shared" si="55"/>
        <v>#N/A</v>
      </c>
      <c r="AE273">
        <v>4</v>
      </c>
      <c r="AF273">
        <v>4</v>
      </c>
      <c r="AG273">
        <v>4</v>
      </c>
      <c r="AH273">
        <v>4</v>
      </c>
      <c r="AI273">
        <v>4</v>
      </c>
      <c r="AJ273">
        <v>5</v>
      </c>
      <c r="AK273">
        <v>5</v>
      </c>
      <c r="AL273">
        <v>4</v>
      </c>
      <c r="AM273">
        <v>5</v>
      </c>
      <c r="AN273">
        <v>5</v>
      </c>
      <c r="AO273">
        <v>5</v>
      </c>
      <c r="AP273">
        <v>5</v>
      </c>
      <c r="AR273">
        <f t="shared" si="56"/>
        <v>27</v>
      </c>
      <c r="AV273">
        <v>272</v>
      </c>
      <c r="AW273">
        <f t="shared" si="52"/>
        <v>0</v>
      </c>
      <c r="AX273">
        <f t="shared" si="57"/>
        <v>54.125443541292775</v>
      </c>
      <c r="AY273">
        <v>9</v>
      </c>
      <c r="BE273">
        <f t="shared" si="58"/>
        <v>28</v>
      </c>
      <c r="BH273">
        <v>272</v>
      </c>
      <c r="BI273">
        <f t="shared" si="59"/>
        <v>0</v>
      </c>
      <c r="BJ273">
        <f t="shared" si="60"/>
        <v>57.712009699408391</v>
      </c>
      <c r="BK273">
        <v>9</v>
      </c>
    </row>
    <row r="274" spans="1:63" x14ac:dyDescent="0.2">
      <c r="A274">
        <v>0</v>
      </c>
      <c r="B274">
        <v>53</v>
      </c>
      <c r="D274">
        <v>273</v>
      </c>
      <c r="E274">
        <f t="shared" si="50"/>
        <v>0</v>
      </c>
      <c r="J274">
        <f t="shared" si="53"/>
        <v>26.836404701935692</v>
      </c>
      <c r="L274">
        <v>9</v>
      </c>
      <c r="M274" t="e">
        <f t="shared" si="51"/>
        <v>#N/A</v>
      </c>
      <c r="N274" t="e">
        <f t="shared" si="54"/>
        <v>#N/A</v>
      </c>
      <c r="O274" t="e">
        <f t="shared" si="55"/>
        <v>#N/A</v>
      </c>
      <c r="AE274">
        <v>4</v>
      </c>
      <c r="AF274">
        <v>5</v>
      </c>
      <c r="AG274">
        <v>5</v>
      </c>
      <c r="AH274">
        <v>4</v>
      </c>
      <c r="AI274">
        <v>4</v>
      </c>
      <c r="AJ274">
        <v>5</v>
      </c>
      <c r="AK274">
        <v>5</v>
      </c>
      <c r="AL274">
        <v>4</v>
      </c>
      <c r="AM274">
        <v>4</v>
      </c>
      <c r="AN274">
        <v>5</v>
      </c>
      <c r="AO274">
        <v>5</v>
      </c>
      <c r="AP274">
        <v>4</v>
      </c>
      <c r="AR274">
        <f t="shared" si="56"/>
        <v>26</v>
      </c>
      <c r="AV274">
        <v>273</v>
      </c>
      <c r="AW274">
        <f t="shared" si="52"/>
        <v>0</v>
      </c>
      <c r="AX274">
        <f t="shared" si="57"/>
        <v>54.340621355151022</v>
      </c>
      <c r="AY274">
        <v>9</v>
      </c>
      <c r="BE274">
        <f t="shared" si="58"/>
        <v>18</v>
      </c>
      <c r="BH274">
        <v>273</v>
      </c>
      <c r="BI274">
        <f t="shared" si="59"/>
        <v>0</v>
      </c>
      <c r="BJ274">
        <f t="shared" si="60"/>
        <v>57.944665808539845</v>
      </c>
      <c r="BK274">
        <v>9</v>
      </c>
    </row>
    <row r="275" spans="1:63" x14ac:dyDescent="0.2">
      <c r="A275">
        <v>0</v>
      </c>
      <c r="B275">
        <v>67</v>
      </c>
      <c r="D275">
        <v>274</v>
      </c>
      <c r="E275">
        <f t="shared" si="50"/>
        <v>0</v>
      </c>
      <c r="J275">
        <f t="shared" si="53"/>
        <v>26.958184329119227</v>
      </c>
      <c r="L275">
        <v>9</v>
      </c>
      <c r="M275" t="e">
        <f t="shared" si="51"/>
        <v>#N/A</v>
      </c>
      <c r="N275" t="e">
        <f t="shared" si="54"/>
        <v>#N/A</v>
      </c>
      <c r="O275" t="e">
        <f t="shared" si="55"/>
        <v>#N/A</v>
      </c>
      <c r="AE275">
        <v>3</v>
      </c>
      <c r="AF275">
        <v>1</v>
      </c>
      <c r="AG275">
        <v>3</v>
      </c>
      <c r="AH275">
        <v>2</v>
      </c>
      <c r="AI275">
        <v>2</v>
      </c>
      <c r="AJ275">
        <v>2</v>
      </c>
      <c r="AK275">
        <v>2</v>
      </c>
      <c r="AL275">
        <v>3</v>
      </c>
      <c r="AM275">
        <v>3</v>
      </c>
      <c r="AN275">
        <v>4</v>
      </c>
      <c r="AO275">
        <v>4</v>
      </c>
      <c r="AP275">
        <v>3</v>
      </c>
      <c r="AR275">
        <f t="shared" si="56"/>
        <v>14</v>
      </c>
      <c r="AV275">
        <v>274</v>
      </c>
      <c r="AW275">
        <f t="shared" si="52"/>
        <v>0</v>
      </c>
      <c r="AX275">
        <f t="shared" si="57"/>
        <v>54.555799169009269</v>
      </c>
      <c r="AY275">
        <v>9</v>
      </c>
      <c r="BE275">
        <f t="shared" si="58"/>
        <v>24</v>
      </c>
      <c r="BH275">
        <v>274</v>
      </c>
      <c r="BI275">
        <f t="shared" si="59"/>
        <v>0</v>
      </c>
      <c r="BJ275">
        <f t="shared" si="60"/>
        <v>58.1773219176713</v>
      </c>
      <c r="BK275">
        <v>9</v>
      </c>
    </row>
    <row r="276" spans="1:63" x14ac:dyDescent="0.2">
      <c r="A276">
        <v>0</v>
      </c>
      <c r="B276">
        <v>53</v>
      </c>
      <c r="D276">
        <v>275</v>
      </c>
      <c r="E276">
        <f t="shared" si="50"/>
        <v>0</v>
      </c>
      <c r="J276">
        <f t="shared" si="53"/>
        <v>27.079963956302759</v>
      </c>
      <c r="L276">
        <v>9</v>
      </c>
      <c r="M276" t="e">
        <f t="shared" si="51"/>
        <v>#N/A</v>
      </c>
      <c r="N276" t="e">
        <f t="shared" si="54"/>
        <v>#N/A</v>
      </c>
      <c r="O276" t="e">
        <f t="shared" si="55"/>
        <v>#N/A</v>
      </c>
      <c r="AE276">
        <v>4</v>
      </c>
      <c r="AF276">
        <v>4</v>
      </c>
      <c r="AG276">
        <v>4</v>
      </c>
      <c r="AH276">
        <v>3</v>
      </c>
      <c r="AI276">
        <v>4</v>
      </c>
      <c r="AJ276">
        <v>4</v>
      </c>
      <c r="AK276">
        <v>2</v>
      </c>
      <c r="AL276">
        <v>3</v>
      </c>
      <c r="AM276">
        <v>2</v>
      </c>
      <c r="AN276">
        <v>4</v>
      </c>
      <c r="AO276">
        <v>4</v>
      </c>
      <c r="AP276">
        <v>2</v>
      </c>
      <c r="AR276">
        <f t="shared" si="56"/>
        <v>16</v>
      </c>
      <c r="AV276">
        <v>275</v>
      </c>
      <c r="AW276">
        <f t="shared" si="52"/>
        <v>0</v>
      </c>
      <c r="AX276">
        <f t="shared" si="57"/>
        <v>54.770976982867516</v>
      </c>
      <c r="AY276">
        <v>9</v>
      </c>
      <c r="BE276">
        <f t="shared" si="58"/>
        <v>27</v>
      </c>
      <c r="BH276">
        <v>275</v>
      </c>
      <c r="BI276">
        <f t="shared" si="59"/>
        <v>0</v>
      </c>
      <c r="BJ276">
        <f t="shared" si="60"/>
        <v>58.409978026802754</v>
      </c>
      <c r="BK276">
        <v>9</v>
      </c>
    </row>
    <row r="277" spans="1:63" x14ac:dyDescent="0.2">
      <c r="A277">
        <v>0</v>
      </c>
      <c r="B277">
        <v>51</v>
      </c>
      <c r="D277">
        <v>276</v>
      </c>
      <c r="E277">
        <f t="shared" si="50"/>
        <v>0</v>
      </c>
      <c r="J277">
        <f t="shared" si="53"/>
        <v>27.201743583486294</v>
      </c>
      <c r="L277">
        <v>9</v>
      </c>
      <c r="M277" t="e">
        <f t="shared" si="51"/>
        <v>#N/A</v>
      </c>
      <c r="N277" t="e">
        <f t="shared" si="54"/>
        <v>#N/A</v>
      </c>
      <c r="O277" t="e">
        <f t="shared" si="55"/>
        <v>#N/A</v>
      </c>
      <c r="AE277">
        <v>5</v>
      </c>
      <c r="AF277">
        <v>2</v>
      </c>
      <c r="AG277">
        <v>4</v>
      </c>
      <c r="AH277">
        <v>2</v>
      </c>
      <c r="AI277">
        <v>4</v>
      </c>
      <c r="AJ277">
        <v>5</v>
      </c>
      <c r="AK277">
        <v>4</v>
      </c>
      <c r="AL277">
        <v>4</v>
      </c>
      <c r="AM277">
        <v>2</v>
      </c>
      <c r="AN277">
        <v>4</v>
      </c>
      <c r="AO277">
        <v>5</v>
      </c>
      <c r="AP277">
        <v>4</v>
      </c>
      <c r="AR277">
        <f t="shared" si="56"/>
        <v>18</v>
      </c>
      <c r="AV277">
        <v>276</v>
      </c>
      <c r="AW277">
        <f t="shared" si="52"/>
        <v>0</v>
      </c>
      <c r="AX277">
        <f t="shared" si="57"/>
        <v>54.986154796725764</v>
      </c>
      <c r="AY277">
        <v>9</v>
      </c>
      <c r="BE277">
        <f t="shared" si="58"/>
        <v>29</v>
      </c>
      <c r="BH277">
        <v>276</v>
      </c>
      <c r="BI277">
        <f t="shared" si="59"/>
        <v>0</v>
      </c>
      <c r="BJ277">
        <f t="shared" si="60"/>
        <v>58.642634135934209</v>
      </c>
      <c r="BK277">
        <v>9</v>
      </c>
    </row>
    <row r="278" spans="1:63" x14ac:dyDescent="0.2">
      <c r="A278">
        <v>0</v>
      </c>
      <c r="B278">
        <v>54</v>
      </c>
      <c r="D278">
        <v>277</v>
      </c>
      <c r="E278">
        <f t="shared" si="50"/>
        <v>0</v>
      </c>
      <c r="J278">
        <f t="shared" si="53"/>
        <v>27.32352321066983</v>
      </c>
      <c r="L278">
        <v>9</v>
      </c>
      <c r="M278" t="e">
        <f t="shared" si="51"/>
        <v>#N/A</v>
      </c>
      <c r="N278" t="e">
        <f t="shared" si="54"/>
        <v>#N/A</v>
      </c>
      <c r="O278" t="e">
        <f t="shared" si="55"/>
        <v>#N/A</v>
      </c>
      <c r="AE278">
        <v>5</v>
      </c>
      <c r="AF278">
        <v>5</v>
      </c>
      <c r="AG278">
        <v>5</v>
      </c>
      <c r="AH278">
        <v>5</v>
      </c>
      <c r="AI278">
        <v>4</v>
      </c>
      <c r="AJ278">
        <v>5</v>
      </c>
      <c r="AK278">
        <v>5</v>
      </c>
      <c r="AL278">
        <v>5</v>
      </c>
      <c r="AM278">
        <v>5</v>
      </c>
      <c r="AN278">
        <v>5</v>
      </c>
      <c r="AO278">
        <v>5</v>
      </c>
      <c r="AP278">
        <v>5</v>
      </c>
      <c r="AR278">
        <f t="shared" si="56"/>
        <v>30</v>
      </c>
      <c r="AV278">
        <v>277</v>
      </c>
      <c r="AW278">
        <f t="shared" si="52"/>
        <v>0</v>
      </c>
      <c r="AX278">
        <f t="shared" si="57"/>
        <v>55.201332610584011</v>
      </c>
      <c r="AY278">
        <v>9</v>
      </c>
      <c r="BE278">
        <f t="shared" si="58"/>
        <v>25</v>
      </c>
      <c r="BH278">
        <v>277</v>
      </c>
      <c r="BI278">
        <f t="shared" si="59"/>
        <v>0</v>
      </c>
      <c r="BJ278">
        <f t="shared" si="60"/>
        <v>58.875290245065663</v>
      </c>
      <c r="BK278">
        <v>9</v>
      </c>
    </row>
    <row r="279" spans="1:63" x14ac:dyDescent="0.2">
      <c r="A279">
        <v>1</v>
      </c>
      <c r="B279">
        <v>56</v>
      </c>
      <c r="D279">
        <v>278</v>
      </c>
      <c r="E279">
        <f t="shared" si="50"/>
        <v>0</v>
      </c>
      <c r="J279">
        <f t="shared" si="53"/>
        <v>27.445302837853365</v>
      </c>
      <c r="L279">
        <v>9</v>
      </c>
      <c r="M279" t="e">
        <f t="shared" si="51"/>
        <v>#N/A</v>
      </c>
      <c r="N279" t="e">
        <f t="shared" si="54"/>
        <v>#N/A</v>
      </c>
      <c r="O279" t="e">
        <f t="shared" si="55"/>
        <v>#N/A</v>
      </c>
      <c r="AE279">
        <v>4</v>
      </c>
      <c r="AF279">
        <v>3</v>
      </c>
      <c r="AG279">
        <v>4</v>
      </c>
      <c r="AH279">
        <v>3</v>
      </c>
      <c r="AI279">
        <v>4</v>
      </c>
      <c r="AJ279">
        <v>4</v>
      </c>
      <c r="AK279">
        <v>3</v>
      </c>
      <c r="AL279">
        <v>4</v>
      </c>
      <c r="AM279">
        <v>2</v>
      </c>
      <c r="AN279">
        <v>4</v>
      </c>
      <c r="AO279">
        <v>5</v>
      </c>
      <c r="AP279">
        <v>4</v>
      </c>
      <c r="AR279">
        <f t="shared" si="56"/>
        <v>19</v>
      </c>
      <c r="AV279">
        <v>278</v>
      </c>
      <c r="AW279">
        <f t="shared" si="52"/>
        <v>0</v>
      </c>
      <c r="AX279">
        <f t="shared" si="57"/>
        <v>55.416510424442258</v>
      </c>
      <c r="AY279">
        <v>9</v>
      </c>
      <c r="BE279">
        <f t="shared" si="58"/>
        <v>26</v>
      </c>
      <c r="BH279">
        <v>278</v>
      </c>
      <c r="BI279">
        <f t="shared" si="59"/>
        <v>0</v>
      </c>
      <c r="BJ279">
        <f t="shared" si="60"/>
        <v>59.107946354197118</v>
      </c>
      <c r="BK279">
        <v>9</v>
      </c>
    </row>
    <row r="280" spans="1:63" x14ac:dyDescent="0.2">
      <c r="A280">
        <v>1</v>
      </c>
      <c r="B280">
        <v>60</v>
      </c>
      <c r="D280">
        <v>279</v>
      </c>
      <c r="E280">
        <f t="shared" si="50"/>
        <v>0</v>
      </c>
      <c r="J280">
        <f t="shared" si="53"/>
        <v>27.567082465036901</v>
      </c>
      <c r="L280">
        <v>9</v>
      </c>
      <c r="M280" t="e">
        <f t="shared" si="51"/>
        <v>#N/A</v>
      </c>
      <c r="N280" t="e">
        <f t="shared" si="54"/>
        <v>#N/A</v>
      </c>
      <c r="O280" t="e">
        <f t="shared" si="55"/>
        <v>#N/A</v>
      </c>
      <c r="AE280">
        <v>4</v>
      </c>
      <c r="AF280">
        <v>2</v>
      </c>
      <c r="AG280">
        <v>5</v>
      </c>
      <c r="AH280">
        <v>3</v>
      </c>
      <c r="AI280">
        <v>3</v>
      </c>
      <c r="AJ280">
        <v>4</v>
      </c>
      <c r="AK280">
        <v>3</v>
      </c>
      <c r="AL280">
        <v>4</v>
      </c>
      <c r="AM280">
        <v>3</v>
      </c>
      <c r="AN280">
        <v>5</v>
      </c>
      <c r="AO280">
        <v>5</v>
      </c>
      <c r="AP280">
        <v>2</v>
      </c>
      <c r="AR280">
        <f t="shared" si="56"/>
        <v>17</v>
      </c>
      <c r="AV280">
        <v>279</v>
      </c>
      <c r="AW280">
        <f t="shared" si="52"/>
        <v>0</v>
      </c>
      <c r="AX280">
        <f t="shared" si="57"/>
        <v>55.631688238300505</v>
      </c>
      <c r="AY280">
        <v>9</v>
      </c>
      <c r="BE280">
        <f t="shared" si="58"/>
        <v>24</v>
      </c>
      <c r="BH280">
        <v>279</v>
      </c>
      <c r="BI280">
        <f t="shared" si="59"/>
        <v>0</v>
      </c>
      <c r="BJ280">
        <f t="shared" si="60"/>
        <v>59.340602463328572</v>
      </c>
      <c r="BK280">
        <v>9</v>
      </c>
    </row>
    <row r="281" spans="1:63" x14ac:dyDescent="0.2">
      <c r="A281">
        <v>0</v>
      </c>
      <c r="B281">
        <v>61</v>
      </c>
      <c r="D281">
        <v>280</v>
      </c>
      <c r="E281">
        <f t="shared" si="50"/>
        <v>0</v>
      </c>
      <c r="J281">
        <f t="shared" si="53"/>
        <v>27.688862092220436</v>
      </c>
      <c r="L281">
        <v>9</v>
      </c>
      <c r="M281" t="e">
        <f t="shared" si="51"/>
        <v>#N/A</v>
      </c>
      <c r="N281" t="e">
        <f t="shared" si="54"/>
        <v>#N/A</v>
      </c>
      <c r="O281" t="e">
        <f t="shared" si="55"/>
        <v>#N/A</v>
      </c>
      <c r="AE281">
        <v>5</v>
      </c>
      <c r="AF281">
        <v>2</v>
      </c>
      <c r="AG281">
        <v>5</v>
      </c>
      <c r="AH281">
        <v>3</v>
      </c>
      <c r="AI281">
        <v>2</v>
      </c>
      <c r="AJ281">
        <v>3</v>
      </c>
      <c r="AK281">
        <v>4</v>
      </c>
      <c r="AL281">
        <v>5</v>
      </c>
      <c r="AM281">
        <v>4</v>
      </c>
      <c r="AN281">
        <v>4</v>
      </c>
      <c r="AO281">
        <v>5</v>
      </c>
      <c r="AP281">
        <v>4</v>
      </c>
      <c r="AR281">
        <f t="shared" si="56"/>
        <v>22</v>
      </c>
      <c r="AV281">
        <v>280</v>
      </c>
      <c r="AW281">
        <f t="shared" si="52"/>
        <v>0</v>
      </c>
      <c r="AX281">
        <f t="shared" si="57"/>
        <v>55.846866052158752</v>
      </c>
      <c r="AY281">
        <v>9</v>
      </c>
      <c r="BE281">
        <f t="shared" si="58"/>
        <v>26</v>
      </c>
      <c r="BH281">
        <v>280</v>
      </c>
      <c r="BI281">
        <f t="shared" si="59"/>
        <v>0</v>
      </c>
      <c r="BJ281">
        <f t="shared" si="60"/>
        <v>59.573258572460034</v>
      </c>
      <c r="BK281">
        <v>9</v>
      </c>
    </row>
    <row r="282" spans="1:63" x14ac:dyDescent="0.2">
      <c r="A282">
        <v>0</v>
      </c>
      <c r="B282">
        <v>53</v>
      </c>
      <c r="D282">
        <v>281</v>
      </c>
      <c r="E282">
        <f t="shared" si="50"/>
        <v>0</v>
      </c>
      <c r="J282">
        <f t="shared" si="53"/>
        <v>27.810641719403971</v>
      </c>
      <c r="L282">
        <v>9</v>
      </c>
      <c r="M282" t="e">
        <f t="shared" si="51"/>
        <v>#N/A</v>
      </c>
      <c r="N282" t="e">
        <f t="shared" si="54"/>
        <v>#N/A</v>
      </c>
      <c r="O282" t="e">
        <f t="shared" si="55"/>
        <v>#N/A</v>
      </c>
      <c r="AE282">
        <v>4</v>
      </c>
      <c r="AF282">
        <v>3</v>
      </c>
      <c r="AG282">
        <v>4</v>
      </c>
      <c r="AH282">
        <v>4</v>
      </c>
      <c r="AI282">
        <v>4</v>
      </c>
      <c r="AJ282">
        <v>4</v>
      </c>
      <c r="AK282">
        <v>3</v>
      </c>
      <c r="AL282">
        <v>4</v>
      </c>
      <c r="AM282">
        <v>4</v>
      </c>
      <c r="AN282">
        <v>5</v>
      </c>
      <c r="AO282">
        <v>5</v>
      </c>
      <c r="AP282">
        <v>4</v>
      </c>
      <c r="AR282">
        <f t="shared" si="56"/>
        <v>22</v>
      </c>
      <c r="AV282">
        <v>281</v>
      </c>
      <c r="AW282">
        <f t="shared" si="52"/>
        <v>0</v>
      </c>
      <c r="AX282">
        <f t="shared" si="57"/>
        <v>56.062043866017</v>
      </c>
      <c r="AY282">
        <v>9</v>
      </c>
      <c r="BE282">
        <f t="shared" si="58"/>
        <v>25</v>
      </c>
      <c r="BH282">
        <v>281</v>
      </c>
      <c r="BI282">
        <f t="shared" si="59"/>
        <v>0</v>
      </c>
      <c r="BJ282">
        <f t="shared" si="60"/>
        <v>59.805914681591496</v>
      </c>
      <c r="BK282">
        <v>9</v>
      </c>
    </row>
    <row r="283" spans="1:63" x14ac:dyDescent="0.2">
      <c r="A283">
        <v>1</v>
      </c>
      <c r="B283">
        <v>49</v>
      </c>
      <c r="D283">
        <v>282</v>
      </c>
      <c r="E283">
        <f t="shared" si="50"/>
        <v>0</v>
      </c>
      <c r="J283">
        <f t="shared" si="53"/>
        <v>27.932421346587503</v>
      </c>
      <c r="L283">
        <v>9</v>
      </c>
      <c r="M283" t="e">
        <f t="shared" si="51"/>
        <v>#N/A</v>
      </c>
      <c r="N283" t="e">
        <f t="shared" si="54"/>
        <v>#N/A</v>
      </c>
      <c r="O283" t="e">
        <f t="shared" si="55"/>
        <v>#N/A</v>
      </c>
      <c r="AE283">
        <v>4</v>
      </c>
      <c r="AF283">
        <v>5</v>
      </c>
      <c r="AG283">
        <v>4</v>
      </c>
      <c r="AH283">
        <v>4</v>
      </c>
      <c r="AI283">
        <v>4</v>
      </c>
      <c r="AJ283">
        <v>4</v>
      </c>
      <c r="AK283">
        <v>5</v>
      </c>
      <c r="AL283">
        <v>4</v>
      </c>
      <c r="AM283">
        <v>4</v>
      </c>
      <c r="AN283">
        <v>4</v>
      </c>
      <c r="AO283">
        <v>5</v>
      </c>
      <c r="AP283">
        <v>4</v>
      </c>
      <c r="AR283">
        <f t="shared" si="56"/>
        <v>26</v>
      </c>
      <c r="AV283">
        <v>282</v>
      </c>
      <c r="AW283">
        <f t="shared" si="52"/>
        <v>0</v>
      </c>
      <c r="AX283">
        <f t="shared" si="57"/>
        <v>56.277221679875247</v>
      </c>
      <c r="AY283">
        <v>9</v>
      </c>
      <c r="BE283">
        <f t="shared" si="58"/>
        <v>28</v>
      </c>
      <c r="BH283">
        <v>282</v>
      </c>
      <c r="BI283">
        <f t="shared" si="59"/>
        <v>0</v>
      </c>
      <c r="BJ283">
        <f t="shared" si="60"/>
        <v>60.03857079072295</v>
      </c>
      <c r="BK283">
        <v>9</v>
      </c>
    </row>
    <row r="284" spans="1:63" x14ac:dyDescent="0.2">
      <c r="A284">
        <v>0</v>
      </c>
      <c r="B284">
        <v>37</v>
      </c>
      <c r="D284">
        <v>283</v>
      </c>
      <c r="E284">
        <f t="shared" si="50"/>
        <v>0</v>
      </c>
      <c r="J284">
        <f t="shared" si="53"/>
        <v>28.054200973771039</v>
      </c>
      <c r="L284">
        <v>9</v>
      </c>
      <c r="M284" t="e">
        <f t="shared" si="51"/>
        <v>#N/A</v>
      </c>
      <c r="N284" t="e">
        <f t="shared" si="54"/>
        <v>#N/A</v>
      </c>
      <c r="O284" t="e">
        <f t="shared" si="55"/>
        <v>#N/A</v>
      </c>
      <c r="AE284">
        <v>4</v>
      </c>
      <c r="AF284">
        <v>2</v>
      </c>
      <c r="AG284">
        <v>5</v>
      </c>
      <c r="AH284">
        <v>4</v>
      </c>
      <c r="AI284">
        <v>5</v>
      </c>
      <c r="AJ284">
        <v>4</v>
      </c>
      <c r="AK284">
        <v>4</v>
      </c>
      <c r="AL284">
        <v>4</v>
      </c>
      <c r="AM284">
        <v>5</v>
      </c>
      <c r="AN284">
        <v>5</v>
      </c>
      <c r="AO284">
        <v>5</v>
      </c>
      <c r="AP284">
        <v>4</v>
      </c>
      <c r="AR284">
        <f t="shared" si="56"/>
        <v>23</v>
      </c>
      <c r="AV284">
        <v>283</v>
      </c>
      <c r="AW284">
        <f t="shared" si="52"/>
        <v>0</v>
      </c>
      <c r="AX284">
        <f t="shared" si="57"/>
        <v>56.492399493733494</v>
      </c>
      <c r="AY284">
        <v>9</v>
      </c>
      <c r="BE284">
        <f t="shared" si="58"/>
        <v>25</v>
      </c>
      <c r="BH284">
        <v>283</v>
      </c>
      <c r="BI284">
        <f t="shared" si="59"/>
        <v>0</v>
      </c>
      <c r="BJ284">
        <f t="shared" si="60"/>
        <v>60.271226899854405</v>
      </c>
      <c r="BK284">
        <v>9</v>
      </c>
    </row>
    <row r="285" spans="1:63" x14ac:dyDescent="0.2">
      <c r="A285">
        <v>1</v>
      </c>
      <c r="B285">
        <v>59</v>
      </c>
      <c r="D285">
        <v>284</v>
      </c>
      <c r="E285">
        <f t="shared" si="50"/>
        <v>0</v>
      </c>
      <c r="J285">
        <f t="shared" si="53"/>
        <v>28.175980600954574</v>
      </c>
      <c r="L285">
        <v>9</v>
      </c>
      <c r="M285" t="e">
        <f t="shared" si="51"/>
        <v>#N/A</v>
      </c>
      <c r="N285" t="e">
        <f t="shared" si="54"/>
        <v>#N/A</v>
      </c>
      <c r="O285" t="e">
        <f t="shared" si="55"/>
        <v>#N/A</v>
      </c>
      <c r="AE285">
        <v>4</v>
      </c>
      <c r="AF285">
        <v>2</v>
      </c>
      <c r="AG285">
        <v>4</v>
      </c>
      <c r="AH285">
        <v>4</v>
      </c>
      <c r="AI285">
        <v>5</v>
      </c>
      <c r="AJ285">
        <v>4</v>
      </c>
      <c r="AK285">
        <v>3</v>
      </c>
      <c r="AL285">
        <v>4</v>
      </c>
      <c r="AM285">
        <v>3</v>
      </c>
      <c r="AN285">
        <v>4</v>
      </c>
      <c r="AO285">
        <v>4</v>
      </c>
      <c r="AP285">
        <v>4</v>
      </c>
      <c r="AR285">
        <f t="shared" si="56"/>
        <v>20</v>
      </c>
      <c r="AV285">
        <v>284</v>
      </c>
      <c r="AW285">
        <f t="shared" si="52"/>
        <v>0</v>
      </c>
      <c r="AX285">
        <f t="shared" si="57"/>
        <v>56.707577307591741</v>
      </c>
      <c r="AY285">
        <v>9</v>
      </c>
      <c r="BE285">
        <f t="shared" si="58"/>
        <v>23</v>
      </c>
      <c r="BH285">
        <v>284</v>
      </c>
      <c r="BI285">
        <f t="shared" si="59"/>
        <v>0</v>
      </c>
      <c r="BJ285">
        <f t="shared" si="60"/>
        <v>60.503883008985859</v>
      </c>
      <c r="BK285">
        <v>9</v>
      </c>
    </row>
    <row r="286" spans="1:63" x14ac:dyDescent="0.2">
      <c r="A286">
        <v>0</v>
      </c>
      <c r="B286">
        <v>55</v>
      </c>
      <c r="D286">
        <v>285</v>
      </c>
      <c r="E286">
        <f t="shared" si="50"/>
        <v>0</v>
      </c>
      <c r="J286">
        <f t="shared" si="53"/>
        <v>28.29776022813811</v>
      </c>
      <c r="L286">
        <v>9</v>
      </c>
      <c r="M286" t="e">
        <f t="shared" si="51"/>
        <v>#N/A</v>
      </c>
      <c r="N286" t="e">
        <f t="shared" si="54"/>
        <v>#N/A</v>
      </c>
      <c r="O286" t="e">
        <f t="shared" si="55"/>
        <v>#N/A</v>
      </c>
      <c r="AE286">
        <v>4</v>
      </c>
      <c r="AF286">
        <v>3</v>
      </c>
      <c r="AG286">
        <v>3</v>
      </c>
      <c r="AH286">
        <v>3</v>
      </c>
      <c r="AI286">
        <v>3</v>
      </c>
      <c r="AJ286">
        <v>3</v>
      </c>
      <c r="AK286">
        <v>3</v>
      </c>
      <c r="AL286">
        <v>3</v>
      </c>
      <c r="AM286">
        <v>3</v>
      </c>
      <c r="AN286">
        <v>5</v>
      </c>
      <c r="AO286">
        <v>5</v>
      </c>
      <c r="AP286">
        <v>4</v>
      </c>
      <c r="AR286">
        <f t="shared" si="56"/>
        <v>19</v>
      </c>
      <c r="AV286">
        <v>285</v>
      </c>
      <c r="AW286">
        <f t="shared" si="52"/>
        <v>0</v>
      </c>
      <c r="AX286">
        <f t="shared" si="57"/>
        <v>56.922755121449988</v>
      </c>
      <c r="AY286">
        <v>9</v>
      </c>
      <c r="BE286">
        <f t="shared" si="58"/>
        <v>15</v>
      </c>
      <c r="BH286">
        <v>285</v>
      </c>
      <c r="BI286">
        <f t="shared" si="59"/>
        <v>0</v>
      </c>
      <c r="BJ286">
        <f t="shared" si="60"/>
        <v>60.736539118117314</v>
      </c>
      <c r="BK286">
        <v>9</v>
      </c>
    </row>
    <row r="287" spans="1:63" x14ac:dyDescent="0.2">
      <c r="A287">
        <v>1</v>
      </c>
      <c r="B287">
        <v>53</v>
      </c>
      <c r="D287">
        <v>286</v>
      </c>
      <c r="E287">
        <f t="shared" si="50"/>
        <v>0</v>
      </c>
      <c r="J287">
        <f t="shared" si="53"/>
        <v>28.419539855321645</v>
      </c>
      <c r="L287">
        <v>9</v>
      </c>
      <c r="M287" t="e">
        <f t="shared" si="51"/>
        <v>#N/A</v>
      </c>
      <c r="N287" t="e">
        <f t="shared" si="54"/>
        <v>#N/A</v>
      </c>
      <c r="O287" t="e">
        <f t="shared" si="55"/>
        <v>#N/A</v>
      </c>
      <c r="AE287">
        <v>1</v>
      </c>
      <c r="AF287">
        <v>1</v>
      </c>
      <c r="AG287">
        <v>2</v>
      </c>
      <c r="AH287">
        <v>2</v>
      </c>
      <c r="AI287">
        <v>2</v>
      </c>
      <c r="AJ287">
        <v>2</v>
      </c>
      <c r="AK287">
        <v>4</v>
      </c>
      <c r="AL287">
        <v>4</v>
      </c>
      <c r="AM287">
        <v>3</v>
      </c>
      <c r="AN287">
        <v>4</v>
      </c>
      <c r="AO287">
        <v>4</v>
      </c>
      <c r="AP287">
        <v>2</v>
      </c>
      <c r="AR287">
        <f t="shared" si="56"/>
        <v>16</v>
      </c>
      <c r="AV287">
        <v>286</v>
      </c>
      <c r="AW287">
        <f t="shared" si="52"/>
        <v>0</v>
      </c>
      <c r="AX287">
        <f t="shared" si="57"/>
        <v>57.137932935308235</v>
      </c>
      <c r="AY287">
        <v>9</v>
      </c>
      <c r="BE287">
        <f t="shared" si="58"/>
        <v>27</v>
      </c>
      <c r="BH287">
        <v>286</v>
      </c>
      <c r="BI287">
        <f t="shared" si="59"/>
        <v>0</v>
      </c>
      <c r="BJ287">
        <f t="shared" si="60"/>
        <v>60.969195227248768</v>
      </c>
      <c r="BK287">
        <v>9</v>
      </c>
    </row>
    <row r="288" spans="1:63" x14ac:dyDescent="0.2">
      <c r="A288">
        <v>1</v>
      </c>
      <c r="B288">
        <v>65</v>
      </c>
      <c r="D288">
        <v>287</v>
      </c>
      <c r="E288">
        <f t="shared" si="50"/>
        <v>0</v>
      </c>
      <c r="J288">
        <f t="shared" si="53"/>
        <v>28.54131948250518</v>
      </c>
      <c r="L288">
        <v>9</v>
      </c>
      <c r="M288" t="e">
        <f t="shared" si="51"/>
        <v>#N/A</v>
      </c>
      <c r="N288" t="e">
        <f t="shared" si="54"/>
        <v>#N/A</v>
      </c>
      <c r="O288" t="e">
        <f t="shared" si="55"/>
        <v>#N/A</v>
      </c>
      <c r="AE288">
        <v>5</v>
      </c>
      <c r="AF288">
        <v>5</v>
      </c>
      <c r="AG288">
        <v>4</v>
      </c>
      <c r="AH288">
        <v>3</v>
      </c>
      <c r="AI288">
        <v>4</v>
      </c>
      <c r="AJ288">
        <v>5</v>
      </c>
      <c r="AK288">
        <v>4</v>
      </c>
      <c r="AL288">
        <v>4</v>
      </c>
      <c r="AM288">
        <v>4</v>
      </c>
      <c r="AN288">
        <v>4</v>
      </c>
      <c r="AO288">
        <v>5</v>
      </c>
      <c r="AP288">
        <v>4</v>
      </c>
      <c r="AR288">
        <f t="shared" si="56"/>
        <v>24</v>
      </c>
      <c r="AV288">
        <v>287</v>
      </c>
      <c r="AW288">
        <f t="shared" si="52"/>
        <v>0</v>
      </c>
      <c r="AX288">
        <f t="shared" si="57"/>
        <v>57.353110749166483</v>
      </c>
      <c r="AY288">
        <v>9</v>
      </c>
      <c r="BE288">
        <f t="shared" si="58"/>
        <v>25</v>
      </c>
      <c r="BH288">
        <v>287</v>
      </c>
      <c r="BI288">
        <f t="shared" si="59"/>
        <v>0</v>
      </c>
      <c r="BJ288">
        <f t="shared" si="60"/>
        <v>61.201851336380223</v>
      </c>
      <c r="BK288">
        <v>9</v>
      </c>
    </row>
    <row r="289" spans="1:63" x14ac:dyDescent="0.2">
      <c r="A289">
        <v>1</v>
      </c>
      <c r="B289">
        <v>43</v>
      </c>
      <c r="D289">
        <v>288</v>
      </c>
      <c r="E289">
        <f t="shared" si="50"/>
        <v>0</v>
      </c>
      <c r="J289">
        <f t="shared" si="53"/>
        <v>28.663099109688712</v>
      </c>
      <c r="L289">
        <v>9</v>
      </c>
      <c r="M289" t="e">
        <f t="shared" si="51"/>
        <v>#N/A</v>
      </c>
      <c r="N289" t="e">
        <f t="shared" si="54"/>
        <v>#N/A</v>
      </c>
      <c r="O289" t="e">
        <f t="shared" si="55"/>
        <v>#N/A</v>
      </c>
      <c r="AE289">
        <v>4</v>
      </c>
      <c r="AF289">
        <v>3</v>
      </c>
      <c r="AG289">
        <v>4</v>
      </c>
      <c r="AH289">
        <v>4</v>
      </c>
      <c r="AI289">
        <v>4</v>
      </c>
      <c r="AJ289">
        <v>4</v>
      </c>
      <c r="AK289">
        <v>3</v>
      </c>
      <c r="AL289">
        <v>4</v>
      </c>
      <c r="AM289">
        <v>4</v>
      </c>
      <c r="AN289">
        <v>5</v>
      </c>
      <c r="AO289">
        <v>4</v>
      </c>
      <c r="AP289">
        <v>4</v>
      </c>
      <c r="AR289">
        <f t="shared" si="56"/>
        <v>22</v>
      </c>
      <c r="AV289">
        <v>288</v>
      </c>
      <c r="AW289">
        <f t="shared" si="52"/>
        <v>0</v>
      </c>
      <c r="AX289">
        <f t="shared" si="57"/>
        <v>57.56828856302473</v>
      </c>
      <c r="AY289">
        <v>9</v>
      </c>
      <c r="BE289">
        <f t="shared" si="58"/>
        <v>27</v>
      </c>
      <c r="BH289">
        <v>288</v>
      </c>
      <c r="BI289">
        <f t="shared" si="59"/>
        <v>0</v>
      </c>
      <c r="BJ289">
        <f t="shared" si="60"/>
        <v>61.434507445511677</v>
      </c>
      <c r="BK289">
        <v>9</v>
      </c>
    </row>
    <row r="290" spans="1:63" x14ac:dyDescent="0.2">
      <c r="A290">
        <v>1</v>
      </c>
      <c r="B290">
        <v>56</v>
      </c>
      <c r="D290">
        <v>289</v>
      </c>
      <c r="E290">
        <f t="shared" si="50"/>
        <v>0</v>
      </c>
      <c r="J290">
        <f t="shared" si="53"/>
        <v>28.784878736872248</v>
      </c>
      <c r="L290">
        <v>9</v>
      </c>
      <c r="M290" t="e">
        <f t="shared" si="51"/>
        <v>#N/A</v>
      </c>
      <c r="N290" t="e">
        <f t="shared" si="54"/>
        <v>#N/A</v>
      </c>
      <c r="O290" t="e">
        <f t="shared" si="55"/>
        <v>#N/A</v>
      </c>
      <c r="AE290">
        <v>5</v>
      </c>
      <c r="AF290">
        <v>3</v>
      </c>
      <c r="AG290">
        <v>5</v>
      </c>
      <c r="AH290">
        <v>2</v>
      </c>
      <c r="AI290">
        <v>4</v>
      </c>
      <c r="AJ290">
        <v>5</v>
      </c>
      <c r="AK290">
        <v>2</v>
      </c>
      <c r="AL290">
        <v>5</v>
      </c>
      <c r="AM290">
        <v>1</v>
      </c>
      <c r="AN290">
        <v>4</v>
      </c>
      <c r="AO290">
        <v>4</v>
      </c>
      <c r="AP290">
        <v>4</v>
      </c>
      <c r="AR290">
        <f t="shared" si="56"/>
        <v>17</v>
      </c>
      <c r="AV290">
        <v>289</v>
      </c>
      <c r="AW290">
        <f t="shared" si="52"/>
        <v>0</v>
      </c>
      <c r="AX290">
        <f t="shared" si="57"/>
        <v>57.783466376882977</v>
      </c>
      <c r="AY290">
        <v>9</v>
      </c>
      <c r="BE290">
        <f t="shared" si="58"/>
        <v>29</v>
      </c>
      <c r="BH290">
        <v>289</v>
      </c>
      <c r="BI290">
        <f t="shared" si="59"/>
        <v>0</v>
      </c>
      <c r="BJ290">
        <f t="shared" si="60"/>
        <v>61.667163554643132</v>
      </c>
      <c r="BK290">
        <v>9</v>
      </c>
    </row>
    <row r="291" spans="1:63" x14ac:dyDescent="0.2">
      <c r="A291">
        <v>0</v>
      </c>
      <c r="B291">
        <v>47</v>
      </c>
      <c r="D291">
        <v>290</v>
      </c>
      <c r="E291">
        <f t="shared" si="50"/>
        <v>0</v>
      </c>
      <c r="J291">
        <f t="shared" si="53"/>
        <v>28.906658364055783</v>
      </c>
      <c r="L291">
        <v>9</v>
      </c>
      <c r="M291" t="e">
        <f t="shared" si="51"/>
        <v>#N/A</v>
      </c>
      <c r="N291" t="e">
        <f t="shared" si="54"/>
        <v>#N/A</v>
      </c>
      <c r="O291" t="e">
        <f t="shared" si="55"/>
        <v>#N/A</v>
      </c>
      <c r="AE291">
        <v>5</v>
      </c>
      <c r="AF291">
        <v>5</v>
      </c>
      <c r="AG291">
        <v>5</v>
      </c>
      <c r="AH291">
        <v>4</v>
      </c>
      <c r="AI291">
        <v>4</v>
      </c>
      <c r="AJ291">
        <v>5</v>
      </c>
      <c r="AK291">
        <v>3</v>
      </c>
      <c r="AL291">
        <v>5</v>
      </c>
      <c r="AM291">
        <v>5</v>
      </c>
      <c r="AN291">
        <v>5</v>
      </c>
      <c r="AO291">
        <v>5</v>
      </c>
      <c r="AP291">
        <v>5</v>
      </c>
      <c r="AR291">
        <f t="shared" si="56"/>
        <v>27</v>
      </c>
      <c r="AV291">
        <v>290</v>
      </c>
      <c r="AW291">
        <f t="shared" si="52"/>
        <v>0</v>
      </c>
      <c r="AX291">
        <f t="shared" si="57"/>
        <v>57.998644190741224</v>
      </c>
      <c r="AY291">
        <v>9</v>
      </c>
      <c r="BE291">
        <f t="shared" si="58"/>
        <v>22</v>
      </c>
      <c r="BH291">
        <v>290</v>
      </c>
      <c r="BI291">
        <f t="shared" si="59"/>
        <v>0</v>
      </c>
      <c r="BJ291">
        <f t="shared" si="60"/>
        <v>61.899819663774586</v>
      </c>
      <c r="BK291">
        <v>9</v>
      </c>
    </row>
    <row r="292" spans="1:63" x14ac:dyDescent="0.2">
      <c r="A292">
        <v>0</v>
      </c>
      <c r="B292">
        <v>51</v>
      </c>
      <c r="D292">
        <v>291</v>
      </c>
      <c r="E292">
        <f t="shared" si="50"/>
        <v>0</v>
      </c>
      <c r="J292">
        <f t="shared" si="53"/>
        <v>29.028437991239318</v>
      </c>
      <c r="L292">
        <v>9</v>
      </c>
      <c r="M292" t="e">
        <f t="shared" si="51"/>
        <v>#N/A</v>
      </c>
      <c r="N292" t="e">
        <f t="shared" si="54"/>
        <v>#N/A</v>
      </c>
      <c r="O292" t="e">
        <f t="shared" si="55"/>
        <v>#N/A</v>
      </c>
      <c r="AE292">
        <v>4</v>
      </c>
      <c r="AF292">
        <v>3</v>
      </c>
      <c r="AG292">
        <v>4</v>
      </c>
      <c r="AH292">
        <v>2</v>
      </c>
      <c r="AI292">
        <v>3</v>
      </c>
      <c r="AJ292">
        <v>3</v>
      </c>
      <c r="AK292">
        <v>3</v>
      </c>
      <c r="AL292">
        <v>3</v>
      </c>
      <c r="AM292">
        <v>2</v>
      </c>
      <c r="AN292">
        <v>4</v>
      </c>
      <c r="AO292">
        <v>4</v>
      </c>
      <c r="AP292">
        <v>2</v>
      </c>
      <c r="AR292">
        <f t="shared" si="56"/>
        <v>15</v>
      </c>
      <c r="AV292">
        <v>291</v>
      </c>
      <c r="AW292">
        <f t="shared" si="52"/>
        <v>0</v>
      </c>
      <c r="AX292">
        <f t="shared" si="57"/>
        <v>58.213822004599471</v>
      </c>
      <c r="AY292">
        <v>9</v>
      </c>
      <c r="BE292">
        <f t="shared" si="58"/>
        <v>29</v>
      </c>
      <c r="BH292">
        <v>291</v>
      </c>
      <c r="BI292">
        <f t="shared" si="59"/>
        <v>0</v>
      </c>
      <c r="BJ292">
        <f t="shared" si="60"/>
        <v>62.132475772906041</v>
      </c>
      <c r="BK292">
        <v>9</v>
      </c>
    </row>
    <row r="293" spans="1:63" x14ac:dyDescent="0.2">
      <c r="A293">
        <v>0</v>
      </c>
      <c r="B293">
        <v>59</v>
      </c>
      <c r="D293">
        <v>292</v>
      </c>
      <c r="E293">
        <f t="shared" si="50"/>
        <v>0</v>
      </c>
      <c r="J293">
        <f t="shared" si="53"/>
        <v>29.150217618422854</v>
      </c>
      <c r="L293">
        <v>9</v>
      </c>
      <c r="M293" t="e">
        <f t="shared" si="51"/>
        <v>#N/A</v>
      </c>
      <c r="N293" t="e">
        <f t="shared" si="54"/>
        <v>#N/A</v>
      </c>
      <c r="O293" t="e">
        <f t="shared" si="55"/>
        <v>#N/A</v>
      </c>
      <c r="AE293">
        <v>4</v>
      </c>
      <c r="AF293">
        <v>3</v>
      </c>
      <c r="AG293">
        <v>5</v>
      </c>
      <c r="AH293">
        <v>3</v>
      </c>
      <c r="AI293">
        <v>5</v>
      </c>
      <c r="AJ293">
        <v>5</v>
      </c>
      <c r="AK293">
        <v>2</v>
      </c>
      <c r="AL293">
        <v>3</v>
      </c>
      <c r="AM293">
        <v>3</v>
      </c>
      <c r="AN293">
        <v>5</v>
      </c>
      <c r="AO293">
        <v>5</v>
      </c>
      <c r="AP293">
        <v>5</v>
      </c>
      <c r="AR293">
        <f t="shared" si="56"/>
        <v>19</v>
      </c>
      <c r="AV293">
        <v>292</v>
      </c>
      <c r="AW293">
        <f t="shared" si="52"/>
        <v>0</v>
      </c>
      <c r="AX293">
        <f t="shared" si="57"/>
        <v>58.428999818457719</v>
      </c>
      <c r="AY293">
        <v>9</v>
      </c>
      <c r="BE293">
        <f t="shared" si="58"/>
        <v>20</v>
      </c>
      <c r="BH293">
        <v>292</v>
      </c>
      <c r="BI293">
        <f t="shared" si="59"/>
        <v>0</v>
      </c>
      <c r="BJ293">
        <f t="shared" si="60"/>
        <v>62.365131882037495</v>
      </c>
      <c r="BK293">
        <v>9</v>
      </c>
    </row>
    <row r="294" spans="1:63" x14ac:dyDescent="0.2">
      <c r="A294">
        <v>0</v>
      </c>
      <c r="B294">
        <v>47</v>
      </c>
      <c r="D294">
        <v>293</v>
      </c>
      <c r="E294">
        <f t="shared" si="50"/>
        <v>0</v>
      </c>
      <c r="J294">
        <f t="shared" si="53"/>
        <v>29.271997245606389</v>
      </c>
      <c r="L294">
        <v>9</v>
      </c>
      <c r="M294" t="e">
        <f t="shared" si="51"/>
        <v>#N/A</v>
      </c>
      <c r="N294" t="e">
        <f t="shared" si="54"/>
        <v>#N/A</v>
      </c>
      <c r="O294" t="e">
        <f t="shared" si="55"/>
        <v>#N/A</v>
      </c>
      <c r="AE294">
        <v>2</v>
      </c>
      <c r="AF294">
        <v>3</v>
      </c>
      <c r="AG294">
        <v>2</v>
      </c>
      <c r="AH294">
        <v>4</v>
      </c>
      <c r="AI294">
        <v>4</v>
      </c>
      <c r="AJ294">
        <v>4</v>
      </c>
      <c r="AK294">
        <v>4</v>
      </c>
      <c r="AL294">
        <v>4</v>
      </c>
      <c r="AM294">
        <v>2</v>
      </c>
      <c r="AN294">
        <v>4</v>
      </c>
      <c r="AO294">
        <v>4</v>
      </c>
      <c r="AP294">
        <v>4</v>
      </c>
      <c r="AR294">
        <f t="shared" si="56"/>
        <v>21</v>
      </c>
      <c r="AV294">
        <v>293</v>
      </c>
      <c r="AW294">
        <f t="shared" si="52"/>
        <v>0</v>
      </c>
      <c r="AX294">
        <f t="shared" si="57"/>
        <v>58.644177632315966</v>
      </c>
      <c r="AY294">
        <v>9</v>
      </c>
      <c r="BE294">
        <f t="shared" si="58"/>
        <v>21</v>
      </c>
      <c r="BH294">
        <v>293</v>
      </c>
      <c r="BI294">
        <f t="shared" si="59"/>
        <v>0</v>
      </c>
      <c r="BJ294">
        <f t="shared" si="60"/>
        <v>62.597787991168957</v>
      </c>
      <c r="BK294">
        <v>9</v>
      </c>
    </row>
    <row r="295" spans="1:63" x14ac:dyDescent="0.2">
      <c r="A295">
        <v>0</v>
      </c>
      <c r="B295">
        <v>55</v>
      </c>
      <c r="D295">
        <v>294</v>
      </c>
      <c r="E295">
        <f t="shared" si="50"/>
        <v>0</v>
      </c>
      <c r="J295">
        <f t="shared" si="53"/>
        <v>29.393776872789921</v>
      </c>
      <c r="L295">
        <v>9</v>
      </c>
      <c r="M295" t="e">
        <f t="shared" si="51"/>
        <v>#N/A</v>
      </c>
      <c r="N295" t="e">
        <f t="shared" si="54"/>
        <v>#N/A</v>
      </c>
      <c r="O295" t="e">
        <f t="shared" si="55"/>
        <v>#N/A</v>
      </c>
      <c r="AE295">
        <v>2</v>
      </c>
      <c r="AF295">
        <v>1</v>
      </c>
      <c r="AG295">
        <v>4</v>
      </c>
      <c r="AH295">
        <v>4</v>
      </c>
      <c r="AI295">
        <v>3</v>
      </c>
      <c r="AJ295">
        <v>3</v>
      </c>
      <c r="AK295">
        <v>4</v>
      </c>
      <c r="AL295">
        <v>4</v>
      </c>
      <c r="AM295">
        <v>5</v>
      </c>
      <c r="AN295">
        <v>4</v>
      </c>
      <c r="AO295">
        <v>5</v>
      </c>
      <c r="AP295">
        <v>3</v>
      </c>
      <c r="AR295">
        <f t="shared" si="56"/>
        <v>21</v>
      </c>
      <c r="AV295">
        <v>294</v>
      </c>
      <c r="AW295">
        <f t="shared" si="52"/>
        <v>0</v>
      </c>
      <c r="AX295">
        <f t="shared" si="57"/>
        <v>58.859355446174213</v>
      </c>
      <c r="AY295">
        <v>9</v>
      </c>
      <c r="BE295">
        <f t="shared" si="58"/>
        <v>26</v>
      </c>
      <c r="BH295">
        <v>294</v>
      </c>
      <c r="BI295">
        <f t="shared" si="59"/>
        <v>0</v>
      </c>
      <c r="BJ295">
        <f t="shared" si="60"/>
        <v>62.830444100300411</v>
      </c>
      <c r="BK295">
        <v>9</v>
      </c>
    </row>
    <row r="296" spans="1:63" x14ac:dyDescent="0.2">
      <c r="A296">
        <v>0</v>
      </c>
      <c r="B296">
        <v>55</v>
      </c>
      <c r="D296">
        <v>295</v>
      </c>
      <c r="E296">
        <f t="shared" si="50"/>
        <v>0</v>
      </c>
      <c r="J296">
        <f t="shared" si="53"/>
        <v>29.515556499973457</v>
      </c>
      <c r="L296">
        <v>9</v>
      </c>
      <c r="M296" t="e">
        <f t="shared" si="51"/>
        <v>#N/A</v>
      </c>
      <c r="N296" t="e">
        <f t="shared" si="54"/>
        <v>#N/A</v>
      </c>
      <c r="O296" t="e">
        <f t="shared" si="55"/>
        <v>#N/A</v>
      </c>
      <c r="AE296">
        <v>5</v>
      </c>
      <c r="AF296">
        <v>4</v>
      </c>
      <c r="AG296">
        <v>4</v>
      </c>
      <c r="AH296">
        <v>4</v>
      </c>
      <c r="AI296">
        <v>4</v>
      </c>
      <c r="AJ296">
        <v>3</v>
      </c>
      <c r="AK296">
        <v>4</v>
      </c>
      <c r="AL296">
        <v>4</v>
      </c>
      <c r="AM296">
        <v>4</v>
      </c>
      <c r="AN296">
        <v>5</v>
      </c>
      <c r="AO296">
        <v>5</v>
      </c>
      <c r="AP296">
        <v>4</v>
      </c>
      <c r="AR296">
        <f t="shared" si="56"/>
        <v>24</v>
      </c>
      <c r="AV296">
        <v>295</v>
      </c>
      <c r="AW296">
        <f t="shared" si="52"/>
        <v>0</v>
      </c>
      <c r="AX296">
        <f t="shared" si="57"/>
        <v>59.07453326003246</v>
      </c>
      <c r="AY296">
        <v>9</v>
      </c>
      <c r="BE296">
        <f t="shared" si="58"/>
        <v>22</v>
      </c>
      <c r="BH296">
        <v>295</v>
      </c>
      <c r="BI296">
        <f t="shared" si="59"/>
        <v>0</v>
      </c>
      <c r="BJ296">
        <f t="shared" si="60"/>
        <v>63.063100209431866</v>
      </c>
      <c r="BK296">
        <v>9</v>
      </c>
    </row>
    <row r="297" spans="1:63" x14ac:dyDescent="0.2">
      <c r="A297">
        <v>0</v>
      </c>
      <c r="B297">
        <v>60</v>
      </c>
      <c r="D297">
        <v>296</v>
      </c>
      <c r="E297">
        <f t="shared" si="50"/>
        <v>0</v>
      </c>
      <c r="J297">
        <f t="shared" si="53"/>
        <v>29.637336127156992</v>
      </c>
      <c r="L297">
        <v>9</v>
      </c>
      <c r="M297" t="e">
        <f t="shared" si="51"/>
        <v>#N/A</v>
      </c>
      <c r="N297" t="e">
        <f t="shared" si="54"/>
        <v>#N/A</v>
      </c>
      <c r="O297" t="e">
        <f t="shared" si="55"/>
        <v>#N/A</v>
      </c>
      <c r="AE297">
        <v>3</v>
      </c>
      <c r="AF297">
        <v>2</v>
      </c>
      <c r="AG297">
        <v>4</v>
      </c>
      <c r="AH297">
        <v>2</v>
      </c>
      <c r="AI297">
        <v>4</v>
      </c>
      <c r="AJ297">
        <v>3</v>
      </c>
      <c r="AK297">
        <v>3</v>
      </c>
      <c r="AL297">
        <v>4</v>
      </c>
      <c r="AM297">
        <v>3</v>
      </c>
      <c r="AN297">
        <v>4</v>
      </c>
      <c r="AO297">
        <v>4</v>
      </c>
      <c r="AP297">
        <v>3</v>
      </c>
      <c r="AR297">
        <f t="shared" si="56"/>
        <v>17</v>
      </c>
      <c r="AV297">
        <v>296</v>
      </c>
      <c r="AW297">
        <f t="shared" si="52"/>
        <v>0</v>
      </c>
      <c r="AX297">
        <f t="shared" si="57"/>
        <v>59.289711073890707</v>
      </c>
      <c r="AY297">
        <v>9</v>
      </c>
      <c r="BE297">
        <f t="shared" si="58"/>
        <v>26</v>
      </c>
      <c r="BH297">
        <v>296</v>
      </c>
      <c r="BI297">
        <f t="shared" si="59"/>
        <v>0</v>
      </c>
      <c r="BJ297">
        <f t="shared" si="60"/>
        <v>63.295756318563321</v>
      </c>
      <c r="BK297">
        <v>9</v>
      </c>
    </row>
    <row r="298" spans="1:63" x14ac:dyDescent="0.2">
      <c r="A298">
        <v>0</v>
      </c>
      <c r="B298">
        <v>42</v>
      </c>
      <c r="D298">
        <v>297</v>
      </c>
      <c r="E298">
        <f t="shared" si="50"/>
        <v>0</v>
      </c>
      <c r="J298">
        <f t="shared" si="53"/>
        <v>29.759115754340527</v>
      </c>
      <c r="L298">
        <v>9</v>
      </c>
      <c r="M298" t="e">
        <f t="shared" si="51"/>
        <v>#N/A</v>
      </c>
      <c r="N298" t="e">
        <f t="shared" si="54"/>
        <v>#N/A</v>
      </c>
      <c r="O298" t="e">
        <f t="shared" si="55"/>
        <v>#N/A</v>
      </c>
      <c r="AE298">
        <v>4</v>
      </c>
      <c r="AF298">
        <v>1</v>
      </c>
      <c r="AG298">
        <v>4</v>
      </c>
      <c r="AH298">
        <v>4</v>
      </c>
      <c r="AI298">
        <v>5</v>
      </c>
      <c r="AJ298">
        <v>4</v>
      </c>
      <c r="AK298">
        <v>4</v>
      </c>
      <c r="AL298">
        <v>4</v>
      </c>
      <c r="AM298">
        <v>4</v>
      </c>
      <c r="AN298">
        <v>4</v>
      </c>
      <c r="AO298">
        <v>5</v>
      </c>
      <c r="AP298">
        <v>4</v>
      </c>
      <c r="AR298">
        <f t="shared" si="56"/>
        <v>21</v>
      </c>
      <c r="AV298">
        <v>297</v>
      </c>
      <c r="AW298">
        <f t="shared" si="52"/>
        <v>0</v>
      </c>
      <c r="AX298">
        <f t="shared" si="57"/>
        <v>59.504888887748955</v>
      </c>
      <c r="AY298">
        <v>9</v>
      </c>
      <c r="BE298">
        <f t="shared" si="58"/>
        <v>25</v>
      </c>
      <c r="BH298">
        <v>297</v>
      </c>
      <c r="BI298">
        <f t="shared" si="59"/>
        <v>0</v>
      </c>
      <c r="BJ298">
        <f t="shared" si="60"/>
        <v>63.528412427694775</v>
      </c>
      <c r="BK298">
        <v>9</v>
      </c>
    </row>
    <row r="299" spans="1:63" x14ac:dyDescent="0.2">
      <c r="A299">
        <v>0</v>
      </c>
      <c r="B299">
        <v>47</v>
      </c>
      <c r="D299">
        <v>298</v>
      </c>
      <c r="E299">
        <f t="shared" si="50"/>
        <v>0</v>
      </c>
      <c r="J299">
        <f t="shared" si="53"/>
        <v>29.880895381524063</v>
      </c>
      <c r="L299">
        <v>9</v>
      </c>
      <c r="M299" t="e">
        <f t="shared" si="51"/>
        <v>#N/A</v>
      </c>
      <c r="N299" t="e">
        <f t="shared" si="54"/>
        <v>#N/A</v>
      </c>
      <c r="O299" t="e">
        <f t="shared" si="55"/>
        <v>#N/A</v>
      </c>
      <c r="AE299">
        <v>5</v>
      </c>
      <c r="AF299">
        <v>3</v>
      </c>
      <c r="AG299">
        <v>4</v>
      </c>
      <c r="AH299">
        <v>4</v>
      </c>
      <c r="AI299">
        <v>4</v>
      </c>
      <c r="AJ299">
        <v>4</v>
      </c>
      <c r="AK299">
        <v>4</v>
      </c>
      <c r="AL299">
        <v>3</v>
      </c>
      <c r="AM299">
        <v>4</v>
      </c>
      <c r="AN299">
        <v>4</v>
      </c>
      <c r="AO299">
        <v>4</v>
      </c>
      <c r="AP299">
        <v>4</v>
      </c>
      <c r="AR299">
        <f t="shared" si="56"/>
        <v>22</v>
      </c>
      <c r="AV299">
        <v>298</v>
      </c>
      <c r="AW299">
        <f t="shared" si="52"/>
        <v>0</v>
      </c>
      <c r="AX299">
        <f t="shared" si="57"/>
        <v>59.720066701607202</v>
      </c>
      <c r="AY299">
        <v>9</v>
      </c>
      <c r="BE299">
        <f t="shared" si="58"/>
        <v>27</v>
      </c>
      <c r="BH299">
        <v>298</v>
      </c>
      <c r="BI299">
        <f t="shared" si="59"/>
        <v>0</v>
      </c>
      <c r="BJ299">
        <f t="shared" si="60"/>
        <v>63.76106853682623</v>
      </c>
      <c r="BK299">
        <v>9</v>
      </c>
    </row>
    <row r="300" spans="1:63" x14ac:dyDescent="0.2">
      <c r="A300">
        <v>0</v>
      </c>
      <c r="B300">
        <v>41</v>
      </c>
      <c r="D300">
        <v>299</v>
      </c>
      <c r="E300">
        <f t="shared" si="50"/>
        <v>0</v>
      </c>
      <c r="J300">
        <f t="shared" si="53"/>
        <v>30.002675008707598</v>
      </c>
      <c r="L300">
        <v>9</v>
      </c>
      <c r="M300" t="e">
        <f t="shared" si="51"/>
        <v>#N/A</v>
      </c>
      <c r="N300" t="e">
        <f t="shared" si="54"/>
        <v>#N/A</v>
      </c>
      <c r="O300" t="e">
        <f t="shared" si="55"/>
        <v>#N/A</v>
      </c>
      <c r="AE300">
        <v>5</v>
      </c>
      <c r="AF300">
        <v>4</v>
      </c>
      <c r="AG300">
        <v>4</v>
      </c>
      <c r="AH300">
        <v>4</v>
      </c>
      <c r="AI300">
        <v>5</v>
      </c>
      <c r="AJ300">
        <v>4</v>
      </c>
      <c r="AK300">
        <v>4</v>
      </c>
      <c r="AL300">
        <v>4</v>
      </c>
      <c r="AM300">
        <v>5</v>
      </c>
      <c r="AN300">
        <v>4</v>
      </c>
      <c r="AO300">
        <v>5</v>
      </c>
      <c r="AP300">
        <v>4</v>
      </c>
      <c r="AR300">
        <f t="shared" si="56"/>
        <v>25</v>
      </c>
      <c r="AV300">
        <v>299</v>
      </c>
      <c r="AW300">
        <f t="shared" si="52"/>
        <v>0</v>
      </c>
      <c r="AX300">
        <f t="shared" si="57"/>
        <v>59.935244515465449</v>
      </c>
      <c r="AY300">
        <v>9</v>
      </c>
      <c r="BE300">
        <f t="shared" si="58"/>
        <v>18</v>
      </c>
      <c r="BH300">
        <v>299</v>
      </c>
      <c r="BI300">
        <f t="shared" si="59"/>
        <v>0</v>
      </c>
      <c r="BJ300">
        <f t="shared" si="60"/>
        <v>63.993724645957684</v>
      </c>
      <c r="BK300">
        <v>9</v>
      </c>
    </row>
    <row r="301" spans="1:63" x14ac:dyDescent="0.2">
      <c r="A301">
        <v>0</v>
      </c>
      <c r="B301">
        <v>62</v>
      </c>
      <c r="D301">
        <v>300</v>
      </c>
      <c r="E301">
        <f t="shared" si="50"/>
        <v>0</v>
      </c>
      <c r="J301">
        <f t="shared" si="53"/>
        <v>30.12445463589113</v>
      </c>
      <c r="L301">
        <v>9</v>
      </c>
      <c r="M301" t="e">
        <f t="shared" si="51"/>
        <v>#N/A</v>
      </c>
      <c r="N301" t="e">
        <f t="shared" si="54"/>
        <v>#N/A</v>
      </c>
      <c r="O301" t="e">
        <f t="shared" si="55"/>
        <v>#N/A</v>
      </c>
      <c r="AE301">
        <v>3</v>
      </c>
      <c r="AF301">
        <v>3</v>
      </c>
      <c r="AG301">
        <v>3</v>
      </c>
      <c r="AH301">
        <v>3</v>
      </c>
      <c r="AI301">
        <v>3</v>
      </c>
      <c r="AJ301">
        <v>3</v>
      </c>
      <c r="AK301">
        <v>3</v>
      </c>
      <c r="AL301">
        <v>3</v>
      </c>
      <c r="AM301">
        <v>3</v>
      </c>
      <c r="AN301">
        <v>3</v>
      </c>
      <c r="AO301">
        <v>3</v>
      </c>
      <c r="AP301">
        <v>3</v>
      </c>
      <c r="AR301">
        <f t="shared" si="56"/>
        <v>18</v>
      </c>
      <c r="AV301">
        <v>300</v>
      </c>
      <c r="AW301">
        <f t="shared" si="52"/>
        <v>0</v>
      </c>
      <c r="AX301">
        <f t="shared" si="57"/>
        <v>60.150422329323696</v>
      </c>
      <c r="AY301">
        <v>9</v>
      </c>
      <c r="BE301">
        <f t="shared" si="58"/>
        <v>20</v>
      </c>
      <c r="BH301">
        <v>300</v>
      </c>
      <c r="BI301">
        <f t="shared" si="59"/>
        <v>0</v>
      </c>
      <c r="BJ301">
        <f t="shared" si="60"/>
        <v>64.226380755089139</v>
      </c>
      <c r="BK301">
        <v>9</v>
      </c>
    </row>
    <row r="302" spans="1:63" x14ac:dyDescent="0.2">
      <c r="A302">
        <v>1</v>
      </c>
      <c r="B302">
        <v>57</v>
      </c>
      <c r="D302">
        <v>301</v>
      </c>
      <c r="E302">
        <f t="shared" si="50"/>
        <v>0</v>
      </c>
      <c r="J302">
        <f t="shared" si="53"/>
        <v>30.246234263074665</v>
      </c>
      <c r="L302">
        <v>9</v>
      </c>
      <c r="M302" t="e">
        <f t="shared" si="51"/>
        <v>#N/A</v>
      </c>
      <c r="N302" t="e">
        <f t="shared" si="54"/>
        <v>#N/A</v>
      </c>
      <c r="O302" t="e">
        <f t="shared" si="55"/>
        <v>#N/A</v>
      </c>
      <c r="AE302">
        <v>4</v>
      </c>
      <c r="AF302">
        <v>4</v>
      </c>
      <c r="AG302">
        <v>4</v>
      </c>
      <c r="AH302">
        <v>4</v>
      </c>
      <c r="AI302">
        <v>2</v>
      </c>
      <c r="AJ302">
        <v>3</v>
      </c>
      <c r="AK302">
        <v>3</v>
      </c>
      <c r="AL302">
        <v>4</v>
      </c>
      <c r="AM302">
        <v>3</v>
      </c>
      <c r="AN302">
        <v>4</v>
      </c>
      <c r="AO302">
        <v>3</v>
      </c>
      <c r="AP302">
        <v>3</v>
      </c>
      <c r="AR302">
        <f t="shared" si="56"/>
        <v>21</v>
      </c>
      <c r="AV302">
        <v>301</v>
      </c>
      <c r="AW302">
        <f t="shared" si="52"/>
        <v>0</v>
      </c>
      <c r="AX302">
        <f t="shared" si="57"/>
        <v>60.365600143181943</v>
      </c>
      <c r="AY302">
        <v>9</v>
      </c>
      <c r="BE302">
        <f t="shared" si="58"/>
        <v>22</v>
      </c>
      <c r="BH302">
        <v>301</v>
      </c>
      <c r="BI302">
        <f t="shared" si="59"/>
        <v>0</v>
      </c>
      <c r="BJ302">
        <f t="shared" si="60"/>
        <v>64.459036864220593</v>
      </c>
      <c r="BK302">
        <v>9</v>
      </c>
    </row>
    <row r="303" spans="1:63" x14ac:dyDescent="0.2">
      <c r="A303">
        <v>0</v>
      </c>
      <c r="B303">
        <v>46</v>
      </c>
      <c r="D303">
        <v>302</v>
      </c>
      <c r="E303">
        <f t="shared" si="50"/>
        <v>0</v>
      </c>
      <c r="J303">
        <f t="shared" si="53"/>
        <v>30.368013890258201</v>
      </c>
      <c r="L303">
        <v>9</v>
      </c>
      <c r="M303" t="e">
        <f t="shared" si="51"/>
        <v>#N/A</v>
      </c>
      <c r="N303" t="e">
        <f t="shared" si="54"/>
        <v>#N/A</v>
      </c>
      <c r="O303" t="e">
        <f t="shared" si="55"/>
        <v>#N/A</v>
      </c>
      <c r="AE303">
        <v>3</v>
      </c>
      <c r="AF303">
        <v>1</v>
      </c>
      <c r="AG303">
        <v>4</v>
      </c>
      <c r="AH303">
        <v>2</v>
      </c>
      <c r="AI303">
        <v>4</v>
      </c>
      <c r="AJ303">
        <v>4</v>
      </c>
      <c r="AK303">
        <v>2</v>
      </c>
      <c r="AL303">
        <v>4</v>
      </c>
      <c r="AM303">
        <v>2</v>
      </c>
      <c r="AN303">
        <v>3</v>
      </c>
      <c r="AO303">
        <v>4</v>
      </c>
      <c r="AP303">
        <v>2</v>
      </c>
      <c r="AR303">
        <f t="shared" si="56"/>
        <v>13</v>
      </c>
      <c r="AV303">
        <v>302</v>
      </c>
      <c r="AW303">
        <f t="shared" si="52"/>
        <v>0</v>
      </c>
      <c r="AX303">
        <f t="shared" si="57"/>
        <v>60.580777957040191</v>
      </c>
      <c r="AY303">
        <v>9</v>
      </c>
      <c r="BE303">
        <f t="shared" si="58"/>
        <v>22</v>
      </c>
      <c r="BH303">
        <v>302</v>
      </c>
      <c r="BI303">
        <f t="shared" si="59"/>
        <v>0</v>
      </c>
      <c r="BJ303">
        <f t="shared" si="60"/>
        <v>64.691692973352048</v>
      </c>
      <c r="BK303">
        <v>9</v>
      </c>
    </row>
    <row r="304" spans="1:63" x14ac:dyDescent="0.2">
      <c r="A304">
        <v>0</v>
      </c>
      <c r="B304">
        <v>50</v>
      </c>
      <c r="D304">
        <v>303</v>
      </c>
      <c r="E304">
        <f t="shared" si="50"/>
        <v>0</v>
      </c>
      <c r="J304">
        <f t="shared" si="53"/>
        <v>30.489793517441736</v>
      </c>
      <c r="L304">
        <v>9</v>
      </c>
      <c r="M304" t="e">
        <f t="shared" si="51"/>
        <v>#N/A</v>
      </c>
      <c r="N304" t="e">
        <f t="shared" si="54"/>
        <v>#N/A</v>
      </c>
      <c r="O304" t="e">
        <f t="shared" si="55"/>
        <v>#N/A</v>
      </c>
      <c r="AE304">
        <v>5</v>
      </c>
      <c r="AF304">
        <v>5</v>
      </c>
      <c r="AG304">
        <v>5</v>
      </c>
      <c r="AH304">
        <v>5</v>
      </c>
      <c r="AI304">
        <v>1</v>
      </c>
      <c r="AJ304">
        <v>5</v>
      </c>
      <c r="AK304">
        <v>5</v>
      </c>
      <c r="AL304">
        <v>5</v>
      </c>
      <c r="AM304">
        <v>5</v>
      </c>
      <c r="AN304">
        <v>5</v>
      </c>
      <c r="AO304">
        <v>1</v>
      </c>
      <c r="AP304">
        <v>5</v>
      </c>
      <c r="AR304">
        <f t="shared" si="56"/>
        <v>30</v>
      </c>
      <c r="AV304">
        <v>303</v>
      </c>
      <c r="AW304">
        <f t="shared" si="52"/>
        <v>0</v>
      </c>
      <c r="AX304">
        <f t="shared" si="57"/>
        <v>60.795955770898438</v>
      </c>
      <c r="AY304">
        <v>9</v>
      </c>
      <c r="BE304">
        <f t="shared" si="58"/>
        <v>27</v>
      </c>
      <c r="BH304">
        <v>303</v>
      </c>
      <c r="BI304">
        <f t="shared" si="59"/>
        <v>0</v>
      </c>
      <c r="BJ304">
        <f t="shared" si="60"/>
        <v>64.924349082483502</v>
      </c>
      <c r="BK304">
        <v>9</v>
      </c>
    </row>
    <row r="305" spans="1:63" x14ac:dyDescent="0.2">
      <c r="A305">
        <v>1</v>
      </c>
      <c r="B305">
        <v>65</v>
      </c>
      <c r="D305">
        <v>304</v>
      </c>
      <c r="E305">
        <f t="shared" si="50"/>
        <v>0</v>
      </c>
      <c r="J305">
        <f t="shared" si="53"/>
        <v>30.611573144625272</v>
      </c>
      <c r="L305">
        <v>9</v>
      </c>
      <c r="M305" t="e">
        <f t="shared" si="51"/>
        <v>#N/A</v>
      </c>
      <c r="N305" t="e">
        <f t="shared" si="54"/>
        <v>#N/A</v>
      </c>
      <c r="O305" t="e">
        <f t="shared" si="55"/>
        <v>#N/A</v>
      </c>
      <c r="AE305">
        <v>5</v>
      </c>
      <c r="AF305">
        <v>4</v>
      </c>
      <c r="AG305">
        <v>4</v>
      </c>
      <c r="AH305">
        <v>3</v>
      </c>
      <c r="AI305">
        <v>4</v>
      </c>
      <c r="AJ305">
        <v>4</v>
      </c>
      <c r="AK305">
        <v>4</v>
      </c>
      <c r="AL305">
        <v>4</v>
      </c>
      <c r="AM305">
        <v>2</v>
      </c>
      <c r="AN305">
        <v>5</v>
      </c>
      <c r="AO305">
        <v>5</v>
      </c>
      <c r="AP305">
        <v>5</v>
      </c>
      <c r="AR305">
        <f t="shared" si="56"/>
        <v>22</v>
      </c>
      <c r="AV305">
        <v>304</v>
      </c>
      <c r="AW305">
        <f t="shared" si="52"/>
        <v>0</v>
      </c>
      <c r="AX305">
        <f t="shared" si="57"/>
        <v>61.011133584756685</v>
      </c>
      <c r="AY305">
        <v>9</v>
      </c>
      <c r="BE305">
        <f t="shared" si="58"/>
        <v>24</v>
      </c>
      <c r="BH305">
        <v>304</v>
      </c>
      <c r="BI305">
        <f t="shared" si="59"/>
        <v>0</v>
      </c>
      <c r="BJ305">
        <f t="shared" si="60"/>
        <v>65.157005191614957</v>
      </c>
      <c r="BK305">
        <v>9</v>
      </c>
    </row>
    <row r="306" spans="1:63" x14ac:dyDescent="0.2">
      <c r="A306">
        <v>0</v>
      </c>
      <c r="B306">
        <v>55</v>
      </c>
      <c r="D306">
        <v>305</v>
      </c>
      <c r="E306">
        <f t="shared" si="50"/>
        <v>0</v>
      </c>
      <c r="J306">
        <f t="shared" si="53"/>
        <v>30.733352771808807</v>
      </c>
      <c r="L306">
        <v>9</v>
      </c>
      <c r="M306" t="e">
        <f t="shared" si="51"/>
        <v>#N/A</v>
      </c>
      <c r="N306" t="e">
        <f t="shared" si="54"/>
        <v>#N/A</v>
      </c>
      <c r="O306" t="e">
        <f t="shared" si="55"/>
        <v>#N/A</v>
      </c>
      <c r="AE306">
        <v>4</v>
      </c>
      <c r="AF306">
        <v>2</v>
      </c>
      <c r="AG306">
        <v>4</v>
      </c>
      <c r="AH306">
        <v>4</v>
      </c>
      <c r="AI306">
        <v>4</v>
      </c>
      <c r="AJ306">
        <v>4</v>
      </c>
      <c r="AK306">
        <v>2</v>
      </c>
      <c r="AL306">
        <v>4</v>
      </c>
      <c r="AM306">
        <v>2</v>
      </c>
      <c r="AN306">
        <v>4</v>
      </c>
      <c r="AO306">
        <v>4</v>
      </c>
      <c r="AP306">
        <v>2</v>
      </c>
      <c r="AR306">
        <f t="shared" si="56"/>
        <v>16</v>
      </c>
      <c r="AV306">
        <v>305</v>
      </c>
      <c r="AW306">
        <f t="shared" si="52"/>
        <v>0</v>
      </c>
      <c r="AX306">
        <f t="shared" si="57"/>
        <v>61.226311398614932</v>
      </c>
      <c r="AY306">
        <v>9</v>
      </c>
      <c r="BE306">
        <f t="shared" si="58"/>
        <v>24</v>
      </c>
      <c r="BH306">
        <v>305</v>
      </c>
      <c r="BI306">
        <f t="shared" si="59"/>
        <v>0</v>
      </c>
      <c r="BJ306">
        <f t="shared" si="60"/>
        <v>65.389661300746411</v>
      </c>
      <c r="BK306">
        <v>9</v>
      </c>
    </row>
    <row r="307" spans="1:63" x14ac:dyDescent="0.2">
      <c r="A307">
        <v>0</v>
      </c>
      <c r="B307">
        <v>49</v>
      </c>
      <c r="D307">
        <v>306</v>
      </c>
      <c r="E307">
        <f t="shared" si="50"/>
        <v>0</v>
      </c>
      <c r="J307">
        <f t="shared" si="53"/>
        <v>30.855132398992339</v>
      </c>
      <c r="L307">
        <v>9</v>
      </c>
      <c r="M307" t="e">
        <f t="shared" si="51"/>
        <v>#N/A</v>
      </c>
      <c r="N307" t="e">
        <f t="shared" si="54"/>
        <v>#N/A</v>
      </c>
      <c r="O307" t="e">
        <f t="shared" si="55"/>
        <v>#N/A</v>
      </c>
      <c r="AE307">
        <v>4</v>
      </c>
      <c r="AF307">
        <v>2</v>
      </c>
      <c r="AG307">
        <v>4</v>
      </c>
      <c r="AH307">
        <v>4</v>
      </c>
      <c r="AI307">
        <v>4</v>
      </c>
      <c r="AJ307">
        <v>4</v>
      </c>
      <c r="AK307">
        <v>2</v>
      </c>
      <c r="AL307">
        <v>4</v>
      </c>
      <c r="AM307">
        <v>2</v>
      </c>
      <c r="AN307">
        <v>4</v>
      </c>
      <c r="AO307">
        <v>4</v>
      </c>
      <c r="AP307">
        <v>4</v>
      </c>
      <c r="AR307">
        <f t="shared" si="56"/>
        <v>18</v>
      </c>
      <c r="AV307">
        <v>306</v>
      </c>
      <c r="AW307">
        <f t="shared" si="52"/>
        <v>0</v>
      </c>
      <c r="AX307">
        <f t="shared" si="57"/>
        <v>61.441489212473179</v>
      </c>
      <c r="AY307">
        <v>9</v>
      </c>
      <c r="BE307">
        <f t="shared" si="58"/>
        <v>29</v>
      </c>
      <c r="BH307">
        <v>306</v>
      </c>
      <c r="BI307">
        <f t="shared" si="59"/>
        <v>0</v>
      </c>
      <c r="BJ307">
        <f t="shared" si="60"/>
        <v>65.622317409877866</v>
      </c>
      <c r="BK307">
        <v>9</v>
      </c>
    </row>
    <row r="308" spans="1:63" x14ac:dyDescent="0.2">
      <c r="A308">
        <v>0</v>
      </c>
      <c r="B308">
        <v>51</v>
      </c>
      <c r="D308">
        <v>307</v>
      </c>
      <c r="E308">
        <f t="shared" si="50"/>
        <v>0</v>
      </c>
      <c r="J308">
        <f t="shared" si="53"/>
        <v>30.976912026175874</v>
      </c>
      <c r="L308">
        <v>9</v>
      </c>
      <c r="M308" t="e">
        <f t="shared" si="51"/>
        <v>#N/A</v>
      </c>
      <c r="N308" t="e">
        <f t="shared" si="54"/>
        <v>#N/A</v>
      </c>
      <c r="O308" t="e">
        <f t="shared" si="55"/>
        <v>#N/A</v>
      </c>
      <c r="AE308">
        <v>5</v>
      </c>
      <c r="AF308">
        <v>4</v>
      </c>
      <c r="AG308">
        <v>5</v>
      </c>
      <c r="AH308">
        <v>4</v>
      </c>
      <c r="AI308">
        <v>5</v>
      </c>
      <c r="AJ308">
        <v>5</v>
      </c>
      <c r="AK308">
        <v>4</v>
      </c>
      <c r="AL308">
        <v>5</v>
      </c>
      <c r="AM308">
        <v>4</v>
      </c>
      <c r="AN308">
        <v>4</v>
      </c>
      <c r="AO308">
        <v>5</v>
      </c>
      <c r="AP308">
        <v>5</v>
      </c>
      <c r="AR308">
        <f t="shared" si="56"/>
        <v>26</v>
      </c>
      <c r="AV308">
        <v>307</v>
      </c>
      <c r="AW308">
        <f t="shared" si="52"/>
        <v>0</v>
      </c>
      <c r="AX308">
        <f t="shared" si="57"/>
        <v>61.656667026331426</v>
      </c>
      <c r="AY308">
        <v>9</v>
      </c>
      <c r="BE308">
        <f t="shared" si="58"/>
        <v>25</v>
      </c>
      <c r="BH308">
        <v>307</v>
      </c>
      <c r="BI308">
        <f t="shared" si="59"/>
        <v>0</v>
      </c>
      <c r="BJ308">
        <f t="shared" si="60"/>
        <v>65.85497351900932</v>
      </c>
      <c r="BK308">
        <v>9</v>
      </c>
    </row>
    <row r="309" spans="1:63" x14ac:dyDescent="0.2">
      <c r="A309">
        <v>0</v>
      </c>
      <c r="B309">
        <v>65</v>
      </c>
      <c r="D309">
        <v>308</v>
      </c>
      <c r="E309">
        <f t="shared" si="50"/>
        <v>0</v>
      </c>
      <c r="J309">
        <f t="shared" si="53"/>
        <v>31.09869165335941</v>
      </c>
      <c r="L309">
        <v>9</v>
      </c>
      <c r="M309" t="e">
        <f t="shared" si="51"/>
        <v>#N/A</v>
      </c>
      <c r="N309" t="e">
        <f t="shared" si="54"/>
        <v>#N/A</v>
      </c>
      <c r="O309" t="e">
        <f t="shared" si="55"/>
        <v>#N/A</v>
      </c>
      <c r="AE309">
        <v>4</v>
      </c>
      <c r="AF309">
        <v>4</v>
      </c>
      <c r="AG309">
        <v>4</v>
      </c>
      <c r="AH309">
        <v>3</v>
      </c>
      <c r="AI309">
        <v>4</v>
      </c>
      <c r="AJ309">
        <v>4</v>
      </c>
      <c r="AK309">
        <v>4</v>
      </c>
      <c r="AL309">
        <v>4</v>
      </c>
      <c r="AM309">
        <v>4</v>
      </c>
      <c r="AN309">
        <v>4</v>
      </c>
      <c r="AO309">
        <v>5</v>
      </c>
      <c r="AP309">
        <v>4</v>
      </c>
      <c r="AR309">
        <f t="shared" si="56"/>
        <v>23</v>
      </c>
      <c r="AV309">
        <v>308</v>
      </c>
      <c r="AW309">
        <f t="shared" si="52"/>
        <v>0</v>
      </c>
      <c r="AX309">
        <f t="shared" si="57"/>
        <v>61.871844840189674</v>
      </c>
      <c r="AY309">
        <v>9</v>
      </c>
      <c r="BE309">
        <f t="shared" si="58"/>
        <v>25</v>
      </c>
      <c r="BH309">
        <v>308</v>
      </c>
      <c r="BI309">
        <f t="shared" si="59"/>
        <v>0</v>
      </c>
      <c r="BJ309">
        <f t="shared" si="60"/>
        <v>66.087629628140775</v>
      </c>
      <c r="BK309">
        <v>9</v>
      </c>
    </row>
    <row r="310" spans="1:63" x14ac:dyDescent="0.2">
      <c r="A310">
        <v>0</v>
      </c>
      <c r="B310">
        <v>49</v>
      </c>
      <c r="D310">
        <v>309</v>
      </c>
      <c r="E310">
        <f t="shared" si="50"/>
        <v>0</v>
      </c>
      <c r="J310">
        <f t="shared" si="53"/>
        <v>31.220471280542949</v>
      </c>
      <c r="L310">
        <v>9</v>
      </c>
      <c r="M310" t="e">
        <f t="shared" si="51"/>
        <v>#N/A</v>
      </c>
      <c r="N310" t="e">
        <f t="shared" si="54"/>
        <v>#N/A</v>
      </c>
      <c r="O310" t="e">
        <f t="shared" si="55"/>
        <v>#N/A</v>
      </c>
      <c r="AE310">
        <v>4</v>
      </c>
      <c r="AF310">
        <v>2</v>
      </c>
      <c r="AG310">
        <v>5</v>
      </c>
      <c r="AH310">
        <v>4</v>
      </c>
      <c r="AI310">
        <v>3</v>
      </c>
      <c r="AJ310">
        <v>4</v>
      </c>
      <c r="AK310">
        <v>4</v>
      </c>
      <c r="AL310">
        <v>4</v>
      </c>
      <c r="AM310">
        <v>2</v>
      </c>
      <c r="AN310">
        <v>5</v>
      </c>
      <c r="AO310">
        <v>4</v>
      </c>
      <c r="AP310">
        <v>2</v>
      </c>
      <c r="AR310">
        <f t="shared" si="56"/>
        <v>18</v>
      </c>
      <c r="AV310">
        <v>309</v>
      </c>
      <c r="AW310">
        <f t="shared" si="52"/>
        <v>0</v>
      </c>
      <c r="AX310">
        <f t="shared" si="57"/>
        <v>62.087022654047921</v>
      </c>
      <c r="AY310">
        <v>9</v>
      </c>
      <c r="BE310">
        <f t="shared" si="58"/>
        <v>24</v>
      </c>
      <c r="BH310">
        <v>309</v>
      </c>
      <c r="BI310">
        <f t="shared" si="59"/>
        <v>0</v>
      </c>
      <c r="BJ310">
        <f t="shared" si="60"/>
        <v>66.320285737272243</v>
      </c>
      <c r="BK310">
        <v>9</v>
      </c>
    </row>
    <row r="311" spans="1:63" x14ac:dyDescent="0.2">
      <c r="A311">
        <v>0</v>
      </c>
      <c r="B311">
        <v>49</v>
      </c>
      <c r="D311">
        <v>310</v>
      </c>
      <c r="E311">
        <f t="shared" si="50"/>
        <v>0</v>
      </c>
      <c r="J311">
        <f t="shared" si="53"/>
        <v>31.342250907726484</v>
      </c>
      <c r="L311">
        <v>9</v>
      </c>
      <c r="M311" t="e">
        <f t="shared" si="51"/>
        <v>#N/A</v>
      </c>
      <c r="N311" t="e">
        <f t="shared" si="54"/>
        <v>#N/A</v>
      </c>
      <c r="O311" t="e">
        <f t="shared" si="55"/>
        <v>#N/A</v>
      </c>
      <c r="AE311">
        <v>5</v>
      </c>
      <c r="AF311">
        <v>3</v>
      </c>
      <c r="AG311">
        <v>5</v>
      </c>
      <c r="AH311">
        <v>2</v>
      </c>
      <c r="AI311">
        <v>4</v>
      </c>
      <c r="AJ311">
        <v>1</v>
      </c>
      <c r="AK311">
        <v>4</v>
      </c>
      <c r="AL311">
        <v>1</v>
      </c>
      <c r="AM311">
        <v>4</v>
      </c>
      <c r="AN311">
        <v>4</v>
      </c>
      <c r="AO311">
        <v>5</v>
      </c>
      <c r="AP311">
        <v>4</v>
      </c>
      <c r="AR311">
        <f t="shared" si="56"/>
        <v>18</v>
      </c>
      <c r="AV311">
        <v>310</v>
      </c>
      <c r="AW311">
        <f t="shared" si="52"/>
        <v>0</v>
      </c>
      <c r="AX311">
        <f t="shared" si="57"/>
        <v>62.302200467906168</v>
      </c>
      <c r="AY311">
        <v>9</v>
      </c>
      <c r="BE311">
        <f t="shared" si="58"/>
        <v>29</v>
      </c>
      <c r="BH311">
        <v>310</v>
      </c>
      <c r="BI311">
        <f t="shared" si="59"/>
        <v>0</v>
      </c>
      <c r="BJ311">
        <f t="shared" si="60"/>
        <v>66.552941846403698</v>
      </c>
      <c r="BK311">
        <v>9</v>
      </c>
    </row>
    <row r="312" spans="1:63" x14ac:dyDescent="0.2">
      <c r="A312">
        <v>0</v>
      </c>
      <c r="B312">
        <v>57</v>
      </c>
      <c r="D312">
        <v>311</v>
      </c>
      <c r="E312">
        <f t="shared" si="50"/>
        <v>0</v>
      </c>
      <c r="J312">
        <f t="shared" si="53"/>
        <v>31.46403053491002</v>
      </c>
      <c r="L312">
        <v>9</v>
      </c>
      <c r="M312" t="e">
        <f t="shared" si="51"/>
        <v>#N/A</v>
      </c>
      <c r="N312" t="e">
        <f t="shared" si="54"/>
        <v>#N/A</v>
      </c>
      <c r="O312" t="e">
        <f t="shared" si="55"/>
        <v>#N/A</v>
      </c>
      <c r="AE312">
        <v>5</v>
      </c>
      <c r="AF312">
        <v>3</v>
      </c>
      <c r="AG312">
        <v>5</v>
      </c>
      <c r="AH312">
        <v>4</v>
      </c>
      <c r="AI312">
        <v>4</v>
      </c>
      <c r="AJ312">
        <v>5</v>
      </c>
      <c r="AK312">
        <v>5</v>
      </c>
      <c r="AL312">
        <v>4</v>
      </c>
      <c r="AM312">
        <v>5</v>
      </c>
      <c r="AN312">
        <v>5</v>
      </c>
      <c r="AO312">
        <v>5</v>
      </c>
      <c r="AP312">
        <v>5</v>
      </c>
      <c r="AR312">
        <f t="shared" si="56"/>
        <v>26</v>
      </c>
      <c r="AV312">
        <v>311</v>
      </c>
      <c r="AW312">
        <f t="shared" si="52"/>
        <v>0</v>
      </c>
      <c r="AX312">
        <f t="shared" si="57"/>
        <v>62.517378281764415</v>
      </c>
      <c r="AY312">
        <v>9</v>
      </c>
      <c r="BE312">
        <f t="shared" si="58"/>
        <v>21</v>
      </c>
      <c r="BH312">
        <v>311</v>
      </c>
      <c r="BI312">
        <f t="shared" si="59"/>
        <v>0</v>
      </c>
      <c r="BJ312">
        <f t="shared" si="60"/>
        <v>66.785597955535152</v>
      </c>
      <c r="BK312">
        <v>9</v>
      </c>
    </row>
    <row r="313" spans="1:63" x14ac:dyDescent="0.2">
      <c r="A313">
        <v>0</v>
      </c>
      <c r="B313">
        <v>58</v>
      </c>
      <c r="D313">
        <v>312</v>
      </c>
      <c r="E313">
        <f t="shared" si="50"/>
        <v>0</v>
      </c>
      <c r="J313">
        <f t="shared" si="53"/>
        <v>31.585810162093551</v>
      </c>
      <c r="L313">
        <v>9</v>
      </c>
      <c r="M313" t="e">
        <f t="shared" si="51"/>
        <v>#N/A</v>
      </c>
      <c r="N313" t="e">
        <f t="shared" si="54"/>
        <v>#N/A</v>
      </c>
      <c r="O313" t="e">
        <f t="shared" si="55"/>
        <v>#N/A</v>
      </c>
      <c r="AE313">
        <v>3</v>
      </c>
      <c r="AF313">
        <v>2</v>
      </c>
      <c r="AG313">
        <v>4</v>
      </c>
      <c r="AH313">
        <v>3</v>
      </c>
      <c r="AI313">
        <v>3</v>
      </c>
      <c r="AJ313">
        <v>3</v>
      </c>
      <c r="AK313">
        <v>4</v>
      </c>
      <c r="AL313">
        <v>4</v>
      </c>
      <c r="AM313">
        <v>4</v>
      </c>
      <c r="AN313">
        <v>4</v>
      </c>
      <c r="AO313">
        <v>4</v>
      </c>
      <c r="AP313">
        <v>4</v>
      </c>
      <c r="AR313">
        <f t="shared" si="56"/>
        <v>21</v>
      </c>
      <c r="AV313">
        <v>312</v>
      </c>
      <c r="AW313">
        <f t="shared" si="52"/>
        <v>0</v>
      </c>
      <c r="AX313">
        <f t="shared" si="57"/>
        <v>62.732556095622662</v>
      </c>
      <c r="AY313">
        <v>9</v>
      </c>
      <c r="BE313">
        <f t="shared" si="58"/>
        <v>23</v>
      </c>
      <c r="BH313">
        <v>312</v>
      </c>
      <c r="BI313">
        <f t="shared" si="59"/>
        <v>0</v>
      </c>
      <c r="BJ313">
        <f t="shared" si="60"/>
        <v>67.018254064666607</v>
      </c>
      <c r="BK313">
        <v>9</v>
      </c>
    </row>
    <row r="314" spans="1:63" x14ac:dyDescent="0.2">
      <c r="AE314">
        <v>4</v>
      </c>
      <c r="AF314">
        <v>2</v>
      </c>
      <c r="AG314">
        <v>4</v>
      </c>
      <c r="AH314">
        <v>2</v>
      </c>
      <c r="AI314">
        <v>3</v>
      </c>
      <c r="AJ314">
        <v>4</v>
      </c>
      <c r="AK314">
        <v>4</v>
      </c>
      <c r="AL314">
        <v>4</v>
      </c>
      <c r="AM314">
        <v>3</v>
      </c>
      <c r="AN314">
        <v>4</v>
      </c>
      <c r="AO314">
        <v>4</v>
      </c>
      <c r="AP314">
        <v>3</v>
      </c>
      <c r="AR314">
        <f t="shared" si="56"/>
        <v>18</v>
      </c>
      <c r="AV314">
        <v>313</v>
      </c>
      <c r="AW314">
        <f t="shared" si="52"/>
        <v>0</v>
      </c>
      <c r="AX314">
        <f t="shared" si="57"/>
        <v>62.94773390948091</v>
      </c>
      <c r="AY314">
        <v>9</v>
      </c>
      <c r="BE314">
        <f t="shared" si="58"/>
        <v>25</v>
      </c>
      <c r="BH314">
        <v>313</v>
      </c>
      <c r="BI314">
        <f t="shared" si="59"/>
        <v>0</v>
      </c>
      <c r="BJ314">
        <f t="shared" si="60"/>
        <v>67.250910173798061</v>
      </c>
      <c r="BK314">
        <v>9</v>
      </c>
    </row>
    <row r="315" spans="1:63" x14ac:dyDescent="0.2">
      <c r="AE315">
        <v>5</v>
      </c>
      <c r="AF315">
        <v>5</v>
      </c>
      <c r="AG315">
        <v>4</v>
      </c>
      <c r="AH315">
        <v>3</v>
      </c>
      <c r="AI315">
        <v>3</v>
      </c>
      <c r="AJ315">
        <v>4</v>
      </c>
      <c r="AK315">
        <v>4</v>
      </c>
      <c r="AL315">
        <v>4</v>
      </c>
      <c r="AM315">
        <v>3</v>
      </c>
      <c r="AN315">
        <v>4</v>
      </c>
      <c r="AO315">
        <v>5</v>
      </c>
      <c r="AP315">
        <v>4</v>
      </c>
      <c r="AR315">
        <f t="shared" si="56"/>
        <v>23</v>
      </c>
      <c r="AV315">
        <v>314</v>
      </c>
      <c r="AW315">
        <f t="shared" si="52"/>
        <v>0</v>
      </c>
      <c r="AX315">
        <f t="shared" si="57"/>
        <v>63.162911723339157</v>
      </c>
      <c r="AY315">
        <v>9</v>
      </c>
      <c r="BE315">
        <f t="shared" si="58"/>
        <v>26</v>
      </c>
      <c r="BH315">
        <v>314</v>
      </c>
      <c r="BI315">
        <f t="shared" si="59"/>
        <v>0</v>
      </c>
      <c r="BJ315">
        <f t="shared" si="60"/>
        <v>67.483566282929516</v>
      </c>
      <c r="BK315">
        <v>9</v>
      </c>
    </row>
    <row r="316" spans="1:63" x14ac:dyDescent="0.2">
      <c r="AE316">
        <v>5</v>
      </c>
      <c r="AF316">
        <v>4</v>
      </c>
      <c r="AG316">
        <v>4</v>
      </c>
      <c r="AH316">
        <v>4</v>
      </c>
      <c r="AI316">
        <v>4</v>
      </c>
      <c r="AJ316">
        <v>4</v>
      </c>
      <c r="AK316">
        <v>4</v>
      </c>
      <c r="AL316">
        <v>4</v>
      </c>
      <c r="AM316">
        <v>4</v>
      </c>
      <c r="AN316">
        <v>4</v>
      </c>
      <c r="AO316">
        <v>5</v>
      </c>
      <c r="AP316">
        <v>4</v>
      </c>
      <c r="AR316">
        <f t="shared" si="56"/>
        <v>24</v>
      </c>
      <c r="AV316">
        <v>315</v>
      </c>
      <c r="AW316">
        <f t="shared" si="52"/>
        <v>0</v>
      </c>
      <c r="AX316">
        <f t="shared" si="57"/>
        <v>63.378089537197404</v>
      </c>
      <c r="AY316">
        <v>9</v>
      </c>
      <c r="BE316">
        <f t="shared" si="58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původní data </vt:lpstr>
      <vt:lpstr>položky </vt:lpstr>
      <vt:lpstr>upravená data</vt:lpstr>
      <vt:lpstr>přetočená data </vt:lpstr>
      <vt:lpstr>test-retest</vt:lpstr>
      <vt:lpstr>vyřazení respodenti</vt:lpstr>
      <vt:lpstr>normy-pohlaví</vt:lpstr>
      <vt:lpstr>List2</vt:lpstr>
      <vt:lpstr>normy-přepra </vt:lpstr>
      <vt:lpstr>FA</vt:lpstr>
      <vt:lpstr>DS-respondenti</vt:lpstr>
      <vt:lpstr>z skory</vt:lpstr>
      <vt:lpstr>reliabilita</vt:lpstr>
      <vt:lpstr>validita</vt:lpstr>
      <vt:lpstr>relativ. četnost průměrů známek</vt:lpstr>
      <vt:lpstr>normy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Žemličková</dc:creator>
  <cp:keywords/>
  <dc:description/>
  <cp:lastModifiedBy>Pozdnikova Petra</cp:lastModifiedBy>
  <cp:revision/>
  <dcterms:created xsi:type="dcterms:W3CDTF">2024-12-01T12:51:38Z</dcterms:created>
  <dcterms:modified xsi:type="dcterms:W3CDTF">2024-12-30T13:21:01Z</dcterms:modified>
  <cp:category/>
  <cp:contentStatus/>
</cp:coreProperties>
</file>