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2811D97C-E436-EE42-B19A-FF9D88825D03}" xr6:coauthVersionLast="47" xr6:coauthVersionMax="47" xr10:uidLastSave="{00000000-0000-0000-0000-000000000000}"/>
  <bookViews>
    <workbookView xWindow="0" yWindow="500" windowWidth="28800" windowHeight="15500" activeTab="7" xr2:uid="{412BC7DA-038C-461F-AD6E-1D65698A08B7}"/>
  </bookViews>
  <sheets>
    <sheet name="test0305" sheetId="1" r:id="rId1"/>
    <sheet name="1. vyplnění" sheetId="2" r:id="rId2"/>
    <sheet name="re-test" sheetId="3" r:id="rId3"/>
    <sheet name="Faktory" sheetId="4" r:id="rId4"/>
    <sheet name="Reliabilita" sheetId="6" r:id="rId5"/>
    <sheet name="Validita" sheetId="7" r:id="rId6"/>
    <sheet name="Normy" sheetId="8" r:id="rId7"/>
    <sheet name="Tabulky norem" sheetId="9" r:id="rId8"/>
  </sheets>
  <definedNames>
    <definedName name="_xlnm._FilterDatabase" localSheetId="6" hidden="1">Normy!$A$1:$A$404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2" i="8" l="1"/>
  <c r="AF101" i="8"/>
  <c r="AF99" i="8"/>
  <c r="AF94" i="8"/>
  <c r="AF92" i="8"/>
  <c r="AF89" i="8"/>
  <c r="AF85" i="8"/>
  <c r="AF81" i="8"/>
  <c r="AF77" i="8"/>
  <c r="AF72" i="8"/>
  <c r="AF71" i="8"/>
  <c r="AF69" i="8"/>
  <c r="AF66" i="8"/>
  <c r="AF65" i="8"/>
  <c r="AF64" i="8"/>
  <c r="AF63" i="8"/>
  <c r="AF60" i="8"/>
  <c r="AF55" i="8"/>
  <c r="AF54" i="8"/>
  <c r="AF49" i="8"/>
  <c r="AF47" i="8"/>
  <c r="AF40" i="8"/>
  <c r="AF38" i="8"/>
  <c r="AF34" i="8"/>
  <c r="AF32" i="8"/>
  <c r="AF31" i="8"/>
  <c r="AF30" i="8"/>
  <c r="AF25" i="8"/>
  <c r="AF24" i="8"/>
  <c r="AE102" i="8"/>
  <c r="AE101" i="8"/>
  <c r="AE99" i="8"/>
  <c r="AE94" i="8"/>
  <c r="AE92" i="8"/>
  <c r="AE89" i="8"/>
  <c r="AE85" i="8"/>
  <c r="AE81" i="8"/>
  <c r="AE77" i="8"/>
  <c r="AE72" i="8"/>
  <c r="AE71" i="8"/>
  <c r="AE69" i="8"/>
  <c r="AE66" i="8"/>
  <c r="AE65" i="8"/>
  <c r="AE64" i="8"/>
  <c r="AE63" i="8"/>
  <c r="AE60" i="8"/>
  <c r="AE55" i="8"/>
  <c r="AE54" i="8"/>
  <c r="AE49" i="8"/>
  <c r="AE47" i="8"/>
  <c r="AE40" i="8"/>
  <c r="AE38" i="8"/>
  <c r="AE34" i="8"/>
  <c r="AE32" i="8"/>
  <c r="AE31" i="8"/>
  <c r="AE30" i="8"/>
  <c r="AE25" i="8"/>
  <c r="AE24" i="8"/>
  <c r="AD102" i="8"/>
  <c r="AD101" i="8"/>
  <c r="AD99" i="8"/>
  <c r="AD94" i="8"/>
  <c r="AD92" i="8"/>
  <c r="AD89" i="8"/>
  <c r="AD85" i="8"/>
  <c r="AD81" i="8"/>
  <c r="AD77" i="8"/>
  <c r="AD72" i="8"/>
  <c r="AD71" i="8"/>
  <c r="AD69" i="8"/>
  <c r="AD66" i="8"/>
  <c r="AD65" i="8"/>
  <c r="AD64" i="8"/>
  <c r="AD63" i="8"/>
  <c r="AD60" i="8"/>
  <c r="AD55" i="8"/>
  <c r="AD54" i="8"/>
  <c r="AD49" i="8"/>
  <c r="AD47" i="8"/>
  <c r="AD40" i="8"/>
  <c r="AD38" i="8"/>
  <c r="AD34" i="8"/>
  <c r="AD32" i="8"/>
  <c r="AD31" i="8"/>
  <c r="AD30" i="8"/>
  <c r="AD25" i="8"/>
  <c r="AD24" i="8"/>
  <c r="Y24" i="8"/>
  <c r="Z24" i="8"/>
  <c r="AA24" i="8"/>
  <c r="AA77" i="8"/>
  <c r="AA72" i="8"/>
  <c r="AA71" i="8"/>
  <c r="AA69" i="8"/>
  <c r="AA66" i="8"/>
  <c r="AA65" i="8"/>
  <c r="AA64" i="8"/>
  <c r="AA63" i="8"/>
  <c r="AA60" i="8"/>
  <c r="AA55" i="8"/>
  <c r="AA54" i="8"/>
  <c r="AA49" i="8"/>
  <c r="AA47" i="8"/>
  <c r="AA40" i="8"/>
  <c r="AA38" i="8"/>
  <c r="AA34" i="8"/>
  <c r="AA32" i="8"/>
  <c r="AA31" i="8"/>
  <c r="AA30" i="8"/>
  <c r="AA25" i="8"/>
  <c r="Z77" i="8"/>
  <c r="Z72" i="8"/>
  <c r="Z71" i="8"/>
  <c r="Z69" i="8"/>
  <c r="Z66" i="8"/>
  <c r="Z65" i="8"/>
  <c r="Z64" i="8"/>
  <c r="Z63" i="8"/>
  <c r="Z60" i="8"/>
  <c r="Z55" i="8"/>
  <c r="Z54" i="8"/>
  <c r="Z49" i="8"/>
  <c r="Z47" i="8"/>
  <c r="Z40" i="8"/>
  <c r="Z38" i="8"/>
  <c r="Z34" i="8"/>
  <c r="Z32" i="8"/>
  <c r="Z31" i="8"/>
  <c r="Z30" i="8"/>
  <c r="Z25" i="8"/>
  <c r="Y77" i="8"/>
  <c r="Y72" i="8"/>
  <c r="Y71" i="8"/>
  <c r="Y69" i="8"/>
  <c r="Y66" i="8"/>
  <c r="Y65" i="8"/>
  <c r="Y64" i="8"/>
  <c r="Y63" i="8"/>
  <c r="Y60" i="8"/>
  <c r="Y55" i="8"/>
  <c r="Y54" i="8"/>
  <c r="Y49" i="8"/>
  <c r="Y47" i="8"/>
  <c r="Y40" i="8"/>
  <c r="Y38" i="8"/>
  <c r="Y34" i="8"/>
  <c r="Y32" i="8"/>
  <c r="Y31" i="8"/>
  <c r="Y30" i="8"/>
  <c r="Y25" i="8"/>
  <c r="W62" i="8"/>
  <c r="X62" i="8"/>
  <c r="Y62" i="8"/>
  <c r="W61" i="8"/>
  <c r="X61" i="8"/>
  <c r="Y61" i="8"/>
  <c r="W59" i="8"/>
  <c r="X59" i="8"/>
  <c r="Y59" i="8"/>
  <c r="W58" i="8"/>
  <c r="X58" i="8"/>
  <c r="Y58" i="8"/>
  <c r="W57" i="8"/>
  <c r="X57" i="8"/>
  <c r="Y57" i="8"/>
  <c r="W56" i="8"/>
  <c r="X56" i="8"/>
  <c r="Y56" i="8"/>
  <c r="W53" i="8"/>
  <c r="X53" i="8"/>
  <c r="Y53" i="8"/>
  <c r="W52" i="8"/>
  <c r="X52" i="8"/>
  <c r="Y52" i="8"/>
  <c r="W51" i="8"/>
  <c r="X51" i="8"/>
  <c r="Y51" i="8"/>
  <c r="W50" i="8"/>
  <c r="X50" i="8"/>
  <c r="Y50" i="8"/>
  <c r="W48" i="8"/>
  <c r="X48" i="8"/>
  <c r="Y48" i="8"/>
  <c r="W46" i="8"/>
  <c r="X46" i="8"/>
  <c r="Y46" i="8"/>
  <c r="W45" i="8"/>
  <c r="X45" i="8"/>
  <c r="Y45" i="8"/>
  <c r="W44" i="8"/>
  <c r="X44" i="8"/>
  <c r="Y44" i="8"/>
  <c r="W43" i="8"/>
  <c r="X43" i="8"/>
  <c r="Y43" i="8"/>
  <c r="W42" i="8"/>
  <c r="X42" i="8"/>
  <c r="Y42" i="8"/>
  <c r="W41" i="8"/>
  <c r="X41" i="8"/>
  <c r="Y41" i="8"/>
  <c r="W39" i="8"/>
  <c r="X39" i="8"/>
  <c r="Y39" i="8"/>
  <c r="W37" i="8"/>
  <c r="X37" i="8"/>
  <c r="Y37" i="8"/>
  <c r="W36" i="8"/>
  <c r="X36" i="8"/>
  <c r="Y36" i="8"/>
  <c r="W35" i="8"/>
  <c r="X35" i="8"/>
  <c r="Y35" i="8"/>
  <c r="W33" i="8"/>
  <c r="X33" i="8"/>
  <c r="Y33" i="8"/>
  <c r="W29" i="8"/>
  <c r="X29" i="8"/>
  <c r="Y29" i="8"/>
  <c r="W28" i="8"/>
  <c r="X28" i="8"/>
  <c r="Y28" i="8"/>
  <c r="W27" i="8"/>
  <c r="X27" i="8"/>
  <c r="Y27" i="8"/>
  <c r="W26" i="8"/>
  <c r="X26" i="8"/>
  <c r="Y26" i="8"/>
  <c r="W20" i="8"/>
  <c r="X20" i="8"/>
  <c r="Y20" i="8"/>
  <c r="W19" i="8"/>
  <c r="X19" i="8"/>
  <c r="Y19" i="8"/>
  <c r="W17" i="8"/>
  <c r="X17" i="8"/>
  <c r="Y17" i="8"/>
  <c r="R61" i="8"/>
  <c r="S61" i="8"/>
  <c r="T61" i="8"/>
  <c r="R59" i="8"/>
  <c r="S59" i="8"/>
  <c r="T59" i="8"/>
  <c r="R58" i="8"/>
  <c r="S58" i="8"/>
  <c r="T58" i="8"/>
  <c r="R57" i="8"/>
  <c r="S57" i="8"/>
  <c r="T57" i="8"/>
  <c r="R56" i="8"/>
  <c r="S56" i="8"/>
  <c r="T56" i="8"/>
  <c r="R53" i="8"/>
  <c r="S53" i="8"/>
  <c r="T53" i="8"/>
  <c r="R52" i="8"/>
  <c r="S52" i="8"/>
  <c r="T52" i="8"/>
  <c r="R51" i="8"/>
  <c r="S51" i="8"/>
  <c r="T51" i="8"/>
  <c r="R50" i="8"/>
  <c r="S50" i="8"/>
  <c r="T50" i="8"/>
  <c r="R48" i="8"/>
  <c r="S48" i="8"/>
  <c r="T48" i="8"/>
  <c r="R46" i="8"/>
  <c r="S46" i="8"/>
  <c r="T46" i="8"/>
  <c r="R45" i="8"/>
  <c r="S45" i="8"/>
  <c r="T45" i="8"/>
  <c r="R44" i="8"/>
  <c r="S44" i="8"/>
  <c r="T44" i="8"/>
  <c r="R43" i="8"/>
  <c r="S43" i="8"/>
  <c r="T43" i="8"/>
  <c r="R42" i="8"/>
  <c r="S42" i="8"/>
  <c r="T42" i="8"/>
  <c r="R41" i="8"/>
  <c r="S41" i="8"/>
  <c r="T41" i="8"/>
  <c r="R39" i="8"/>
  <c r="S39" i="8"/>
  <c r="T39" i="8"/>
  <c r="R37" i="8"/>
  <c r="S37" i="8"/>
  <c r="T37" i="8"/>
  <c r="R36" i="8"/>
  <c r="S36" i="8"/>
  <c r="T36" i="8"/>
  <c r="R35" i="8"/>
  <c r="S35" i="8"/>
  <c r="T35" i="8"/>
  <c r="R33" i="8"/>
  <c r="S33" i="8"/>
  <c r="T33" i="8"/>
  <c r="R21" i="8"/>
  <c r="S21" i="8"/>
  <c r="T21" i="8"/>
  <c r="R22" i="8"/>
  <c r="S22" i="8"/>
  <c r="T2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2" i="8"/>
  <c r="D2" i="8"/>
  <c r="E2" i="8"/>
  <c r="F2" i="8"/>
  <c r="D3" i="8"/>
  <c r="E3" i="8"/>
  <c r="F3" i="8"/>
  <c r="D4" i="8"/>
  <c r="E4" i="8"/>
  <c r="F4" i="8"/>
  <c r="D5" i="8"/>
  <c r="E5" i="8"/>
  <c r="F5" i="8"/>
  <c r="D6" i="8"/>
  <c r="E6" i="8"/>
  <c r="F6" i="8"/>
  <c r="D7" i="8"/>
  <c r="E7" i="8"/>
  <c r="F7" i="8"/>
  <c r="D8" i="8"/>
  <c r="E8" i="8"/>
  <c r="F8" i="8"/>
  <c r="D9" i="8"/>
  <c r="E9" i="8"/>
  <c r="F9" i="8"/>
  <c r="D10" i="8"/>
  <c r="E10" i="8"/>
  <c r="F10" i="8"/>
  <c r="D11" i="8"/>
  <c r="E11" i="8"/>
  <c r="F11" i="8"/>
  <c r="D12" i="8"/>
  <c r="E12" i="8"/>
  <c r="F12" i="8"/>
  <c r="D13" i="8"/>
  <c r="E13" i="8"/>
  <c r="F13" i="8"/>
  <c r="D14" i="8"/>
  <c r="E14" i="8"/>
  <c r="F14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20" i="8"/>
  <c r="E20" i="8"/>
  <c r="F20" i="8"/>
  <c r="D21" i="8"/>
  <c r="E21" i="8"/>
  <c r="F21" i="8"/>
  <c r="D22" i="8"/>
  <c r="E22" i="8"/>
  <c r="F22" i="8"/>
  <c r="D23" i="8"/>
  <c r="E23" i="8"/>
  <c r="F23" i="8"/>
  <c r="D24" i="8"/>
  <c r="E24" i="8"/>
  <c r="F24" i="8"/>
  <c r="D25" i="8"/>
  <c r="E25" i="8"/>
  <c r="F25" i="8"/>
  <c r="D26" i="8"/>
  <c r="E26" i="8"/>
  <c r="F26" i="8"/>
  <c r="D27" i="8"/>
  <c r="E27" i="8"/>
  <c r="F27" i="8"/>
  <c r="D28" i="8"/>
  <c r="E28" i="8"/>
  <c r="F28" i="8"/>
  <c r="D29" i="8"/>
  <c r="E29" i="8"/>
  <c r="F29" i="8"/>
  <c r="D30" i="8"/>
  <c r="E30" i="8"/>
  <c r="F30" i="8"/>
  <c r="D31" i="8"/>
  <c r="E31" i="8"/>
  <c r="F31" i="8"/>
  <c r="D32" i="8"/>
  <c r="E32" i="8"/>
  <c r="F32" i="8"/>
  <c r="D33" i="8"/>
  <c r="E33" i="8"/>
  <c r="F33" i="8"/>
  <c r="D34" i="8"/>
  <c r="E34" i="8"/>
  <c r="F34" i="8"/>
  <c r="D35" i="8"/>
  <c r="E35" i="8"/>
  <c r="F35" i="8"/>
  <c r="D36" i="8"/>
  <c r="E36" i="8"/>
  <c r="F36" i="8"/>
  <c r="D37" i="8"/>
  <c r="E37" i="8"/>
  <c r="F37" i="8"/>
  <c r="D38" i="8"/>
  <c r="E38" i="8"/>
  <c r="F38" i="8"/>
  <c r="D39" i="8"/>
  <c r="E39" i="8"/>
  <c r="F39" i="8"/>
  <c r="D40" i="8"/>
  <c r="E40" i="8"/>
  <c r="F40" i="8"/>
  <c r="D41" i="8"/>
  <c r="E41" i="8"/>
  <c r="F41" i="8"/>
  <c r="D42" i="8"/>
  <c r="E42" i="8"/>
  <c r="F42" i="8"/>
  <c r="D43" i="8"/>
  <c r="E43" i="8"/>
  <c r="F43" i="8"/>
  <c r="D44" i="8"/>
  <c r="E44" i="8"/>
  <c r="F44" i="8"/>
  <c r="D45" i="8"/>
  <c r="E45" i="8"/>
  <c r="F45" i="8"/>
  <c r="D46" i="8"/>
  <c r="E46" i="8"/>
  <c r="F46" i="8"/>
  <c r="D47" i="8"/>
  <c r="E47" i="8"/>
  <c r="F47" i="8"/>
  <c r="D48" i="8"/>
  <c r="E48" i="8"/>
  <c r="F48" i="8"/>
  <c r="D49" i="8"/>
  <c r="E49" i="8"/>
  <c r="F49" i="8"/>
  <c r="D50" i="8"/>
  <c r="E50" i="8"/>
  <c r="F50" i="8"/>
  <c r="D51" i="8"/>
  <c r="E51" i="8"/>
  <c r="F51" i="8"/>
  <c r="D52" i="8"/>
  <c r="E52" i="8"/>
  <c r="F52" i="8"/>
  <c r="D53" i="8"/>
  <c r="E53" i="8"/>
  <c r="F53" i="8"/>
  <c r="D54" i="8"/>
  <c r="E54" i="8"/>
  <c r="F54" i="8"/>
  <c r="D55" i="8"/>
  <c r="E55" i="8"/>
  <c r="F55" i="8"/>
  <c r="D56" i="8"/>
  <c r="E56" i="8"/>
  <c r="F56" i="8"/>
  <c r="D57" i="8"/>
  <c r="E57" i="8"/>
  <c r="F57" i="8"/>
  <c r="D58" i="8"/>
  <c r="E58" i="8"/>
  <c r="F58" i="8"/>
  <c r="K435" i="6"/>
  <c r="AO2" i="3"/>
  <c r="AP2" i="3"/>
  <c r="Y2" i="6"/>
  <c r="AQ3" i="3"/>
  <c r="AQ4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" i="3"/>
  <c r="AO3" i="3"/>
  <c r="AO4" i="3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M2" i="3"/>
  <c r="AN2" i="3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171" i="6"/>
  <c r="Y172" i="6"/>
  <c r="Y173" i="6"/>
  <c r="Y174" i="6"/>
  <c r="Y175" i="6"/>
  <c r="Y176" i="6"/>
  <c r="Y177" i="6"/>
  <c r="Y178" i="6"/>
  <c r="Y179" i="6"/>
  <c r="Y180" i="6"/>
  <c r="Y181" i="6"/>
  <c r="Y182" i="6"/>
  <c r="Y183" i="6"/>
  <c r="Y184" i="6"/>
  <c r="Y185" i="6"/>
  <c r="Y186" i="6"/>
  <c r="Y187" i="6"/>
  <c r="Y188" i="6"/>
  <c r="Y189" i="6"/>
  <c r="Y190" i="6"/>
  <c r="Y191" i="6"/>
  <c r="Y192" i="6"/>
  <c r="Y193" i="6"/>
  <c r="Y194" i="6"/>
  <c r="Y195" i="6"/>
  <c r="Y196" i="6"/>
  <c r="Y197" i="6"/>
  <c r="Y198" i="6"/>
  <c r="Y199" i="6"/>
  <c r="Y200" i="6"/>
  <c r="Y201" i="6"/>
  <c r="Y202" i="6"/>
  <c r="Y203" i="6"/>
  <c r="Y204" i="6"/>
  <c r="Y205" i="6"/>
  <c r="Y206" i="6"/>
  <c r="Y207" i="6"/>
  <c r="Y208" i="6"/>
  <c r="Y209" i="6"/>
  <c r="Y210" i="6"/>
  <c r="Y211" i="6"/>
  <c r="Y212" i="6"/>
  <c r="Y213" i="6"/>
  <c r="Y214" i="6"/>
  <c r="Y215" i="6"/>
  <c r="Y216" i="6"/>
  <c r="Y217" i="6"/>
  <c r="Y218" i="6"/>
  <c r="Y219" i="6"/>
  <c r="Y220" i="6"/>
  <c r="Y221" i="6"/>
  <c r="Y222" i="6"/>
  <c r="Y223" i="6"/>
  <c r="Y224" i="6"/>
  <c r="Y225" i="6"/>
  <c r="Y226" i="6"/>
  <c r="Y227" i="6"/>
  <c r="Y228" i="6"/>
  <c r="Y229" i="6"/>
  <c r="Y230" i="6"/>
  <c r="Y231" i="6"/>
  <c r="Y232" i="6"/>
  <c r="Y233" i="6"/>
  <c r="Y234" i="6"/>
  <c r="Y235" i="6"/>
  <c r="Y236" i="6"/>
  <c r="Y237" i="6"/>
  <c r="Y238" i="6"/>
  <c r="Y239" i="6"/>
  <c r="Y240" i="6"/>
  <c r="Y241" i="6"/>
  <c r="Y242" i="6"/>
  <c r="Y243" i="6"/>
  <c r="Y244" i="6"/>
  <c r="Y245" i="6"/>
  <c r="Y246" i="6"/>
  <c r="Y247" i="6"/>
  <c r="Y248" i="6"/>
  <c r="Y249" i="6"/>
  <c r="Y250" i="6"/>
  <c r="Y251" i="6"/>
  <c r="Y252" i="6"/>
  <c r="Y253" i="6"/>
  <c r="Y254" i="6"/>
  <c r="Y255" i="6"/>
  <c r="Y256" i="6"/>
  <c r="Y257" i="6"/>
  <c r="Y258" i="6"/>
  <c r="Y259" i="6"/>
  <c r="Y260" i="6"/>
  <c r="Y261" i="6"/>
  <c r="Y262" i="6"/>
  <c r="Y263" i="6"/>
  <c r="Y264" i="6"/>
  <c r="Y265" i="6"/>
  <c r="Y266" i="6"/>
  <c r="Y267" i="6"/>
  <c r="Y268" i="6"/>
  <c r="Y269" i="6"/>
  <c r="Y270" i="6"/>
  <c r="Y271" i="6"/>
  <c r="Y272" i="6"/>
  <c r="Y273" i="6"/>
  <c r="Y274" i="6"/>
  <c r="Y275" i="6"/>
  <c r="Y276" i="6"/>
  <c r="Y277" i="6"/>
  <c r="Y278" i="6"/>
  <c r="Y279" i="6"/>
  <c r="Y280" i="6"/>
  <c r="Y281" i="6"/>
  <c r="Y282" i="6"/>
  <c r="Y283" i="6"/>
  <c r="Y284" i="6"/>
  <c r="Y285" i="6"/>
  <c r="Y286" i="6"/>
  <c r="Y287" i="6"/>
  <c r="Y288" i="6"/>
  <c r="Y289" i="6"/>
  <c r="Y290" i="6"/>
  <c r="Y291" i="6"/>
  <c r="Y292" i="6"/>
  <c r="Y293" i="6"/>
  <c r="Y294" i="6"/>
  <c r="Y295" i="6"/>
  <c r="Y296" i="6"/>
  <c r="Y297" i="6"/>
  <c r="Y298" i="6"/>
  <c r="Y299" i="6"/>
  <c r="Y300" i="6"/>
  <c r="Y301" i="6"/>
  <c r="Y302" i="6"/>
  <c r="Y303" i="6"/>
  <c r="Y304" i="6"/>
  <c r="Y305" i="6"/>
  <c r="Y306" i="6"/>
  <c r="Y307" i="6"/>
  <c r="Y308" i="6"/>
  <c r="Y309" i="6"/>
  <c r="Y310" i="6"/>
  <c r="Y311" i="6"/>
  <c r="Y312" i="6"/>
  <c r="Y313" i="6"/>
  <c r="Y314" i="6"/>
  <c r="Y315" i="6"/>
  <c r="Y316" i="6"/>
  <c r="Y317" i="6"/>
  <c r="Y318" i="6"/>
  <c r="Y319" i="6"/>
  <c r="Y320" i="6"/>
  <c r="Y321" i="6"/>
  <c r="Y322" i="6"/>
  <c r="Y323" i="6"/>
  <c r="Y324" i="6"/>
  <c r="Y325" i="6"/>
  <c r="Y326" i="6"/>
  <c r="Y327" i="6"/>
  <c r="Y328" i="6"/>
  <c r="Y329" i="6"/>
  <c r="Y330" i="6"/>
  <c r="Y331" i="6"/>
  <c r="Y332" i="6"/>
  <c r="Y333" i="6"/>
  <c r="Y334" i="6"/>
  <c r="Y335" i="6"/>
  <c r="Y336" i="6"/>
  <c r="Y337" i="6"/>
  <c r="Y338" i="6"/>
  <c r="Y339" i="6"/>
  <c r="Y340" i="6"/>
  <c r="Y341" i="6"/>
  <c r="Y342" i="6"/>
  <c r="Y343" i="6"/>
  <c r="Y344" i="6"/>
  <c r="Y345" i="6"/>
  <c r="Y346" i="6"/>
  <c r="Y347" i="6"/>
  <c r="Y348" i="6"/>
  <c r="Y349" i="6"/>
  <c r="Y350" i="6"/>
  <c r="Y351" i="6"/>
  <c r="Y352" i="6"/>
  <c r="Y353" i="6"/>
  <c r="Y354" i="6"/>
  <c r="Y355" i="6"/>
  <c r="Y356" i="6"/>
  <c r="Y357" i="6"/>
  <c r="Y358" i="6"/>
  <c r="Y359" i="6"/>
  <c r="Y360" i="6"/>
  <c r="Y361" i="6"/>
  <c r="Y362" i="6"/>
  <c r="Y363" i="6"/>
  <c r="Y364" i="6"/>
  <c r="Y365" i="6"/>
  <c r="Y366" i="6"/>
  <c r="Y367" i="6"/>
  <c r="Y368" i="6"/>
  <c r="Y369" i="6"/>
  <c r="Y370" i="6"/>
  <c r="Y371" i="6"/>
  <c r="Y372" i="6"/>
  <c r="Y373" i="6"/>
  <c r="Y374" i="6"/>
  <c r="Y375" i="6"/>
  <c r="Y376" i="6"/>
  <c r="Y377" i="6"/>
  <c r="Y378" i="6"/>
  <c r="Y379" i="6"/>
  <c r="Y380" i="6"/>
  <c r="Y381" i="6"/>
  <c r="Y382" i="6"/>
  <c r="Y383" i="6"/>
  <c r="Y384" i="6"/>
  <c r="Y385" i="6"/>
  <c r="Y386" i="6"/>
  <c r="Y387" i="6"/>
  <c r="Y388" i="6"/>
  <c r="Y389" i="6"/>
  <c r="Y390" i="6"/>
  <c r="Y391" i="6"/>
  <c r="Y392" i="6"/>
  <c r="Y393" i="6"/>
  <c r="X2" i="6"/>
  <c r="AM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2" i="2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2" i="2"/>
  <c r="AK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2" i="2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2" i="7"/>
  <c r="H442" i="6"/>
  <c r="G442" i="6"/>
  <c r="H440" i="6"/>
  <c r="H441" i="6"/>
  <c r="G440" i="6"/>
  <c r="G441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C462" i="6"/>
  <c r="C461" i="6"/>
  <c r="AP3" i="3"/>
  <c r="AP4" i="3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L3" i="3"/>
  <c r="AL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" i="3"/>
  <c r="W3" i="6"/>
  <c r="W4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87" i="6"/>
  <c r="T388" i="6"/>
  <c r="T389" i="6"/>
  <c r="T390" i="6"/>
  <c r="T391" i="6"/>
  <c r="T392" i="6"/>
  <c r="T393" i="6"/>
  <c r="T2" i="6"/>
  <c r="B23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2" i="4"/>
  <c r="B35" i="3"/>
  <c r="B34" i="3"/>
  <c r="B33" i="3"/>
  <c r="B32" i="3"/>
  <c r="B31" i="3"/>
  <c r="B404" i="2"/>
  <c r="B28" i="3"/>
  <c r="C28" i="3"/>
  <c r="B403" i="2"/>
  <c r="B402" i="2"/>
  <c r="B401" i="2"/>
  <c r="B400" i="2"/>
  <c r="C396" i="2"/>
  <c r="D396" i="2"/>
  <c r="B27" i="3"/>
  <c r="B395" i="2"/>
  <c r="AJ394" i="2"/>
  <c r="AH421" i="1"/>
  <c r="B29" i="3"/>
  <c r="C29" i="3"/>
  <c r="G443" i="6"/>
  <c r="H443" i="6"/>
  <c r="M435" i="6"/>
  <c r="W5" i="6"/>
  <c r="W6" i="6"/>
  <c r="C397" i="2"/>
  <c r="D397" i="2"/>
</calcChain>
</file>

<file path=xl/sharedStrings.xml><?xml version="1.0" encoding="utf-8"?>
<sst xmlns="http://schemas.openxmlformats.org/spreadsheetml/2006/main" count="1120" uniqueCount="306">
  <si>
    <t>Test:</t>
  </si>
  <si>
    <t>Název:</t>
  </si>
  <si>
    <t>Škála Fear of Missing Out v kontextu sociálních sítí</t>
  </si>
  <si>
    <t>Autoři:</t>
  </si>
  <si>
    <t>Šimon Dohnal, Eliška Márová, Patrik Pechar</t>
  </si>
  <si>
    <t>Náhled:</t>
  </si>
  <si>
    <t>www.pmlab.vyzkum-psychologie.cz/vitejte.php?nahled=305</t>
  </si>
  <si>
    <t>Stupně a položky:</t>
  </si>
  <si>
    <t xml:space="preserve">rozhodně nesouhlasím </t>
  </si>
  <si>
    <t>spíše nesouhlasím</t>
  </si>
  <si>
    <t>nevím</t>
  </si>
  <si>
    <t>spíše souhlasím</t>
  </si>
  <si>
    <t>rozhodně souhlasím</t>
  </si>
  <si>
    <t>Jsem smutný, když na sociálních sítích vidím, že mí kamarádi společně něco podnikli/někde byli a já jsem tam nebyl.</t>
  </si>
  <si>
    <t>Jsem smutná, když na sociálních sítích vidím, že mí kamarádi společně něco podnikli/někde byli a já jsem tam nebyla.</t>
  </si>
  <si>
    <t>Když na sociálních sítích vidím, že jsou mí kamarádi někde beze mě, pociťuji nějaké tělesné změny (bolest zad, svalů a kloubů, tlukot srdce, zrychlení dechu, třes, pocení, tenze, …).</t>
  </si>
  <si>
    <t>Žárlím, když skrze sociální sítě vidím své přátele se dobře bavit.</t>
  </si>
  <si>
    <t>Mrzí mě, když na sociálních sítích vidím, že můj kamarád někde byl ale já ne.</t>
  </si>
  <si>
    <t>Během dne se často dívám na příběhy svých přátel.</t>
  </si>
  <si>
    <t>Často využívám sociální sítě ke kontaktu se svými přáteli.</t>
  </si>
  <si>
    <t>Sleduji na sociálních sítích, kterých akcí se účastní mí přátelé.</t>
  </si>
  <si>
    <t>Když se mi na nějakou akci nechce, ale na sociálních sítích vidím, že mí přátelé se zúčastní, cítím nutkání jít taky.</t>
  </si>
  <si>
    <t>Často kontroluji, jestli mi nepřišlo nějaké upozornění na telefonu.</t>
  </si>
  <si>
    <t xml:space="preserve">Stává se mi, že mám pocit, že mi přišlo nějaké upozornění na telefon, ale při jeho kontrole žádné nevidím. </t>
  </si>
  <si>
    <t>Když jsem bez internetu, mám nepříjemný pocit.</t>
  </si>
  <si>
    <t xml:space="preserve">Trávím na sociálních sítích víc času, než bych chtěl. </t>
  </si>
  <si>
    <t xml:space="preserve">Trávím na sociálních sítích víc času, než bych chtěla. </t>
  </si>
  <si>
    <t xml:space="preserve">Před spaním obvykle trávím čas na sociálních sítích. </t>
  </si>
  <si>
    <t xml:space="preserve">Ihned po probuzení obvykle koukám na sociální sítě. </t>
  </si>
  <si>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</si>
  <si>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</si>
  <si>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</si>
  <si>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</si>
  <si>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</si>
  <si>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</si>
  <si>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</si>
  <si>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</si>
  <si>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</si>
  <si>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</si>
  <si>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</si>
  <si>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</si>
  <si>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</si>
  <si>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</si>
  <si>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</si>
  <si>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</si>
  <si>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</si>
  <si>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</si>
  <si>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</si>
  <si>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</si>
  <si>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</si>
  <si>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</si>
  <si>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</si>
  <si>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</si>
  <si>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</si>
  <si>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</si>
  <si>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</si>
  <si>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</si>
  <si>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</si>
  <si>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</si>
  <si>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</si>
  <si>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</si>
  <si>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</si>
  <si>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nekompatibilita</t>
  </si>
  <si>
    <t xml:space="preserve"> 2-3</t>
  </si>
  <si>
    <t xml:space="preserve"> cca 3 hodiny</t>
  </si>
  <si>
    <t xml:space="preserve"> 2 hodiny</t>
  </si>
  <si>
    <t xml:space="preserve"> </t>
  </si>
  <si>
    <t xml:space="preserve"> 1 hodinu</t>
  </si>
  <si>
    <t xml:space="preserve"> 2 h</t>
  </si>
  <si>
    <t xml:space="preserve"> 4 hodiny</t>
  </si>
  <si>
    <t xml:space="preserve"> 1-2hod </t>
  </si>
  <si>
    <t xml:space="preserve"> 1-2 hodiny</t>
  </si>
  <si>
    <t xml:space="preserve"> 2,5-3 hodiny</t>
  </si>
  <si>
    <t xml:space="preserve"> 5 hodin</t>
  </si>
  <si>
    <t xml:space="preserve"> Cca 2-3</t>
  </si>
  <si>
    <t xml:space="preserve"> 3 hodiny</t>
  </si>
  <si>
    <t xml:space="preserve"> 5h</t>
  </si>
  <si>
    <t xml:space="preserve"> 2hod</t>
  </si>
  <si>
    <t xml:space="preserve"> 2-3 hodiny</t>
  </si>
  <si>
    <t xml:space="preserve"> 1-2 hodiny pokud jsem na přednášce. Tam většinou mi čas naroste, ale jinak na něm moc nejsem, protože je to nudné a ja raději žiju život venku. </t>
  </si>
  <si>
    <t xml:space="preserve"> 3h (Tak 60/40 mezi sjížděním Instagramu a dopisováním si s lidmi)</t>
  </si>
  <si>
    <t xml:space="preserve"> 2h</t>
  </si>
  <si>
    <t xml:space="preserve"> 1-2hodiny</t>
  </si>
  <si>
    <t xml:space="preserve"> 1h</t>
  </si>
  <si>
    <t xml:space="preserve"> 2,5 h</t>
  </si>
  <si>
    <t xml:space="preserve"> 4-5 hodin (pracuji na nich)</t>
  </si>
  <si>
    <t xml:space="preserve"> 4-5</t>
  </si>
  <si>
    <t xml:space="preserve"> 3-4 hodiny</t>
  </si>
  <si>
    <t xml:space="preserve"> 3 hodiny, jsem na PN dlouhodobě </t>
  </si>
  <si>
    <t xml:space="preserve"> 6 hodin</t>
  </si>
  <si>
    <t xml:space="preserve"> 1-2</t>
  </si>
  <si>
    <t xml:space="preserve"> 2 hodiny </t>
  </si>
  <si>
    <t xml:space="preserve"> až moc a zbytočne ... </t>
  </si>
  <si>
    <t xml:space="preserve"> 2-3 hodiny (včetně kontaktu s rodinou)</t>
  </si>
  <si>
    <t xml:space="preserve"> 0.5</t>
  </si>
  <si>
    <t xml:space="preserve"> 4 hodiny </t>
  </si>
  <si>
    <t xml:space="preserve"> 1 h</t>
  </si>
  <si>
    <t xml:space="preserve"> Méně než hodinu</t>
  </si>
  <si>
    <t xml:space="preserve"> 1,5 hod</t>
  </si>
  <si>
    <t xml:space="preserve"> 2-4 hodiny</t>
  </si>
  <si>
    <t xml:space="preserve"> nevim</t>
  </si>
  <si>
    <t xml:space="preserve"> 3h </t>
  </si>
  <si>
    <t xml:space="preserve"> Záleží jak kdy, nejvíce používám instagram a tam mám 20-30 min denně jako průměr. Takže celkově to bude tak hodina denně za všechny sociální sítě.</t>
  </si>
  <si>
    <t xml:space="preserve"> 3-4h</t>
  </si>
  <si>
    <t xml:space="preserve"> 1/2 hodiny</t>
  </si>
  <si>
    <t xml:space="preserve"> 3-4h, což je hodně a nejdem na to moc hrdá</t>
  </si>
  <si>
    <t xml:space="preserve"> 1-2 h</t>
  </si>
  <si>
    <t xml:space="preserve"> 45’</t>
  </si>
  <si>
    <t xml:space="preserve"> 1 hodina </t>
  </si>
  <si>
    <t xml:space="preserve"> 0,25 hod</t>
  </si>
  <si>
    <t xml:space="preserve"> 1 hodinu </t>
  </si>
  <si>
    <t xml:space="preserve"> 2 hod</t>
  </si>
  <si>
    <t xml:space="preserve"> Max 1 hodinu </t>
  </si>
  <si>
    <t xml:space="preserve"> Hodinu</t>
  </si>
  <si>
    <t xml:space="preserve"> nevim </t>
  </si>
  <si>
    <t xml:space="preserve"> 1-2 hod</t>
  </si>
  <si>
    <t xml:space="preserve"> 2-3 hodinky</t>
  </si>
  <si>
    <t xml:space="preserve"> 6h</t>
  </si>
  <si>
    <t xml:space="preserve"> 3hodiny</t>
  </si>
  <si>
    <t xml:space="preserve"> 1-2hod</t>
  </si>
  <si>
    <t xml:space="preserve"> 3-4</t>
  </si>
  <si>
    <t xml:space="preserve"> 2,5 hodiny</t>
  </si>
  <si>
    <t xml:space="preserve"> 1-2 hodiny </t>
  </si>
  <si>
    <t xml:space="preserve"> 2-3 h</t>
  </si>
  <si>
    <t xml:space="preserve"> 4h</t>
  </si>
  <si>
    <t xml:space="preserve"> 5 hodin zhruba </t>
  </si>
  <si>
    <t xml:space="preserve"> 2 hodinky</t>
  </si>
  <si>
    <t xml:space="preserve"> 30-40 minut</t>
  </si>
  <si>
    <t xml:space="preserve"> Hodinu a půl </t>
  </si>
  <si>
    <t xml:space="preserve"> Max 1 hodinu</t>
  </si>
  <si>
    <t xml:space="preserve"> 3h</t>
  </si>
  <si>
    <t xml:space="preserve"> Maximálně hodinu za den, pokud je škola, v pátek a o víkendech i 4 hodiny.</t>
  </si>
  <si>
    <t xml:space="preserve"> 2hod.</t>
  </si>
  <si>
    <t xml:space="preserve"> 4 h</t>
  </si>
  <si>
    <t xml:space="preserve"> 0-1</t>
  </si>
  <si>
    <t xml:space="preserve"> půl hodiny</t>
  </si>
  <si>
    <t xml:space="preserve"> 4 hodiny, převážně psaní/volani s rodinou/prateli kteří bydli daleko ode me </t>
  </si>
  <si>
    <t xml:space="preserve"> 2hodiny</t>
  </si>
  <si>
    <t xml:space="preserve"> 0,5 hodiny</t>
  </si>
  <si>
    <t xml:space="preserve"> 2-3?</t>
  </si>
  <si>
    <t xml:space="preserve"> 1,5 hodiny</t>
  </si>
  <si>
    <t xml:space="preserve"> 2-3h</t>
  </si>
  <si>
    <t xml:space="preserve"> max. 1 hodinu</t>
  </si>
  <si>
    <t xml:space="preserve"> 1-2h</t>
  </si>
  <si>
    <t xml:space="preserve"> 0-15 minut</t>
  </si>
  <si>
    <t xml:space="preserve"> 1 hod</t>
  </si>
  <si>
    <t xml:space="preserve"> Při učení cca 30-60 minut </t>
  </si>
  <si>
    <t xml:space="preserve"> Max 20 min</t>
  </si>
  <si>
    <t xml:space="preserve"> 1 hodina</t>
  </si>
  <si>
    <t xml:space="preserve"> 4-6h.</t>
  </si>
  <si>
    <t xml:space="preserve"> 0,5h</t>
  </si>
  <si>
    <t xml:space="preserve"> Během pracovního týdne 3-4 během víkendu cca 5</t>
  </si>
  <si>
    <t xml:space="preserve"> 30min.-1hod.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</si>
  <si>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</si>
  <si>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</si>
  <si>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</si>
  <si>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</si>
  <si>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</si>
  <si>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</si>
  <si>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</si>
  <si>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</si>
  <si>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</si>
  <si>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</si>
  <si>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</si>
  <si>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</si>
  <si>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</si>
  <si>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</si>
  <si>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</si>
  <si>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</si>
  <si>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</si>
  <si>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</si>
  <si>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</si>
  <si>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</si>
  <si>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</si>
  <si>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</si>
  <si>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</si>
  <si>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</si>
  <si>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</si>
  <si>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</si>
  <si>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</si>
  <si>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</si>
  <si>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</si>
  <si>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</si>
  <si>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</si>
  <si>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</si>
  <si>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 xml:space="preserve"> 3 h</t>
  </si>
  <si>
    <t xml:space="preserve"> 3-4 </t>
  </si>
  <si>
    <t xml:space="preserve"> Tak 2 hodiny</t>
  </si>
  <si>
    <t xml:space="preserve"> cca 1,5</t>
  </si>
  <si>
    <t>polozka</t>
  </si>
  <si>
    <t>vzkaz</t>
  </si>
  <si>
    <t xml:space="preserve"> Souhlasím ale kvůli firemním emailum </t>
  </si>
  <si>
    <t xml:space="preserve"> Nevím zda YouTube je sociální síť. Usínám u podcastu.</t>
  </si>
  <si>
    <t xml:space="preserve"> 5hod</t>
  </si>
  <si>
    <t>Max nekompatibility:</t>
  </si>
  <si>
    <t>Počet respondentů:</t>
  </si>
  <si>
    <t>Počet mužů:</t>
  </si>
  <si>
    <t>Počet žen:</t>
  </si>
  <si>
    <t>Věk respondentů</t>
  </si>
  <si>
    <t>Min věk</t>
  </si>
  <si>
    <t>Max věk</t>
  </si>
  <si>
    <t>Medián věku</t>
  </si>
  <si>
    <t>Průměr věku</t>
  </si>
  <si>
    <t>Počet mužů</t>
  </si>
  <si>
    <t>Počet žen</t>
  </si>
  <si>
    <t>SD věku</t>
  </si>
  <si>
    <t>Věk</t>
  </si>
  <si>
    <t>Faktor 1</t>
  </si>
  <si>
    <t>Faktor 2</t>
  </si>
  <si>
    <t>Položka</t>
  </si>
  <si>
    <t>Výklad rozptylu</t>
  </si>
  <si>
    <t>Prp. celku</t>
  </si>
  <si>
    <t>Vztahová souvislost</t>
  </si>
  <si>
    <t>Četnost užívání sociálních sítí</t>
  </si>
  <si>
    <t>Komunalita</t>
  </si>
  <si>
    <t>Když na sociálních sítích vidím, že jsou mí kamarádi někde beze mě, pociťuji nějaké tělesné změny.</t>
  </si>
  <si>
    <t>Dvou faktorovým řešením vysvětlujeme 39,66% variability</t>
  </si>
  <si>
    <t>Subškála</t>
  </si>
  <si>
    <t>Popis subškály</t>
  </si>
  <si>
    <t>vynechané položky</t>
  </si>
  <si>
    <t>byly syceny oběma faktory</t>
  </si>
  <si>
    <t>Subškála č. 1 se vztahuje k užívání sociálních sítí spojených s blízkými vztahy. Zaměřuje se na emoce, tělesné změny a chování v souvislosti s vnímáním svých blízkých vztahů přes sociální sítě.</t>
  </si>
  <si>
    <t>Zahrnuje položky zahrnuté díky faktorové zátěži do subškály č. 1</t>
  </si>
  <si>
    <t>Zahrnuje položky zahrnuté díky faktorové zátěži do subškály č. 2</t>
  </si>
  <si>
    <t xml:space="preserve">Subškála č. 2 se vztahuje k četnosti, míře a času užívání sociálních sítí. </t>
  </si>
  <si>
    <t>Cronbach alpha</t>
  </si>
  <si>
    <t>Avg. Inter item corr.</t>
  </si>
  <si>
    <t>Mean if</t>
  </si>
  <si>
    <t>Var. if</t>
  </si>
  <si>
    <t>StDv. if</t>
  </si>
  <si>
    <t>Itm-Totl</t>
  </si>
  <si>
    <t>Squared</t>
  </si>
  <si>
    <t>Alpha if</t>
  </si>
  <si>
    <r>
      <rPr>
        <sz val="10"/>
        <color indexed="8"/>
        <rFont val="Arial"/>
        <family val="2"/>
      </rPr>
      <t>Summary for scale: Mean=40,9592 Std.Dv.=10,5410 Valid N:392 (Spreadsheet8)
Cronbach alpha: ,856466 Standardized alpha: ,856725
Average inter-item corr.: ,305233</t>
    </r>
  </si>
  <si>
    <t>Korig. Kor. S celkem</t>
  </si>
  <si>
    <t>celek</t>
  </si>
  <si>
    <t>četnost užívání soc. sítí</t>
  </si>
  <si>
    <t>Celek</t>
  </si>
  <si>
    <r>
      <rPr>
        <sz val="10"/>
        <color indexed="8"/>
        <rFont val="Arial"/>
        <family val="2"/>
      </rPr>
      <t>Summary for scale: Mean=12,5051 Std.Dv.=4,78809 Valid N:392 (Spreadsheet8)
Cronbach alpha: ,833955 Standardized alpha: ,833386
Average inter-item corr.: ,506069</t>
    </r>
  </si>
  <si>
    <t>Vztahová s.</t>
  </si>
  <si>
    <t>četnost už.</t>
  </si>
  <si>
    <t>položka</t>
  </si>
  <si>
    <t>průměr</t>
  </si>
  <si>
    <t>sm. odchyl.</t>
  </si>
  <si>
    <t>šikmost</t>
  </si>
  <si>
    <t>R (celek)</t>
  </si>
  <si>
    <t>R (subškála)</t>
  </si>
  <si>
    <t>HS</t>
  </si>
  <si>
    <t>rxx</t>
  </si>
  <si>
    <t>1-rxx</t>
  </si>
  <si>
    <t>1-rxx, Se2, Z-skór</t>
  </si>
  <si>
    <t>Se, Z-skór</t>
  </si>
  <si>
    <t>Sx</t>
  </si>
  <si>
    <t>Se (chyba měření)</t>
  </si>
  <si>
    <t>četnost užívání sociálních sítí</t>
  </si>
  <si>
    <t>vztahová souvislost</t>
  </si>
  <si>
    <t>HS1</t>
  </si>
  <si>
    <t>HS2</t>
  </si>
  <si>
    <t>Stabilita v čase</t>
  </si>
  <si>
    <t>HS1(1)</t>
  </si>
  <si>
    <t>HS1(2)</t>
  </si>
  <si>
    <t>HS2(2)</t>
  </si>
  <si>
    <t>HS2(1)</t>
  </si>
  <si>
    <t>Četnost užívání</t>
  </si>
  <si>
    <t xml:space="preserve">průměr t </t>
  </si>
  <si>
    <t>medián t</t>
  </si>
  <si>
    <t>počet pol.</t>
  </si>
  <si>
    <t>stabilita v čase</t>
  </si>
  <si>
    <t>směrodatná odchylka</t>
  </si>
  <si>
    <t>vnitřní konzistence</t>
  </si>
  <si>
    <t>chyba měření</t>
  </si>
  <si>
    <t>celkový skór</t>
  </si>
  <si>
    <t>odmocnina</t>
  </si>
  <si>
    <t>vztah.</t>
  </si>
  <si>
    <t>směr. odch.</t>
  </si>
  <si>
    <t>Se</t>
  </si>
  <si>
    <t>škála</t>
  </si>
  <si>
    <t>čas strávený na telefonu</t>
  </si>
  <si>
    <t>nevyplnil (z programu statistica - missing)</t>
  </si>
  <si>
    <t>var</t>
  </si>
  <si>
    <t>-</t>
  </si>
  <si>
    <t>syceny oběma škálami</t>
  </si>
  <si>
    <t>Summary for scale: Mean=23,0026 Std.Dv.=5,90180 Valid N:392 (Spreadsheet8)
Cronbach alpha: ,777891 Standardized alpha: ,778764
Average inter-item corr.: ,339921</t>
  </si>
  <si>
    <t xml:space="preserve">Četnost </t>
  </si>
  <si>
    <t>Max počet bodů HS</t>
  </si>
  <si>
    <t>Percentil</t>
  </si>
  <si>
    <t>Stanin</t>
  </si>
  <si>
    <t>Z-Skór</t>
  </si>
  <si>
    <t>Věk repondenta</t>
  </si>
  <si>
    <t>Percentil HS</t>
  </si>
  <si>
    <t>Sloupec1</t>
  </si>
  <si>
    <t>Sloupec2</t>
  </si>
  <si>
    <t>Sloupec3</t>
  </si>
  <si>
    <t>Sloupec4</t>
  </si>
  <si>
    <t>Celkový počet bodů</t>
  </si>
  <si>
    <t>Z-skór</t>
  </si>
  <si>
    <t>ŽENY - 1. SUBŠKÁLA</t>
  </si>
  <si>
    <t>ŽENY - 2. SUBŠKÁLA</t>
  </si>
  <si>
    <t>MUŽI - 1. subškála</t>
  </si>
  <si>
    <t>MUŽI - 2. subškála</t>
  </si>
  <si>
    <t>1. subskala zeny</t>
  </si>
  <si>
    <t>2. subskala zeny</t>
  </si>
  <si>
    <t>1. subškála muži</t>
  </si>
  <si>
    <t>2. subškála muži</t>
  </si>
  <si>
    <t>1. subskala muzi</t>
  </si>
  <si>
    <t>2 subskala muzi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</si>
</sst>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00"/>
    <numFmt numFmtId="165" formatCode="0.0000"/>
    <numFmt numFmtId="166" formatCode="0.00000"/>
    <numFmt numFmtId="167" formatCode="0.000"/>
    <numFmt numFmtId="168" formatCode="0.0%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FFFFF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0" fontId="22" fillId="0" borderId="0"/>
    <xf numFmtId="0" fontId="24" fillId="0" borderId="0"/>
  </cellStyleXfs>
  <cellXfs count="103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0" fillId="34" borderId="0" xfId="0" applyFill="1"/>
    <xf numFmtId="0" fontId="0" fillId="33" borderId="0" xfId="0" applyFill="1"/>
    <xf numFmtId="22" fontId="0" fillId="33" borderId="0" xfId="0" applyNumberFormat="1" applyFill="1"/>
    <xf numFmtId="0" fontId="0" fillId="35" borderId="0" xfId="0" applyFill="1"/>
    <xf numFmtId="0" fontId="0" fillId="36" borderId="0" xfId="0" applyFill="1"/>
    <xf numFmtId="2" fontId="0" fillId="0" borderId="0" xfId="0" applyNumberFormat="1"/>
    <xf numFmtId="9" fontId="0" fillId="0" borderId="0" xfId="42" applyFont="1"/>
    <xf numFmtId="164" fontId="20" fillId="0" borderId="0" xfId="43" applyNumberFormat="1" applyFont="1" applyAlignment="1">
      <alignment horizontal="right" vertical="center"/>
    </xf>
    <xf numFmtId="0" fontId="21" fillId="0" borderId="0" xfId="0" applyFont="1"/>
    <xf numFmtId="10" fontId="20" fillId="0" borderId="0" xfId="42" applyNumberFormat="1" applyFont="1" applyAlignment="1">
      <alignment horizontal="right" vertical="center"/>
    </xf>
    <xf numFmtId="165" fontId="19" fillId="0" borderId="0" xfId="43" applyNumberFormat="1" applyFont="1" applyAlignment="1">
      <alignment horizontal="right" vertical="center"/>
    </xf>
    <xf numFmtId="165" fontId="20" fillId="0" borderId="0" xfId="43" applyNumberFormat="1" applyFont="1" applyAlignment="1">
      <alignment horizontal="right" vertical="center"/>
    </xf>
    <xf numFmtId="10" fontId="0" fillId="0" borderId="0" xfId="42" applyNumberFormat="1" applyFont="1"/>
    <xf numFmtId="0" fontId="0" fillId="0" borderId="0" xfId="0" applyAlignment="1">
      <alignment horizontal="center"/>
    </xf>
    <xf numFmtId="0" fontId="21" fillId="37" borderId="0" xfId="0" applyFont="1" applyFill="1"/>
    <xf numFmtId="0" fontId="21" fillId="36" borderId="0" xfId="0" applyFont="1" applyFill="1"/>
    <xf numFmtId="0" fontId="23" fillId="0" borderId="0" xfId="45" applyFont="1" applyAlignment="1">
      <alignment horizontal="center" vertical="top" wrapText="1"/>
    </xf>
    <xf numFmtId="0" fontId="23" fillId="0" borderId="0" xfId="45" applyFont="1" applyAlignment="1">
      <alignment horizontal="left" vertical="center"/>
    </xf>
    <xf numFmtId="166" fontId="0" fillId="0" borderId="0" xfId="0" applyNumberFormat="1"/>
    <xf numFmtId="2" fontId="23" fillId="0" borderId="0" xfId="45" applyNumberFormat="1" applyFont="1" applyAlignment="1">
      <alignment horizontal="right" vertical="center"/>
    </xf>
    <xf numFmtId="43" fontId="0" fillId="0" borderId="0" xfId="44" applyFont="1"/>
    <xf numFmtId="0" fontId="0" fillId="38" borderId="0" xfId="0" applyFill="1"/>
    <xf numFmtId="2" fontId="0" fillId="0" borderId="0" xfId="44" applyNumberFormat="1" applyFont="1"/>
    <xf numFmtId="1" fontId="23" fillId="0" borderId="0" xfId="45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23" fillId="0" borderId="0" xfId="45" applyNumberFormat="1" applyFont="1" applyAlignment="1">
      <alignment horizontal="center" vertical="center"/>
    </xf>
    <xf numFmtId="164" fontId="23" fillId="0" borderId="0" xfId="45" applyNumberFormat="1" applyFont="1" applyAlignment="1">
      <alignment horizontal="center" vertical="center"/>
    </xf>
    <xf numFmtId="0" fontId="0" fillId="39" borderId="0" xfId="0" applyFill="1"/>
    <xf numFmtId="164" fontId="24" fillId="0" borderId="0" xfId="46" applyNumberFormat="1" applyAlignment="1">
      <alignment horizontal="center" vertical="center"/>
    </xf>
    <xf numFmtId="1" fontId="0" fillId="0" borderId="0" xfId="0" applyNumberFormat="1"/>
    <xf numFmtId="22" fontId="0" fillId="40" borderId="0" xfId="0" applyNumberFormat="1" applyFill="1"/>
    <xf numFmtId="1" fontId="25" fillId="0" borderId="0" xfId="45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  <xf numFmtId="164" fontId="29" fillId="0" borderId="0" xfId="47" applyNumberFormat="1" applyFont="1" applyAlignment="1">
      <alignment horizontal="right" vertical="center"/>
    </xf>
    <xf numFmtId="164" fontId="30" fillId="0" borderId="0" xfId="47" applyNumberFormat="1" applyFont="1" applyAlignment="1">
      <alignment horizontal="right" vertical="center"/>
    </xf>
    <xf numFmtId="164" fontId="25" fillId="0" borderId="0" xfId="48" applyNumberFormat="1" applyFont="1" applyAlignment="1">
      <alignment horizontal="right" vertical="center"/>
    </xf>
    <xf numFmtId="0" fontId="0" fillId="45" borderId="0" xfId="0" applyFill="1"/>
    <xf numFmtId="2" fontId="25" fillId="0" borderId="0" xfId="46" applyNumberFormat="1" applyFont="1" applyAlignment="1">
      <alignment horizontal="center" vertical="center"/>
    </xf>
    <xf numFmtId="2" fontId="23" fillId="0" borderId="0" xfId="45" applyNumberFormat="1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5" fillId="0" borderId="0" xfId="46" applyFont="1" applyAlignment="1">
      <alignment horizontal="center" vertical="top" wrapText="1"/>
    </xf>
    <xf numFmtId="0" fontId="25" fillId="0" borderId="0" xfId="46" applyFont="1" applyAlignment="1">
      <alignment horizontal="left" vertical="center"/>
    </xf>
    <xf numFmtId="166" fontId="25" fillId="0" borderId="0" xfId="46" applyNumberFormat="1" applyFont="1" applyAlignment="1">
      <alignment horizontal="right" vertical="center"/>
    </xf>
    <xf numFmtId="164" fontId="25" fillId="0" borderId="0" xfId="46" applyNumberFormat="1" applyFont="1" applyAlignment="1">
      <alignment horizontal="right" vertical="center"/>
    </xf>
    <xf numFmtId="167" fontId="25" fillId="0" borderId="0" xfId="46" applyNumberFormat="1" applyFont="1" applyAlignment="1">
      <alignment horizontal="center" vertical="center"/>
    </xf>
    <xf numFmtId="167" fontId="23" fillId="0" borderId="0" xfId="45" applyNumberFormat="1" applyFont="1" applyAlignment="1">
      <alignment horizontal="center" vertical="center"/>
    </xf>
    <xf numFmtId="167" fontId="25" fillId="0" borderId="10" xfId="46" applyNumberFormat="1" applyFont="1" applyBorder="1" applyAlignment="1">
      <alignment horizontal="center" vertical="center"/>
    </xf>
    <xf numFmtId="167" fontId="23" fillId="0" borderId="10" xfId="45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164" fontId="24" fillId="0" borderId="0" xfId="46" applyNumberFormat="1" applyAlignment="1">
      <alignment horizontal="right" vertical="center"/>
    </xf>
    <xf numFmtId="1" fontId="0" fillId="0" borderId="10" xfId="0" applyNumberFormat="1" applyBorder="1" applyAlignment="1">
      <alignment horizontal="center" vertical="center"/>
    </xf>
    <xf numFmtId="167" fontId="24" fillId="0" borderId="0" xfId="46" applyNumberFormat="1" applyAlignment="1">
      <alignment horizontal="center" vertical="center"/>
    </xf>
    <xf numFmtId="167" fontId="0" fillId="0" borderId="0" xfId="44" applyNumberFormat="1" applyFont="1" applyAlignment="1">
      <alignment horizontal="center" vertical="center"/>
    </xf>
    <xf numFmtId="167" fontId="0" fillId="0" borderId="10" xfId="44" applyNumberFormat="1" applyFont="1" applyBorder="1" applyAlignment="1">
      <alignment horizontal="center" vertical="center"/>
    </xf>
    <xf numFmtId="167" fontId="31" fillId="0" borderId="0" xfId="0" applyNumberFormat="1" applyFont="1" applyAlignment="1">
      <alignment vertical="center"/>
    </xf>
    <xf numFmtId="0" fontId="0" fillId="46" borderId="0" xfId="0" applyFill="1"/>
    <xf numFmtId="168" fontId="0" fillId="0" borderId="0" xfId="42" applyNumberFormat="1" applyFont="1"/>
    <xf numFmtId="0" fontId="32" fillId="47" borderId="0" xfId="0" applyFont="1" applyFill="1"/>
    <xf numFmtId="0" fontId="32" fillId="0" borderId="0" xfId="0" applyFont="1"/>
    <xf numFmtId="0" fontId="32" fillId="48" borderId="0" xfId="0" applyFont="1" applyFill="1"/>
    <xf numFmtId="9" fontId="32" fillId="0" borderId="0" xfId="0" applyNumberFormat="1" applyFont="1"/>
    <xf numFmtId="0" fontId="33" fillId="0" borderId="0" xfId="0" applyFont="1"/>
    <xf numFmtId="0" fontId="34" fillId="49" borderId="13" xfId="0" applyFont="1" applyFill="1" applyBorder="1"/>
    <xf numFmtId="0" fontId="34" fillId="49" borderId="14" xfId="0" applyFont="1" applyFill="1" applyBorder="1"/>
    <xf numFmtId="0" fontId="34" fillId="49" borderId="15" xfId="0" applyFont="1" applyFill="1" applyBorder="1"/>
    <xf numFmtId="0" fontId="35" fillId="50" borderId="16" xfId="0" applyFont="1" applyFill="1" applyBorder="1"/>
    <xf numFmtId="0" fontId="35" fillId="50" borderId="17" xfId="0" applyFont="1" applyFill="1" applyBorder="1"/>
    <xf numFmtId="0" fontId="35" fillId="50" borderId="18" xfId="0" applyFont="1" applyFill="1" applyBorder="1"/>
    <xf numFmtId="0" fontId="35" fillId="50" borderId="22" xfId="0" applyFont="1" applyFill="1" applyBorder="1" applyAlignment="1">
      <alignment horizontal="center"/>
    </xf>
    <xf numFmtId="0" fontId="35" fillId="50" borderId="23" xfId="0" applyFont="1" applyFill="1" applyBorder="1" applyAlignment="1">
      <alignment horizontal="center"/>
    </xf>
    <xf numFmtId="0" fontId="35" fillId="50" borderId="24" xfId="0" applyFont="1" applyFill="1" applyBorder="1" applyAlignment="1">
      <alignment horizontal="center"/>
    </xf>
    <xf numFmtId="0" fontId="34" fillId="49" borderId="20" xfId="0" applyFont="1" applyFill="1" applyBorder="1" applyAlignment="1">
      <alignment horizontal="center"/>
    </xf>
    <xf numFmtId="0" fontId="34" fillId="49" borderId="19" xfId="0" applyFont="1" applyFill="1" applyBorder="1" applyAlignment="1">
      <alignment horizontal="center"/>
    </xf>
    <xf numFmtId="0" fontId="34" fillId="49" borderId="2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6" fillId="0" borderId="0" xfId="45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0" xfId="46" applyFont="1" applyAlignment="1">
      <alignment horizontal="left"/>
    </xf>
    <xf numFmtId="0" fontId="24" fillId="0" borderId="0" xfId="46"/>
    <xf numFmtId="0" fontId="25" fillId="0" borderId="0" xfId="46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24" fillId="0" borderId="0" xfId="46" applyNumberFormat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45" applyFont="1" applyAlignment="1">
      <alignment horizontal="left"/>
    </xf>
    <xf numFmtId="0" fontId="22" fillId="0" borderId="0" xfId="45"/>
    <xf numFmtId="0" fontId="23" fillId="0" borderId="0" xfId="45" applyFont="1" applyAlignment="1">
      <alignment horizontal="left" vertical="top"/>
    </xf>
  </cellXfs>
  <cellStyles count="49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" xfId="44" builtinId="3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_Sheet1" xfId="43" xr:uid="{20EBD5C6-5590-4E61-A378-F22A73514C34}"/>
    <cellStyle name="Normální" xfId="0" builtinId="0"/>
    <cellStyle name="Normální_Reliabilita" xfId="45" xr:uid="{04D41E4F-D0D3-45B6-BDF8-2D4A3BF06600}"/>
    <cellStyle name="Normální_Reliabilita_1" xfId="46" xr:uid="{278B5D48-20F3-4A90-B949-E2BF01FACD13}"/>
    <cellStyle name="Normální_Validita" xfId="47" xr:uid="{D9ADAF4B-01D8-4EC2-AD47-99C5871F7EAF}"/>
    <cellStyle name="Normální_Validita_1" xfId="48" xr:uid="{4049B2FB-0FD1-47B2-A86C-C33F6283EEB8}"/>
    <cellStyle name="Poznámka" xfId="15" builtinId="10" customBuiltin="1"/>
    <cellStyle name="Procenta" xfId="42" builtinId="5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imes New Roman"/>
        <family val="1"/>
        <scheme val="none"/>
      </font>
      <fill>
        <patternFill patternType="solid">
          <fgColor rgb="FF000000"/>
          <bgColor rgb="FF0000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fgColor theme="1"/>
          <bgColor theme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title pos="t" align="ctr" overlay="0"/>
    <cx:plotArea>
      <cx:plotAreaRegion/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311150</xdr:colOff>
      <xdr:row>361</xdr:row>
      <xdr:rowOff>38100</xdr:rowOff>
    </xdr:from>
    <xdr:to>
      <xdr:col>20</xdr:col>
      <xdr:colOff>222250</xdr:colOff>
      <xdr:row>375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160CC98A-EBA3-EE9A-4ABA-0DF28A377AA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76050" y="19278600"/>
              <a:ext cx="6527800" cy="1104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5B1350-C894-9043-BFE8-15E3CE56EB80}" name="Tabulka3" displayName="Tabulka3" ref="L1:O58" totalsRowShown="0" headerRowDxfId="34" dataDxfId="33">
  <autoFilter ref="L1:O58" xr:uid="{705B1350-C894-9043-BFE8-15E3CE56EB80}"/>
  <tableColumns count="4">
    <tableColumn id="1" xr3:uid="{4C3B4989-7E00-CE4F-A424-BC046FC72B75}" name="Celkový počet bodů" dataDxfId="32"/>
    <tableColumn id="2" xr3:uid="{5CC1C0FC-7D17-9F4B-8B94-471AA4FF629E}" name="Percentil" dataDxfId="31"/>
    <tableColumn id="3" xr3:uid="{04A29771-4972-5D48-8393-645F99754BF1}" name="Z-Skór" dataDxfId="30"/>
    <tableColumn id="4" xr3:uid="{AF46E5DD-0BD8-0D49-803F-5D4A9A4CE20F}" name="Stanin" dataDxfId="29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4B2B17-542E-934F-9D08-07657F8FC67B}" name="Tabulka4" displayName="Tabulka4" ref="Q1:T22" totalsRowShown="0">
  <autoFilter ref="Q1:T22" xr:uid="{9A4B2B17-542E-934F-9D08-07657F8FC67B}"/>
  <tableColumns count="4">
    <tableColumn id="1" xr3:uid="{D7E69D67-1DA9-954D-BADC-AF5A8835AF71}" name="Sloupec1"/>
    <tableColumn id="2" xr3:uid="{122B1E61-47D8-B54D-9622-E4CF374BE5CA}" name="Sloupec2">
      <calculatedColumnFormula>_xlfn.PERCENTRANK.EXC(I2:I393,Q2)</calculatedColumnFormula>
    </tableColumn>
    <tableColumn id="3" xr3:uid="{0330FC7F-4FBD-DA42-9EE2-FE882CF93A07}" name="Sloupec3">
      <calculatedColumnFormula>_xlfn.NORM.S.INV(R2)</calculatedColumnFormula>
    </tableColumn>
    <tableColumn id="4" xr3:uid="{511A3840-9E10-CA4D-9960-FC2FCD89E355}" name="Sloupec4">
      <calculatedColumnFormula>IF(ROUND(2*S2+5,0)&lt;1,1,IF(ROUND(2*S2+5,0)&gt;9,9,ROUND(2*S2+5,0)))</calculatedColumnFormula>
    </tableColumn>
  </tableColumns>
  <tableStyleInfo name="TableStyleMedium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FA6A4C-0E0F-6E45-AD98-3C04FF604074}" name="Tabulka6" displayName="Tabulka6" ref="A2:D23" headerRowDxfId="28" dataDxfId="27" totalsRowDxfId="26">
  <autoFilter ref="A2:D23" xr:uid="{4FFA6A4C-0E0F-6E45-AD98-3C04FF604074}"/>
  <tableColumns count="4">
    <tableColumn id="1" xr3:uid="{A3F1FA5A-7943-6A40-8A3D-430833FB60A4}" name="Celkový počet bodů" totalsRowLabel="Celkem" dataDxfId="25"/>
    <tableColumn id="2" xr3:uid="{68045C1D-A34E-E14F-9D82-A7DEDA368FC8}" name="Percentil" dataDxfId="24"/>
    <tableColumn id="3" xr3:uid="{429A10E0-442C-F844-9457-DBA3F7157FCE}" name="Z-skór" dataDxfId="23"/>
    <tableColumn id="4" xr3:uid="{9FE3F290-52FA-214A-80C3-5E84D080FA0E}" name="Stanin" totalsRowFunction="sum" dataDxfId="22"/>
  </tableColumns>
  <tableStyleInfo name="TableStyleMedium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BF440A-F446-5E48-BA38-105B9A78D459}" name="Tabulka7" displayName="Tabulka7" ref="F2:I31" totalsRowShown="0" headerRowDxfId="21" dataDxfId="20">
  <autoFilter ref="F2:I31" xr:uid="{D0BF440A-F446-5E48-BA38-105B9A78D459}"/>
  <tableColumns count="4">
    <tableColumn id="1" xr3:uid="{0C04B134-8D3D-EE48-89E9-9BDD8CCCCBE0}" name="Celkový počet bodů" dataDxfId="19"/>
    <tableColumn id="2" xr3:uid="{F9BF5670-7615-2149-86DE-8B6155A8832C}" name="Percentil" dataDxfId="18"/>
    <tableColumn id="3" xr3:uid="{F1614F67-9D8D-D441-9A4D-3F3CB7FB2998}" name="Z-skór" dataDxfId="17"/>
    <tableColumn id="4" xr3:uid="{D407C1B7-6C9D-8241-9EE0-31E25C25FA6D}" name="Stanin" dataDxfId="16"/>
  </tableColumns>
  <tableStyleInfo name="TableStyleMedium15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E414089-D3D5-BD4D-9037-C8EB1C28A67F}" name="Tabulka8" displayName="Tabulka8" ref="K2:N23" totalsRowShown="0" headerRowDxfId="15" dataDxfId="13" headerRowBorderDxfId="14" tableBorderDxfId="12">
  <autoFilter ref="K2:N23" xr:uid="{3E414089-D3D5-BD4D-9037-C8EB1C28A67F}"/>
  <tableColumns count="4">
    <tableColumn id="1" xr3:uid="{E39CBF25-6690-854F-B2BB-2CAA95BEAB63}" name="Celkový počet bodů" dataDxfId="11"/>
    <tableColumn id="2" xr3:uid="{E83826D0-7EAE-604D-BA83-BB371D7E31BE}" name="Percentil" dataDxfId="10"/>
    <tableColumn id="3" xr3:uid="{E667F626-E88F-644E-9A1A-CF65CBE2044A}" name="Z-Skór" dataDxfId="9"/>
    <tableColumn id="4" xr3:uid="{8210C649-2D99-ED41-8C3A-57000D5D89CC}" name="Stanin" dataDxfId="8"/>
  </tableColumns>
  <tableStyleInfo name="TableStyleMedium15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68D70E4-D8E8-974B-985C-3C1644590BE5}" name="Tabulka9" displayName="Tabulka9" ref="P2:S31" totalsRowShown="0" headerRowDxfId="7" dataDxfId="5" headerRowBorderDxfId="6" tableBorderDxfId="4">
  <autoFilter ref="P2:S31" xr:uid="{A68D70E4-D8E8-974B-985C-3C1644590BE5}"/>
  <tableColumns count="4">
    <tableColumn id="1" xr3:uid="{604E1378-B4DF-CE4F-B89B-D69BC487D007}" name="Celkový počet bodů" dataDxfId="3"/>
    <tableColumn id="2" xr3:uid="{23F19BC2-0A73-1140-A489-BE2CF46D8844}" name="Percentil" dataDxfId="2"/>
    <tableColumn id="3" xr3:uid="{9CCA6DA4-128F-C249-B9BC-6EFBD38496DE}" name="Z-Skór" dataDxfId="1"/>
    <tableColumn id="4" xr3:uid="{737FD600-C190-BD42-8E18-CEE0A180450C}" name="Stanin" dataDxfId="0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B0B70-04E0-4571-AD2A-D69543607724}">
  <dimension ref="A1:AI457"/>
  <sheetViews>
    <sheetView topLeftCell="G385" workbookViewId="0">
      <selection activeCell="A28" sqref="A28:S420"/>
    </sheetView>
  </sheetViews>
  <sheetFormatPr baseColWidth="10" defaultColWidth="8.83203125" defaultRowHeight="15" x14ac:dyDescent="0.2"/>
  <cols>
    <col min="1" max="1" width="14.5" bestFit="1" customWidth="1"/>
    <col min="4" max="4" width="17.5" customWidth="1"/>
    <col min="5" max="5" width="24.5" customWidth="1"/>
  </cols>
  <sheetData>
    <row r="1" spans="1:3" x14ac:dyDescent="0.2">
      <c r="A1" t="s">
        <v>0</v>
      </c>
      <c r="B1">
        <v>305</v>
      </c>
    </row>
    <row r="2" spans="1:3" x14ac:dyDescent="0.2">
      <c r="A2" t="s">
        <v>1</v>
      </c>
      <c r="B2" t="s">
        <v>2</v>
      </c>
    </row>
    <row r="3" spans="1:3" x14ac:dyDescent="0.2">
      <c r="A3" t="s">
        <v>3</v>
      </c>
      <c r="B3" t="s">
        <v>4</v>
      </c>
    </row>
    <row r="4" spans="1:3" x14ac:dyDescent="0.2">
      <c r="A4" t="s">
        <v>5</v>
      </c>
      <c r="B4" t="s">
        <v>6</v>
      </c>
    </row>
    <row r="5" spans="1:3" x14ac:dyDescent="0.2">
      <c r="A5" t="s">
        <v>7</v>
      </c>
    </row>
    <row r="7" spans="1:3" x14ac:dyDescent="0.2">
      <c r="A7">
        <v>1</v>
      </c>
      <c r="B7" t="s">
        <v>8</v>
      </c>
    </row>
    <row r="8" spans="1:3" x14ac:dyDescent="0.2">
      <c r="A8">
        <v>2</v>
      </c>
      <c r="B8" t="s">
        <v>9</v>
      </c>
    </row>
    <row r="9" spans="1:3" x14ac:dyDescent="0.2">
      <c r="A9">
        <v>3</v>
      </c>
      <c r="B9" t="s">
        <v>10</v>
      </c>
    </row>
    <row r="10" spans="1:3" x14ac:dyDescent="0.2">
      <c r="A10">
        <v>4</v>
      </c>
      <c r="B10" t="s">
        <v>11</v>
      </c>
    </row>
    <row r="11" spans="1:3" x14ac:dyDescent="0.2">
      <c r="A11">
        <v>5</v>
      </c>
      <c r="B11" t="s">
        <v>12</v>
      </c>
    </row>
    <row r="13" spans="1:3" x14ac:dyDescent="0.2">
      <c r="A13">
        <v>1</v>
      </c>
      <c r="B13" t="s">
        <v>13</v>
      </c>
      <c r="C13" t="s">
        <v>14</v>
      </c>
    </row>
    <row r="14" spans="1:3" x14ac:dyDescent="0.2">
      <c r="A14">
        <v>2</v>
      </c>
      <c r="B14" t="s">
        <v>15</v>
      </c>
      <c r="C14" t="s">
        <v>15</v>
      </c>
    </row>
    <row r="15" spans="1:3" x14ac:dyDescent="0.2">
      <c r="A15">
        <v>3</v>
      </c>
      <c r="B15" t="s">
        <v>16</v>
      </c>
      <c r="C15" t="s">
        <v>16</v>
      </c>
    </row>
    <row r="16" spans="1:3" x14ac:dyDescent="0.2">
      <c r="A16">
        <v>4</v>
      </c>
      <c r="B16" t="s">
        <v>17</v>
      </c>
      <c r="C16" t="s">
        <v>17</v>
      </c>
    </row>
    <row r="17" spans="1:34" x14ac:dyDescent="0.2">
      <c r="A17">
        <v>5</v>
      </c>
      <c r="B17" t="s">
        <v>18</v>
      </c>
      <c r="C17" t="s">
        <v>18</v>
      </c>
    </row>
    <row r="18" spans="1:34" x14ac:dyDescent="0.2">
      <c r="A18">
        <v>6</v>
      </c>
      <c r="B18" t="s">
        <v>19</v>
      </c>
      <c r="C18" t="s">
        <v>19</v>
      </c>
    </row>
    <row r="19" spans="1:34" x14ac:dyDescent="0.2">
      <c r="A19">
        <v>7</v>
      </c>
      <c r="B19" t="s">
        <v>20</v>
      </c>
      <c r="C19" t="s">
        <v>20</v>
      </c>
    </row>
    <row r="20" spans="1:34" x14ac:dyDescent="0.2">
      <c r="A20">
        <v>8</v>
      </c>
      <c r="B20" t="s">
        <v>21</v>
      </c>
      <c r="C20" t="s">
        <v>21</v>
      </c>
    </row>
    <row r="21" spans="1:34" x14ac:dyDescent="0.2">
      <c r="A21">
        <v>9</v>
      </c>
      <c r="B21" t="s">
        <v>22</v>
      </c>
      <c r="C21" t="s">
        <v>22</v>
      </c>
    </row>
    <row r="22" spans="1:34" x14ac:dyDescent="0.2">
      <c r="A22">
        <v>10</v>
      </c>
      <c r="B22" t="s">
        <v>23</v>
      </c>
      <c r="C22" t="s">
        <v>23</v>
      </c>
    </row>
    <row r="23" spans="1:34" x14ac:dyDescent="0.2">
      <c r="A23">
        <v>11</v>
      </c>
      <c r="B23" t="s">
        <v>24</v>
      </c>
      <c r="C23" t="s">
        <v>24</v>
      </c>
    </row>
    <row r="24" spans="1:34" x14ac:dyDescent="0.2">
      <c r="A24">
        <v>12</v>
      </c>
      <c r="B24" t="s">
        <v>25</v>
      </c>
      <c r="C24" t="s">
        <v>26</v>
      </c>
    </row>
    <row r="25" spans="1:34" x14ac:dyDescent="0.2">
      <c r="A25">
        <v>13</v>
      </c>
      <c r="B25" t="s">
        <v>27</v>
      </c>
      <c r="C25" t="s">
        <v>27</v>
      </c>
    </row>
    <row r="26" spans="1:34" x14ac:dyDescent="0.2">
      <c r="A26">
        <v>14</v>
      </c>
      <c r="B26" t="s">
        <v>28</v>
      </c>
      <c r="C26" t="s">
        <v>28</v>
      </c>
    </row>
    <row r="28" spans="1:34" s="3" customFormat="1" x14ac:dyDescent="0.2">
      <c r="A28" s="3" t="s">
        <v>29</v>
      </c>
      <c r="B28" s="3" t="s">
        <v>30</v>
      </c>
      <c r="C28" s="3" t="s">
        <v>31</v>
      </c>
      <c r="D28" s="3" t="s">
        <v>32</v>
      </c>
      <c r="E28" s="3" t="s">
        <v>33</v>
      </c>
      <c r="F28" s="3" t="s">
        <v>34</v>
      </c>
      <c r="G28" s="3" t="s">
        <v>35</v>
      </c>
      <c r="H28" s="3" t="s">
        <v>36</v>
      </c>
      <c r="I28" s="3" t="s">
        <v>37</v>
      </c>
      <c r="J28" s="3" t="s">
        <v>38</v>
      </c>
      <c r="K28" s="3" t="s">
        <v>39</v>
      </c>
      <c r="L28" s="3" t="s">
        <v>40</v>
      </c>
      <c r="M28" s="3" t="s">
        <v>41</v>
      </c>
      <c r="N28" s="3" t="s">
        <v>42</v>
      </c>
      <c r="O28" s="3" t="s">
        <v>43</v>
      </c>
      <c r="P28" s="3" t="s">
        <v>44</v>
      </c>
      <c r="Q28" s="3" t="s">
        <v>45</v>
      </c>
      <c r="R28" s="3" t="s">
        <v>46</v>
      </c>
      <c r="S28" s="3" t="s">
        <v>47</v>
      </c>
      <c r="T28" s="3" t="s">
        <v>48</v>
      </c>
      <c r="U28" s="3" t="s">
        <v>49</v>
      </c>
      <c r="V28" s="3" t="s">
        <v>50</v>
      </c>
      <c r="W28" s="3" t="s">
        <v>51</v>
      </c>
      <c r="X28" s="3" t="s">
        <v>52</v>
      </c>
      <c r="Y28" s="3" t="s">
        <v>53</v>
      </c>
      <c r="Z28" s="3" t="s">
        <v>54</v>
      </c>
      <c r="AA28" s="3" t="s">
        <v>55</v>
      </c>
      <c r="AB28" s="3" t="s">
        <v>56</v>
      </c>
      <c r="AC28" s="3" t="s">
        <v>57</v>
      </c>
      <c r="AD28" s="3" t="s">
        <v>58</v>
      </c>
      <c r="AE28" s="3" t="s">
        <v>59</v>
      </c>
      <c r="AF28" s="3" t="s">
        <v>60</v>
      </c>
      <c r="AG28" s="3" t="s">
        <v>61</v>
      </c>
      <c r="AH28" s="3" t="s">
        <v>62</v>
      </c>
    </row>
    <row r="29" spans="1:34" x14ac:dyDescent="0.2">
      <c r="A29">
        <v>35588</v>
      </c>
      <c r="B29">
        <v>0</v>
      </c>
      <c r="C29">
        <v>1989</v>
      </c>
      <c r="D29" s="1">
        <v>45594.369733796295</v>
      </c>
      <c r="E29">
        <v>4</v>
      </c>
      <c r="F29">
        <v>2</v>
      </c>
      <c r="G29">
        <v>1</v>
      </c>
      <c r="H29">
        <v>3</v>
      </c>
      <c r="I29">
        <v>4</v>
      </c>
      <c r="J29">
        <v>4</v>
      </c>
      <c r="K29">
        <v>4</v>
      </c>
      <c r="L29">
        <v>1</v>
      </c>
      <c r="M29">
        <v>2</v>
      </c>
      <c r="N29">
        <v>4</v>
      </c>
      <c r="O29">
        <v>2</v>
      </c>
      <c r="P29">
        <v>2</v>
      </c>
      <c r="Q29">
        <v>4</v>
      </c>
      <c r="R29">
        <v>4</v>
      </c>
      <c r="S29">
        <v>3</v>
      </c>
      <c r="T29">
        <v>8</v>
      </c>
      <c r="U29">
        <v>6</v>
      </c>
      <c r="V29">
        <v>4</v>
      </c>
      <c r="W29">
        <v>5</v>
      </c>
      <c r="X29">
        <v>4</v>
      </c>
      <c r="Y29">
        <v>3</v>
      </c>
      <c r="Z29">
        <v>3</v>
      </c>
      <c r="AA29">
        <v>6</v>
      </c>
      <c r="AB29">
        <v>4</v>
      </c>
      <c r="AC29">
        <v>5</v>
      </c>
      <c r="AD29">
        <v>4</v>
      </c>
      <c r="AE29">
        <v>3</v>
      </c>
      <c r="AF29">
        <v>4</v>
      </c>
      <c r="AG29">
        <v>4</v>
      </c>
      <c r="AH29">
        <v>56</v>
      </c>
    </row>
    <row r="30" spans="1:34" x14ac:dyDescent="0.2">
      <c r="A30">
        <v>35594</v>
      </c>
      <c r="B30">
        <v>0</v>
      </c>
      <c r="C30">
        <v>1998</v>
      </c>
      <c r="D30" s="1">
        <v>45594.380740740744</v>
      </c>
      <c r="E30" t="s">
        <v>63</v>
      </c>
      <c r="F30">
        <v>4</v>
      </c>
      <c r="G30">
        <v>1</v>
      </c>
      <c r="H30">
        <v>2</v>
      </c>
      <c r="I30">
        <v>2</v>
      </c>
      <c r="J30">
        <v>2</v>
      </c>
      <c r="K30">
        <v>4</v>
      </c>
      <c r="L30">
        <v>2</v>
      </c>
      <c r="M30">
        <v>2</v>
      </c>
      <c r="N30">
        <v>4</v>
      </c>
      <c r="O30">
        <v>2</v>
      </c>
      <c r="P30">
        <v>1</v>
      </c>
      <c r="Q30">
        <v>4</v>
      </c>
      <c r="R30">
        <v>4</v>
      </c>
      <c r="S30">
        <v>2</v>
      </c>
      <c r="T30">
        <v>9</v>
      </c>
      <c r="U30">
        <v>24</v>
      </c>
      <c r="V30">
        <v>4</v>
      </c>
      <c r="W30">
        <v>4</v>
      </c>
      <c r="X30">
        <v>3</v>
      </c>
      <c r="Y30">
        <v>3</v>
      </c>
      <c r="Z30">
        <v>4</v>
      </c>
      <c r="AA30">
        <v>6</v>
      </c>
      <c r="AB30">
        <v>3</v>
      </c>
      <c r="AC30">
        <v>7</v>
      </c>
      <c r="AD30">
        <v>2</v>
      </c>
      <c r="AE30">
        <v>3</v>
      </c>
      <c r="AF30">
        <v>2</v>
      </c>
      <c r="AG30">
        <v>4</v>
      </c>
      <c r="AH30">
        <v>47</v>
      </c>
    </row>
    <row r="31" spans="1:34" x14ac:dyDescent="0.2">
      <c r="A31">
        <v>35593</v>
      </c>
      <c r="B31">
        <v>0</v>
      </c>
      <c r="C31">
        <v>2001</v>
      </c>
      <c r="D31" s="1">
        <v>45594.384953703702</v>
      </c>
      <c r="E31" t="s">
        <v>64</v>
      </c>
      <c r="F31">
        <v>2</v>
      </c>
      <c r="G31">
        <v>1</v>
      </c>
      <c r="H31">
        <v>2</v>
      </c>
      <c r="I31">
        <v>2</v>
      </c>
      <c r="J31">
        <v>4</v>
      </c>
      <c r="K31">
        <v>5</v>
      </c>
      <c r="L31">
        <v>4</v>
      </c>
      <c r="M31">
        <v>2</v>
      </c>
      <c r="N31">
        <v>5</v>
      </c>
      <c r="O31">
        <v>4</v>
      </c>
      <c r="P31">
        <v>2</v>
      </c>
      <c r="Q31">
        <v>5</v>
      </c>
      <c r="R31">
        <v>5</v>
      </c>
      <c r="S31">
        <v>4</v>
      </c>
      <c r="T31">
        <v>7</v>
      </c>
      <c r="U31">
        <v>14</v>
      </c>
      <c r="V31">
        <v>6</v>
      </c>
      <c r="W31">
        <v>6</v>
      </c>
      <c r="X31">
        <v>5</v>
      </c>
      <c r="Y31">
        <v>5</v>
      </c>
      <c r="Z31">
        <v>5</v>
      </c>
      <c r="AA31">
        <v>8</v>
      </c>
      <c r="AB31">
        <v>3</v>
      </c>
      <c r="AC31">
        <v>8</v>
      </c>
      <c r="AD31">
        <v>4</v>
      </c>
      <c r="AE31">
        <v>3</v>
      </c>
      <c r="AF31">
        <v>3</v>
      </c>
      <c r="AG31">
        <v>3</v>
      </c>
      <c r="AH31">
        <v>55</v>
      </c>
    </row>
    <row r="32" spans="1:34" x14ac:dyDescent="0.2">
      <c r="A32">
        <v>35604</v>
      </c>
      <c r="B32">
        <v>0</v>
      </c>
      <c r="C32">
        <v>2002</v>
      </c>
      <c r="D32" s="1">
        <v>45594.393865740742</v>
      </c>
      <c r="E32" t="s">
        <v>65</v>
      </c>
      <c r="F32">
        <v>4</v>
      </c>
      <c r="G32">
        <v>3</v>
      </c>
      <c r="H32">
        <v>5</v>
      </c>
      <c r="I32">
        <v>4</v>
      </c>
      <c r="J32">
        <v>4</v>
      </c>
      <c r="K32">
        <v>5</v>
      </c>
      <c r="L32">
        <v>2</v>
      </c>
      <c r="M32">
        <v>4</v>
      </c>
      <c r="N32">
        <v>4</v>
      </c>
      <c r="O32">
        <v>4</v>
      </c>
      <c r="P32">
        <v>2</v>
      </c>
      <c r="Q32">
        <v>4</v>
      </c>
      <c r="R32">
        <v>4</v>
      </c>
      <c r="S32">
        <v>4</v>
      </c>
      <c r="T32">
        <v>14</v>
      </c>
      <c r="U32">
        <v>7</v>
      </c>
      <c r="V32">
        <v>4</v>
      </c>
      <c r="W32">
        <v>8</v>
      </c>
      <c r="X32">
        <v>3</v>
      </c>
      <c r="Y32">
        <v>3</v>
      </c>
      <c r="Z32">
        <v>5</v>
      </c>
      <c r="AA32">
        <v>21</v>
      </c>
      <c r="AB32">
        <v>6</v>
      </c>
      <c r="AC32">
        <v>5</v>
      </c>
      <c r="AD32">
        <v>4</v>
      </c>
      <c r="AE32">
        <v>3</v>
      </c>
      <c r="AF32">
        <v>1</v>
      </c>
      <c r="AG32">
        <v>7</v>
      </c>
      <c r="AH32">
        <v>38</v>
      </c>
    </row>
    <row r="33" spans="1:34" x14ac:dyDescent="0.2">
      <c r="A33">
        <v>35623</v>
      </c>
      <c r="B33">
        <v>1</v>
      </c>
      <c r="C33">
        <v>2000</v>
      </c>
      <c r="D33" s="1">
        <v>45594.417384259257</v>
      </c>
      <c r="E33" t="s">
        <v>66</v>
      </c>
      <c r="F33">
        <v>4</v>
      </c>
      <c r="G33">
        <v>2</v>
      </c>
      <c r="H33">
        <v>4</v>
      </c>
      <c r="I33">
        <v>4</v>
      </c>
      <c r="J33">
        <v>4</v>
      </c>
      <c r="K33">
        <v>4</v>
      </c>
      <c r="L33">
        <v>2</v>
      </c>
      <c r="M33">
        <v>4</v>
      </c>
      <c r="N33">
        <v>4</v>
      </c>
      <c r="O33">
        <v>4</v>
      </c>
      <c r="P33">
        <v>4</v>
      </c>
      <c r="Q33">
        <v>5</v>
      </c>
      <c r="R33">
        <v>5</v>
      </c>
      <c r="S33">
        <v>5</v>
      </c>
      <c r="T33">
        <v>9</v>
      </c>
      <c r="U33">
        <v>7</v>
      </c>
      <c r="V33">
        <v>6</v>
      </c>
      <c r="W33">
        <v>206</v>
      </c>
      <c r="X33">
        <v>3</v>
      </c>
      <c r="Y33">
        <v>2</v>
      </c>
      <c r="Z33">
        <v>4</v>
      </c>
      <c r="AA33">
        <v>5</v>
      </c>
      <c r="AB33">
        <v>5</v>
      </c>
      <c r="AC33">
        <v>5</v>
      </c>
      <c r="AD33">
        <v>6</v>
      </c>
      <c r="AE33">
        <v>3</v>
      </c>
      <c r="AF33">
        <v>3</v>
      </c>
      <c r="AG33">
        <v>2</v>
      </c>
      <c r="AH33">
        <v>31</v>
      </c>
    </row>
    <row r="34" spans="1:34" x14ac:dyDescent="0.2">
      <c r="A34">
        <v>35673</v>
      </c>
      <c r="B34">
        <v>0</v>
      </c>
      <c r="C34">
        <v>2002</v>
      </c>
      <c r="D34" s="1">
        <v>45594.445856481485</v>
      </c>
      <c r="E34" t="s">
        <v>67</v>
      </c>
      <c r="F34">
        <v>4</v>
      </c>
      <c r="G34">
        <v>4</v>
      </c>
      <c r="H34">
        <v>4</v>
      </c>
      <c r="I34">
        <v>4</v>
      </c>
      <c r="J34">
        <v>2</v>
      </c>
      <c r="K34">
        <v>4</v>
      </c>
      <c r="L34">
        <v>4</v>
      </c>
      <c r="M34">
        <v>4</v>
      </c>
      <c r="N34">
        <v>4</v>
      </c>
      <c r="O34">
        <v>4</v>
      </c>
      <c r="P34">
        <v>2</v>
      </c>
      <c r="Q34">
        <v>4</v>
      </c>
      <c r="R34">
        <v>4</v>
      </c>
      <c r="S34">
        <v>2</v>
      </c>
      <c r="T34">
        <v>7</v>
      </c>
      <c r="U34">
        <v>12</v>
      </c>
      <c r="V34">
        <v>3</v>
      </c>
      <c r="W34">
        <v>3</v>
      </c>
      <c r="X34">
        <v>6</v>
      </c>
      <c r="Y34">
        <v>3</v>
      </c>
      <c r="Z34">
        <v>9</v>
      </c>
      <c r="AA34">
        <v>5</v>
      </c>
      <c r="AB34">
        <v>4</v>
      </c>
      <c r="AC34">
        <v>4</v>
      </c>
      <c r="AD34">
        <v>3</v>
      </c>
      <c r="AE34">
        <v>2</v>
      </c>
      <c r="AF34">
        <v>2</v>
      </c>
      <c r="AG34">
        <v>3</v>
      </c>
      <c r="AH34">
        <v>50</v>
      </c>
    </row>
    <row r="35" spans="1:34" x14ac:dyDescent="0.2">
      <c r="A35">
        <v>35674</v>
      </c>
      <c r="B35">
        <v>1</v>
      </c>
      <c r="C35">
        <v>1999</v>
      </c>
      <c r="D35" s="1">
        <v>45594.447175925925</v>
      </c>
      <c r="E35" t="s">
        <v>68</v>
      </c>
      <c r="F35">
        <v>2</v>
      </c>
      <c r="G35">
        <v>1</v>
      </c>
      <c r="H35">
        <v>1</v>
      </c>
      <c r="I35">
        <v>1</v>
      </c>
      <c r="J35">
        <v>5</v>
      </c>
      <c r="K35">
        <v>5</v>
      </c>
      <c r="L35">
        <v>4</v>
      </c>
      <c r="M35">
        <v>4</v>
      </c>
      <c r="N35">
        <v>2</v>
      </c>
      <c r="O35">
        <v>1</v>
      </c>
      <c r="P35">
        <v>1</v>
      </c>
      <c r="Q35">
        <v>1</v>
      </c>
      <c r="R35">
        <v>4</v>
      </c>
      <c r="S35">
        <v>4</v>
      </c>
      <c r="T35">
        <v>20</v>
      </c>
      <c r="U35">
        <v>5</v>
      </c>
      <c r="V35">
        <v>5</v>
      </c>
      <c r="W35">
        <v>3</v>
      </c>
      <c r="X35">
        <v>3</v>
      </c>
      <c r="Y35">
        <v>4</v>
      </c>
      <c r="Z35">
        <v>3</v>
      </c>
      <c r="AA35">
        <v>7</v>
      </c>
      <c r="AB35">
        <v>3</v>
      </c>
      <c r="AC35">
        <v>4</v>
      </c>
      <c r="AD35">
        <v>4</v>
      </c>
      <c r="AE35">
        <v>6</v>
      </c>
      <c r="AF35">
        <v>6</v>
      </c>
      <c r="AG35">
        <v>3</v>
      </c>
      <c r="AH35">
        <v>72</v>
      </c>
    </row>
    <row r="36" spans="1:34" x14ac:dyDescent="0.2">
      <c r="A36">
        <v>35680</v>
      </c>
      <c r="B36">
        <v>0</v>
      </c>
      <c r="C36">
        <v>1999</v>
      </c>
      <c r="D36" s="1">
        <v>45594.453101851854</v>
      </c>
      <c r="E36">
        <v>1</v>
      </c>
      <c r="F36">
        <v>3</v>
      </c>
      <c r="G36">
        <v>1</v>
      </c>
      <c r="H36">
        <v>2</v>
      </c>
      <c r="I36">
        <v>2</v>
      </c>
      <c r="J36">
        <v>4</v>
      </c>
      <c r="K36">
        <v>5</v>
      </c>
      <c r="L36">
        <v>5</v>
      </c>
      <c r="M36">
        <v>4</v>
      </c>
      <c r="N36">
        <v>5</v>
      </c>
      <c r="O36">
        <v>5</v>
      </c>
      <c r="P36">
        <v>1</v>
      </c>
      <c r="Q36">
        <v>5</v>
      </c>
      <c r="R36">
        <v>4</v>
      </c>
      <c r="S36">
        <v>2</v>
      </c>
      <c r="T36">
        <v>10</v>
      </c>
      <c r="U36">
        <v>8</v>
      </c>
      <c r="V36">
        <v>4</v>
      </c>
      <c r="W36">
        <v>4</v>
      </c>
      <c r="X36">
        <v>4</v>
      </c>
      <c r="Y36">
        <v>2</v>
      </c>
      <c r="Z36">
        <v>4</v>
      </c>
      <c r="AA36">
        <v>5</v>
      </c>
      <c r="AB36">
        <v>3</v>
      </c>
      <c r="AC36">
        <v>4</v>
      </c>
      <c r="AD36">
        <v>4</v>
      </c>
      <c r="AE36">
        <v>4</v>
      </c>
      <c r="AF36">
        <v>2</v>
      </c>
      <c r="AG36">
        <v>3</v>
      </c>
      <c r="AH36">
        <v>58</v>
      </c>
    </row>
    <row r="37" spans="1:34" x14ac:dyDescent="0.2">
      <c r="A37">
        <v>35705</v>
      </c>
      <c r="B37">
        <v>0</v>
      </c>
      <c r="C37">
        <v>1966</v>
      </c>
      <c r="D37" s="1">
        <v>45594.466365740744</v>
      </c>
      <c r="E37">
        <v>2</v>
      </c>
      <c r="F37">
        <v>2</v>
      </c>
      <c r="G37">
        <v>3</v>
      </c>
      <c r="H37">
        <v>2</v>
      </c>
      <c r="I37">
        <v>3</v>
      </c>
      <c r="J37">
        <v>4</v>
      </c>
      <c r="K37">
        <v>5</v>
      </c>
      <c r="L37">
        <v>4</v>
      </c>
      <c r="M37">
        <v>3</v>
      </c>
      <c r="N37">
        <v>4</v>
      </c>
      <c r="O37">
        <v>2</v>
      </c>
      <c r="P37">
        <v>3</v>
      </c>
      <c r="Q37">
        <v>4</v>
      </c>
      <c r="R37">
        <v>4</v>
      </c>
      <c r="S37">
        <v>3</v>
      </c>
      <c r="T37">
        <v>6</v>
      </c>
      <c r="U37">
        <v>11</v>
      </c>
      <c r="V37">
        <v>4</v>
      </c>
      <c r="W37">
        <v>10</v>
      </c>
      <c r="X37">
        <v>4</v>
      </c>
      <c r="Y37">
        <v>5</v>
      </c>
      <c r="Z37">
        <v>4</v>
      </c>
      <c r="AA37">
        <v>4</v>
      </c>
      <c r="AB37">
        <v>4</v>
      </c>
      <c r="AC37">
        <v>7</v>
      </c>
      <c r="AD37">
        <v>4</v>
      </c>
      <c r="AE37">
        <v>3</v>
      </c>
      <c r="AF37">
        <v>2</v>
      </c>
      <c r="AG37">
        <v>9</v>
      </c>
      <c r="AH37">
        <v>52</v>
      </c>
    </row>
    <row r="38" spans="1:34" x14ac:dyDescent="0.2">
      <c r="A38">
        <v>35710</v>
      </c>
      <c r="B38">
        <v>1</v>
      </c>
      <c r="C38">
        <v>1998</v>
      </c>
      <c r="D38" s="1">
        <v>45594.478715277779</v>
      </c>
      <c r="E38" t="s">
        <v>66</v>
      </c>
      <c r="F38">
        <v>3</v>
      </c>
      <c r="G38">
        <v>1</v>
      </c>
      <c r="H38">
        <v>2</v>
      </c>
      <c r="I38">
        <v>3</v>
      </c>
      <c r="J38">
        <v>4</v>
      </c>
      <c r="K38">
        <v>4</v>
      </c>
      <c r="L38">
        <v>2</v>
      </c>
      <c r="M38">
        <v>2</v>
      </c>
      <c r="N38">
        <v>2</v>
      </c>
      <c r="O38">
        <v>2</v>
      </c>
      <c r="P38">
        <v>3</v>
      </c>
      <c r="Q38">
        <v>4</v>
      </c>
      <c r="R38">
        <v>2</v>
      </c>
      <c r="S38">
        <v>4</v>
      </c>
      <c r="T38">
        <v>33</v>
      </c>
      <c r="U38">
        <v>8</v>
      </c>
      <c r="V38">
        <v>7</v>
      </c>
      <c r="W38">
        <v>192</v>
      </c>
      <c r="X38">
        <v>6</v>
      </c>
      <c r="Y38">
        <v>3</v>
      </c>
      <c r="Z38">
        <v>13</v>
      </c>
      <c r="AA38">
        <v>7</v>
      </c>
      <c r="AB38">
        <v>4</v>
      </c>
      <c r="AC38">
        <v>5</v>
      </c>
      <c r="AD38">
        <v>5</v>
      </c>
      <c r="AE38">
        <v>2</v>
      </c>
      <c r="AF38">
        <v>3</v>
      </c>
      <c r="AG38">
        <v>3</v>
      </c>
      <c r="AH38">
        <v>52</v>
      </c>
    </row>
    <row r="39" spans="1:34" x14ac:dyDescent="0.2">
      <c r="A39">
        <v>35712</v>
      </c>
      <c r="B39">
        <v>1</v>
      </c>
      <c r="C39">
        <v>1996</v>
      </c>
      <c r="D39" s="1">
        <v>45594.487233796295</v>
      </c>
      <c r="E39">
        <v>2</v>
      </c>
      <c r="F39">
        <v>4</v>
      </c>
      <c r="G39">
        <v>1</v>
      </c>
      <c r="H39">
        <v>2</v>
      </c>
      <c r="I39">
        <v>2</v>
      </c>
      <c r="J39">
        <v>4</v>
      </c>
      <c r="K39">
        <v>4</v>
      </c>
      <c r="L39">
        <v>2</v>
      </c>
      <c r="M39">
        <v>3</v>
      </c>
      <c r="N39">
        <v>2</v>
      </c>
      <c r="O39">
        <v>2</v>
      </c>
      <c r="P39">
        <v>2</v>
      </c>
      <c r="Q39">
        <v>2</v>
      </c>
      <c r="R39">
        <v>1</v>
      </c>
      <c r="S39">
        <v>2</v>
      </c>
      <c r="T39">
        <v>13</v>
      </c>
      <c r="U39">
        <v>10</v>
      </c>
      <c r="V39">
        <v>6</v>
      </c>
      <c r="W39">
        <v>5</v>
      </c>
      <c r="X39">
        <v>4</v>
      </c>
      <c r="Y39">
        <v>4</v>
      </c>
      <c r="Z39">
        <v>4</v>
      </c>
      <c r="AA39">
        <v>10</v>
      </c>
      <c r="AB39">
        <v>6</v>
      </c>
      <c r="AC39">
        <v>6</v>
      </c>
      <c r="AD39">
        <v>4</v>
      </c>
      <c r="AE39">
        <v>4</v>
      </c>
      <c r="AF39">
        <v>4</v>
      </c>
      <c r="AG39">
        <v>3</v>
      </c>
      <c r="AH39">
        <v>51</v>
      </c>
    </row>
    <row r="40" spans="1:34" x14ac:dyDescent="0.2">
      <c r="A40">
        <v>35743</v>
      </c>
      <c r="B40">
        <v>0</v>
      </c>
      <c r="C40">
        <v>1984</v>
      </c>
      <c r="D40" s="1">
        <v>45594.500567129631</v>
      </c>
      <c r="E40">
        <v>1</v>
      </c>
      <c r="F40">
        <v>4</v>
      </c>
      <c r="G40">
        <v>2</v>
      </c>
      <c r="H40">
        <v>3</v>
      </c>
      <c r="I40">
        <v>4</v>
      </c>
      <c r="J40">
        <v>4</v>
      </c>
      <c r="K40">
        <v>4</v>
      </c>
      <c r="L40">
        <v>4</v>
      </c>
      <c r="M40">
        <v>3</v>
      </c>
      <c r="N40">
        <v>4</v>
      </c>
      <c r="O40">
        <v>2</v>
      </c>
      <c r="P40">
        <v>2</v>
      </c>
      <c r="Q40">
        <v>4</v>
      </c>
      <c r="R40">
        <v>4</v>
      </c>
      <c r="S40">
        <v>4</v>
      </c>
      <c r="T40">
        <v>9</v>
      </c>
      <c r="U40">
        <v>8</v>
      </c>
      <c r="V40">
        <v>16</v>
      </c>
      <c r="W40">
        <v>8</v>
      </c>
      <c r="X40">
        <v>3</v>
      </c>
      <c r="Y40">
        <v>3</v>
      </c>
      <c r="Z40">
        <v>5</v>
      </c>
      <c r="AA40">
        <v>6</v>
      </c>
      <c r="AB40">
        <v>7</v>
      </c>
      <c r="AC40">
        <v>5</v>
      </c>
      <c r="AD40">
        <v>3</v>
      </c>
      <c r="AE40">
        <v>3</v>
      </c>
      <c r="AF40">
        <v>5</v>
      </c>
      <c r="AG40">
        <v>5</v>
      </c>
      <c r="AH40">
        <v>46</v>
      </c>
    </row>
    <row r="41" spans="1:34" x14ac:dyDescent="0.2">
      <c r="A41">
        <v>35776</v>
      </c>
      <c r="B41">
        <v>0</v>
      </c>
      <c r="C41">
        <v>2005</v>
      </c>
      <c r="D41" s="1">
        <v>45594.522141203706</v>
      </c>
      <c r="E41" t="s">
        <v>66</v>
      </c>
      <c r="F41">
        <v>4</v>
      </c>
      <c r="G41">
        <v>1</v>
      </c>
      <c r="H41">
        <v>2</v>
      </c>
      <c r="I41">
        <v>2</v>
      </c>
      <c r="J41">
        <v>5</v>
      </c>
      <c r="K41">
        <v>5</v>
      </c>
      <c r="L41">
        <v>2</v>
      </c>
      <c r="M41">
        <v>1</v>
      </c>
      <c r="N41">
        <v>3</v>
      </c>
      <c r="O41">
        <v>2</v>
      </c>
      <c r="P41">
        <v>2</v>
      </c>
      <c r="Q41">
        <v>4</v>
      </c>
      <c r="R41">
        <v>3</v>
      </c>
      <c r="S41">
        <v>4</v>
      </c>
      <c r="T41">
        <v>16</v>
      </c>
      <c r="U41">
        <v>9</v>
      </c>
      <c r="V41">
        <v>6</v>
      </c>
      <c r="W41">
        <v>5</v>
      </c>
      <c r="X41">
        <v>5</v>
      </c>
      <c r="Y41">
        <v>4</v>
      </c>
      <c r="Z41">
        <v>9</v>
      </c>
      <c r="AA41">
        <v>10</v>
      </c>
      <c r="AB41">
        <v>11</v>
      </c>
      <c r="AC41">
        <v>8</v>
      </c>
      <c r="AD41">
        <v>4</v>
      </c>
      <c r="AE41">
        <v>3</v>
      </c>
      <c r="AF41">
        <v>15</v>
      </c>
      <c r="AG41">
        <v>5</v>
      </c>
      <c r="AH41">
        <v>62</v>
      </c>
    </row>
    <row r="42" spans="1:34" x14ac:dyDescent="0.2">
      <c r="A42">
        <v>35731</v>
      </c>
      <c r="B42">
        <v>0</v>
      </c>
      <c r="C42">
        <v>2001</v>
      </c>
      <c r="D42" s="1">
        <v>45594.530439814815</v>
      </c>
      <c r="E42">
        <v>4</v>
      </c>
      <c r="F42">
        <v>4</v>
      </c>
      <c r="G42">
        <v>1</v>
      </c>
      <c r="H42">
        <v>4</v>
      </c>
      <c r="I42">
        <v>4</v>
      </c>
      <c r="J42">
        <v>2</v>
      </c>
      <c r="K42">
        <v>4</v>
      </c>
      <c r="L42">
        <v>2</v>
      </c>
      <c r="M42">
        <v>4</v>
      </c>
      <c r="N42">
        <v>4</v>
      </c>
      <c r="O42">
        <v>2</v>
      </c>
      <c r="P42">
        <v>3</v>
      </c>
      <c r="Q42">
        <v>2</v>
      </c>
      <c r="R42">
        <v>2</v>
      </c>
      <c r="S42">
        <v>2</v>
      </c>
      <c r="T42">
        <v>16</v>
      </c>
      <c r="U42">
        <v>44</v>
      </c>
      <c r="V42">
        <v>10</v>
      </c>
      <c r="W42">
        <v>25</v>
      </c>
      <c r="X42">
        <v>7</v>
      </c>
      <c r="Y42">
        <v>18</v>
      </c>
      <c r="Z42">
        <v>4</v>
      </c>
      <c r="AA42">
        <v>6</v>
      </c>
      <c r="AB42">
        <v>7</v>
      </c>
      <c r="AC42">
        <v>18</v>
      </c>
      <c r="AD42">
        <v>7</v>
      </c>
      <c r="AE42">
        <v>4</v>
      </c>
      <c r="AF42">
        <v>17</v>
      </c>
      <c r="AG42">
        <v>8</v>
      </c>
      <c r="AH42">
        <v>62</v>
      </c>
    </row>
    <row r="43" spans="1:34" x14ac:dyDescent="0.2">
      <c r="A43">
        <v>35796</v>
      </c>
      <c r="B43">
        <v>0</v>
      </c>
      <c r="C43">
        <v>2000</v>
      </c>
      <c r="D43" s="1">
        <v>45594.533912037034</v>
      </c>
      <c r="E43">
        <v>3</v>
      </c>
      <c r="F43">
        <v>2</v>
      </c>
      <c r="G43">
        <v>1</v>
      </c>
      <c r="H43">
        <v>2</v>
      </c>
      <c r="I43">
        <v>2</v>
      </c>
      <c r="J43">
        <v>4</v>
      </c>
      <c r="K43">
        <v>5</v>
      </c>
      <c r="L43">
        <v>2</v>
      </c>
      <c r="M43">
        <v>4</v>
      </c>
      <c r="N43">
        <v>4</v>
      </c>
      <c r="O43">
        <v>4</v>
      </c>
      <c r="P43">
        <v>2</v>
      </c>
      <c r="Q43">
        <v>4</v>
      </c>
      <c r="R43">
        <v>4</v>
      </c>
      <c r="S43">
        <v>4</v>
      </c>
      <c r="T43">
        <v>8</v>
      </c>
      <c r="U43">
        <v>6</v>
      </c>
      <c r="V43">
        <v>5</v>
      </c>
      <c r="W43">
        <v>6</v>
      </c>
      <c r="X43">
        <v>3</v>
      </c>
      <c r="Y43">
        <v>5</v>
      </c>
      <c r="Z43">
        <v>5</v>
      </c>
      <c r="AA43">
        <v>13</v>
      </c>
      <c r="AB43">
        <v>4</v>
      </c>
      <c r="AC43">
        <v>4</v>
      </c>
      <c r="AD43">
        <v>5</v>
      </c>
      <c r="AE43">
        <v>4</v>
      </c>
      <c r="AF43">
        <v>4</v>
      </c>
      <c r="AG43">
        <v>6</v>
      </c>
      <c r="AH43">
        <v>55</v>
      </c>
    </row>
    <row r="44" spans="1:34" x14ac:dyDescent="0.2">
      <c r="A44">
        <v>35798</v>
      </c>
      <c r="B44">
        <v>0</v>
      </c>
      <c r="C44">
        <v>1998</v>
      </c>
      <c r="D44" s="1">
        <v>45594.538854166669</v>
      </c>
      <c r="E44" t="s">
        <v>69</v>
      </c>
      <c r="F44">
        <v>2</v>
      </c>
      <c r="G44">
        <v>1</v>
      </c>
      <c r="H44">
        <v>2</v>
      </c>
      <c r="I44">
        <v>2</v>
      </c>
      <c r="J44">
        <v>4</v>
      </c>
      <c r="K44">
        <v>4</v>
      </c>
      <c r="L44">
        <v>3</v>
      </c>
      <c r="M44">
        <v>3</v>
      </c>
      <c r="N44">
        <v>2</v>
      </c>
      <c r="O44">
        <v>4</v>
      </c>
      <c r="P44">
        <v>4</v>
      </c>
      <c r="Q44">
        <v>4</v>
      </c>
      <c r="R44">
        <v>3</v>
      </c>
      <c r="S44">
        <v>4</v>
      </c>
      <c r="T44">
        <v>8</v>
      </c>
      <c r="U44">
        <v>9</v>
      </c>
      <c r="V44">
        <v>4</v>
      </c>
      <c r="W44">
        <v>5</v>
      </c>
      <c r="X44">
        <v>4</v>
      </c>
      <c r="Y44">
        <v>3</v>
      </c>
      <c r="Z44">
        <v>8</v>
      </c>
      <c r="AA44">
        <v>9</v>
      </c>
      <c r="AB44">
        <v>4</v>
      </c>
      <c r="AC44">
        <v>5</v>
      </c>
      <c r="AD44">
        <v>5</v>
      </c>
      <c r="AE44">
        <v>4</v>
      </c>
      <c r="AF44">
        <v>3</v>
      </c>
      <c r="AG44">
        <v>2</v>
      </c>
      <c r="AH44">
        <v>54</v>
      </c>
    </row>
    <row r="45" spans="1:34" x14ac:dyDescent="0.2">
      <c r="A45">
        <v>35802</v>
      </c>
      <c r="B45">
        <v>1</v>
      </c>
      <c r="C45">
        <v>2000</v>
      </c>
      <c r="D45" s="1">
        <v>45594.539895833332</v>
      </c>
      <c r="E45" t="s">
        <v>70</v>
      </c>
      <c r="F45">
        <v>4</v>
      </c>
      <c r="G45">
        <v>1</v>
      </c>
      <c r="H45">
        <v>2</v>
      </c>
      <c r="I45">
        <v>2</v>
      </c>
      <c r="J45">
        <v>1</v>
      </c>
      <c r="K45">
        <v>5</v>
      </c>
      <c r="L45">
        <v>2</v>
      </c>
      <c r="M45">
        <v>2</v>
      </c>
      <c r="N45">
        <v>4</v>
      </c>
      <c r="O45">
        <v>4</v>
      </c>
      <c r="P45">
        <v>1</v>
      </c>
      <c r="Q45">
        <v>4</v>
      </c>
      <c r="R45">
        <v>4</v>
      </c>
      <c r="S45">
        <v>4</v>
      </c>
      <c r="T45">
        <v>12</v>
      </c>
      <c r="U45">
        <v>26</v>
      </c>
      <c r="V45">
        <v>7</v>
      </c>
      <c r="W45">
        <v>4</v>
      </c>
      <c r="X45">
        <v>4</v>
      </c>
      <c r="Y45">
        <v>3</v>
      </c>
      <c r="Z45">
        <v>6</v>
      </c>
      <c r="AA45">
        <v>5</v>
      </c>
      <c r="AB45">
        <v>4</v>
      </c>
      <c r="AC45">
        <v>7</v>
      </c>
      <c r="AD45">
        <v>3</v>
      </c>
      <c r="AE45">
        <v>3</v>
      </c>
      <c r="AF45">
        <v>3</v>
      </c>
      <c r="AG45">
        <v>2</v>
      </c>
      <c r="AH45">
        <v>57</v>
      </c>
    </row>
    <row r="46" spans="1:34" x14ac:dyDescent="0.2">
      <c r="A46">
        <v>35799</v>
      </c>
      <c r="B46">
        <v>0</v>
      </c>
      <c r="C46">
        <v>2001</v>
      </c>
      <c r="D46" s="1">
        <v>45594.540405092594</v>
      </c>
      <c r="E46">
        <v>5</v>
      </c>
      <c r="F46">
        <v>4</v>
      </c>
      <c r="G46">
        <v>2</v>
      </c>
      <c r="H46">
        <v>3</v>
      </c>
      <c r="I46">
        <v>4</v>
      </c>
      <c r="J46">
        <v>5</v>
      </c>
      <c r="K46">
        <v>5</v>
      </c>
      <c r="L46">
        <v>2</v>
      </c>
      <c r="M46">
        <v>4</v>
      </c>
      <c r="N46">
        <v>5</v>
      </c>
      <c r="O46">
        <v>2</v>
      </c>
      <c r="P46">
        <v>4</v>
      </c>
      <c r="Q46">
        <v>4</v>
      </c>
      <c r="R46">
        <v>4</v>
      </c>
      <c r="S46">
        <v>4</v>
      </c>
      <c r="T46">
        <v>7</v>
      </c>
      <c r="U46">
        <v>4</v>
      </c>
      <c r="V46">
        <v>3</v>
      </c>
      <c r="W46">
        <v>3</v>
      </c>
      <c r="X46">
        <v>164</v>
      </c>
      <c r="Y46">
        <v>2</v>
      </c>
      <c r="Z46">
        <v>5</v>
      </c>
      <c r="AA46">
        <v>4</v>
      </c>
      <c r="AB46">
        <v>3</v>
      </c>
      <c r="AC46">
        <v>4</v>
      </c>
      <c r="AD46">
        <v>2</v>
      </c>
      <c r="AE46">
        <v>2</v>
      </c>
      <c r="AF46">
        <v>2</v>
      </c>
      <c r="AG46">
        <v>2</v>
      </c>
      <c r="AH46">
        <v>40</v>
      </c>
    </row>
    <row r="47" spans="1:34" x14ac:dyDescent="0.2">
      <c r="A47">
        <v>35803</v>
      </c>
      <c r="B47">
        <v>0</v>
      </c>
      <c r="C47">
        <v>1993</v>
      </c>
      <c r="D47" s="1">
        <v>45594.542534722219</v>
      </c>
      <c r="E47" t="s">
        <v>66</v>
      </c>
      <c r="F47">
        <v>2</v>
      </c>
      <c r="G47">
        <v>1</v>
      </c>
      <c r="H47">
        <v>2</v>
      </c>
      <c r="I47">
        <v>1</v>
      </c>
      <c r="J47">
        <v>2</v>
      </c>
      <c r="K47">
        <v>4</v>
      </c>
      <c r="L47">
        <v>2</v>
      </c>
      <c r="M47">
        <v>1</v>
      </c>
      <c r="N47">
        <v>4</v>
      </c>
      <c r="O47">
        <v>2</v>
      </c>
      <c r="P47">
        <v>3</v>
      </c>
      <c r="Q47">
        <v>4</v>
      </c>
      <c r="R47">
        <v>4</v>
      </c>
      <c r="S47">
        <v>4</v>
      </c>
      <c r="T47">
        <v>7</v>
      </c>
      <c r="U47">
        <v>6</v>
      </c>
      <c r="V47">
        <v>5</v>
      </c>
      <c r="W47">
        <v>3</v>
      </c>
      <c r="X47">
        <v>6</v>
      </c>
      <c r="Y47">
        <v>6</v>
      </c>
      <c r="Z47">
        <v>6</v>
      </c>
      <c r="AA47">
        <v>5</v>
      </c>
      <c r="AB47">
        <v>6</v>
      </c>
      <c r="AC47">
        <v>6</v>
      </c>
      <c r="AD47">
        <v>7</v>
      </c>
      <c r="AE47">
        <v>2</v>
      </c>
      <c r="AF47">
        <v>3</v>
      </c>
      <c r="AG47">
        <v>2</v>
      </c>
      <c r="AH47">
        <v>50</v>
      </c>
    </row>
    <row r="48" spans="1:34" x14ac:dyDescent="0.2">
      <c r="A48">
        <v>35805</v>
      </c>
      <c r="B48">
        <v>1</v>
      </c>
      <c r="C48">
        <v>2001</v>
      </c>
      <c r="D48" s="1">
        <v>45594.543113425927</v>
      </c>
      <c r="E48" t="s">
        <v>71</v>
      </c>
      <c r="F48">
        <v>4</v>
      </c>
      <c r="G48">
        <v>4</v>
      </c>
      <c r="H48">
        <v>2</v>
      </c>
      <c r="I48">
        <v>2</v>
      </c>
      <c r="J48">
        <v>2</v>
      </c>
      <c r="K48">
        <v>5</v>
      </c>
      <c r="L48">
        <v>1</v>
      </c>
      <c r="M48">
        <v>4</v>
      </c>
      <c r="N48">
        <v>2</v>
      </c>
      <c r="O48">
        <v>5</v>
      </c>
      <c r="P48">
        <v>2</v>
      </c>
      <c r="Q48">
        <v>4</v>
      </c>
      <c r="R48">
        <v>4</v>
      </c>
      <c r="S48">
        <v>4</v>
      </c>
      <c r="T48">
        <v>14</v>
      </c>
      <c r="U48">
        <v>13</v>
      </c>
      <c r="V48">
        <v>6</v>
      </c>
      <c r="W48">
        <v>6</v>
      </c>
      <c r="X48">
        <v>3</v>
      </c>
      <c r="Y48">
        <v>4</v>
      </c>
      <c r="Z48">
        <v>3</v>
      </c>
      <c r="AA48">
        <v>4</v>
      </c>
      <c r="AB48">
        <v>7</v>
      </c>
      <c r="AC48">
        <v>5</v>
      </c>
      <c r="AD48">
        <v>3</v>
      </c>
      <c r="AE48">
        <v>1</v>
      </c>
      <c r="AF48">
        <v>2</v>
      </c>
      <c r="AG48">
        <v>3</v>
      </c>
      <c r="AH48">
        <v>63</v>
      </c>
    </row>
    <row r="49" spans="1:34" x14ac:dyDescent="0.2">
      <c r="A49">
        <v>35806</v>
      </c>
      <c r="B49">
        <v>1</v>
      </c>
      <c r="C49">
        <v>2000</v>
      </c>
      <c r="D49" s="1">
        <v>45594.545671296299</v>
      </c>
      <c r="E49" t="s">
        <v>72</v>
      </c>
      <c r="F49">
        <v>3</v>
      </c>
      <c r="G49">
        <v>1</v>
      </c>
      <c r="H49">
        <v>1</v>
      </c>
      <c r="I49">
        <v>2</v>
      </c>
      <c r="J49">
        <v>2</v>
      </c>
      <c r="K49">
        <v>5</v>
      </c>
      <c r="L49">
        <v>2</v>
      </c>
      <c r="M49">
        <v>2</v>
      </c>
      <c r="N49">
        <v>2</v>
      </c>
      <c r="O49">
        <v>4</v>
      </c>
      <c r="P49">
        <v>2</v>
      </c>
      <c r="Q49">
        <v>3</v>
      </c>
      <c r="R49">
        <v>4</v>
      </c>
      <c r="S49">
        <v>4</v>
      </c>
      <c r="T49">
        <v>29</v>
      </c>
      <c r="U49">
        <v>6</v>
      </c>
      <c r="V49">
        <v>4</v>
      </c>
      <c r="W49">
        <v>5</v>
      </c>
      <c r="X49">
        <v>4</v>
      </c>
      <c r="Y49">
        <v>5</v>
      </c>
      <c r="Z49">
        <v>5</v>
      </c>
      <c r="AA49">
        <v>8</v>
      </c>
      <c r="AB49">
        <v>5</v>
      </c>
      <c r="AC49">
        <v>6</v>
      </c>
      <c r="AD49">
        <v>3</v>
      </c>
      <c r="AE49">
        <v>6</v>
      </c>
      <c r="AF49">
        <v>5</v>
      </c>
      <c r="AG49">
        <v>4</v>
      </c>
      <c r="AH49">
        <v>55</v>
      </c>
    </row>
    <row r="50" spans="1:34" x14ac:dyDescent="0.2">
      <c r="A50">
        <v>35792</v>
      </c>
      <c r="B50">
        <v>1</v>
      </c>
      <c r="C50">
        <v>2002</v>
      </c>
      <c r="D50" s="1">
        <v>45594.555462962962</v>
      </c>
      <c r="E50" t="s">
        <v>66</v>
      </c>
      <c r="F50">
        <v>4</v>
      </c>
      <c r="G50">
        <v>1</v>
      </c>
      <c r="H50">
        <v>4</v>
      </c>
      <c r="I50">
        <v>4</v>
      </c>
      <c r="J50">
        <v>4</v>
      </c>
      <c r="K50">
        <v>4</v>
      </c>
      <c r="L50">
        <v>1</v>
      </c>
      <c r="M50">
        <v>4</v>
      </c>
      <c r="N50">
        <v>4</v>
      </c>
      <c r="O50">
        <v>2</v>
      </c>
      <c r="P50">
        <v>1</v>
      </c>
      <c r="Q50">
        <v>4</v>
      </c>
      <c r="R50">
        <v>4</v>
      </c>
      <c r="S50">
        <v>4</v>
      </c>
      <c r="T50">
        <v>7</v>
      </c>
      <c r="U50">
        <v>6</v>
      </c>
      <c r="V50">
        <v>5</v>
      </c>
      <c r="W50">
        <v>4</v>
      </c>
      <c r="X50">
        <v>3</v>
      </c>
      <c r="Y50">
        <v>3</v>
      </c>
      <c r="Z50">
        <v>9</v>
      </c>
      <c r="AA50">
        <v>10</v>
      </c>
      <c r="AB50">
        <v>4</v>
      </c>
      <c r="AC50">
        <v>5</v>
      </c>
      <c r="AD50">
        <v>3</v>
      </c>
      <c r="AE50">
        <v>3</v>
      </c>
      <c r="AF50">
        <v>2</v>
      </c>
      <c r="AG50">
        <v>3</v>
      </c>
      <c r="AH50">
        <v>59</v>
      </c>
    </row>
    <row r="51" spans="1:34" x14ac:dyDescent="0.2">
      <c r="A51">
        <v>35814</v>
      </c>
      <c r="B51">
        <v>1</v>
      </c>
      <c r="C51">
        <v>2003</v>
      </c>
      <c r="D51" s="1">
        <v>45594.557604166665</v>
      </c>
      <c r="E51">
        <v>1</v>
      </c>
      <c r="F51">
        <v>2</v>
      </c>
      <c r="G51">
        <v>2</v>
      </c>
      <c r="H51">
        <v>2</v>
      </c>
      <c r="I51">
        <v>2</v>
      </c>
      <c r="J51">
        <v>4</v>
      </c>
      <c r="K51">
        <v>5</v>
      </c>
      <c r="L51">
        <v>3</v>
      </c>
      <c r="M51">
        <v>1</v>
      </c>
      <c r="N51">
        <v>2</v>
      </c>
      <c r="O51">
        <v>4</v>
      </c>
      <c r="P51">
        <v>1</v>
      </c>
      <c r="Q51">
        <v>5</v>
      </c>
      <c r="R51">
        <v>2</v>
      </c>
      <c r="S51">
        <v>1</v>
      </c>
      <c r="T51">
        <v>6</v>
      </c>
      <c r="U51">
        <v>4</v>
      </c>
      <c r="V51">
        <v>7</v>
      </c>
      <c r="W51">
        <v>4</v>
      </c>
      <c r="X51">
        <v>6</v>
      </c>
      <c r="Y51">
        <v>3</v>
      </c>
      <c r="Z51">
        <v>4</v>
      </c>
      <c r="AA51">
        <v>7</v>
      </c>
      <c r="AB51">
        <v>3</v>
      </c>
      <c r="AC51">
        <v>7</v>
      </c>
      <c r="AD51">
        <v>3</v>
      </c>
      <c r="AE51">
        <v>2</v>
      </c>
      <c r="AF51">
        <v>2</v>
      </c>
      <c r="AG51">
        <v>3</v>
      </c>
      <c r="AH51">
        <v>64</v>
      </c>
    </row>
    <row r="52" spans="1:34" x14ac:dyDescent="0.2">
      <c r="A52">
        <v>35819</v>
      </c>
      <c r="B52">
        <v>1</v>
      </c>
      <c r="C52">
        <v>2000</v>
      </c>
      <c r="D52" s="1">
        <v>45594.564791666664</v>
      </c>
      <c r="E52" t="s">
        <v>66</v>
      </c>
      <c r="F52">
        <v>2</v>
      </c>
      <c r="G52">
        <v>1</v>
      </c>
      <c r="H52">
        <v>2</v>
      </c>
      <c r="I52">
        <v>2</v>
      </c>
      <c r="J52">
        <v>4</v>
      </c>
      <c r="K52">
        <v>5</v>
      </c>
      <c r="L52">
        <v>2</v>
      </c>
      <c r="M52">
        <v>4</v>
      </c>
      <c r="N52">
        <v>5</v>
      </c>
      <c r="O52">
        <v>2</v>
      </c>
      <c r="P52">
        <v>4</v>
      </c>
      <c r="Q52">
        <v>2</v>
      </c>
      <c r="R52">
        <v>5</v>
      </c>
      <c r="S52">
        <v>5</v>
      </c>
      <c r="T52">
        <v>12</v>
      </c>
      <c r="U52">
        <v>30</v>
      </c>
      <c r="V52">
        <v>7</v>
      </c>
      <c r="W52">
        <v>7</v>
      </c>
      <c r="X52">
        <v>9</v>
      </c>
      <c r="Y52">
        <v>3</v>
      </c>
      <c r="Z52">
        <v>4</v>
      </c>
      <c r="AA52">
        <v>9</v>
      </c>
      <c r="AB52">
        <v>3</v>
      </c>
      <c r="AC52">
        <v>5</v>
      </c>
      <c r="AD52">
        <v>4</v>
      </c>
      <c r="AE52">
        <v>3</v>
      </c>
      <c r="AF52">
        <v>3</v>
      </c>
      <c r="AG52">
        <v>2</v>
      </c>
      <c r="AH52">
        <v>63</v>
      </c>
    </row>
    <row r="53" spans="1:34" x14ac:dyDescent="0.2">
      <c r="A53">
        <v>35821</v>
      </c>
      <c r="B53">
        <v>0</v>
      </c>
      <c r="C53">
        <v>2001</v>
      </c>
      <c r="D53" s="1">
        <v>45594.566481481481</v>
      </c>
      <c r="E53" t="s">
        <v>73</v>
      </c>
      <c r="F53">
        <v>5</v>
      </c>
      <c r="G53">
        <v>5</v>
      </c>
      <c r="H53">
        <v>5</v>
      </c>
      <c r="I53">
        <v>4</v>
      </c>
      <c r="J53">
        <v>4</v>
      </c>
      <c r="K53">
        <v>2</v>
      </c>
      <c r="L53">
        <v>3</v>
      </c>
      <c r="M53">
        <v>4</v>
      </c>
      <c r="N53">
        <v>3</v>
      </c>
      <c r="O53">
        <v>1</v>
      </c>
      <c r="P53">
        <v>1</v>
      </c>
      <c r="Q53">
        <v>5</v>
      </c>
      <c r="R53">
        <v>5</v>
      </c>
      <c r="S53">
        <v>5</v>
      </c>
      <c r="T53">
        <v>6</v>
      </c>
      <c r="U53">
        <v>7</v>
      </c>
      <c r="V53">
        <v>4</v>
      </c>
      <c r="W53">
        <v>4</v>
      </c>
      <c r="X53">
        <v>3</v>
      </c>
      <c r="Y53">
        <v>4</v>
      </c>
      <c r="Z53">
        <v>5</v>
      </c>
      <c r="AA53">
        <v>6</v>
      </c>
      <c r="AB53">
        <v>5</v>
      </c>
      <c r="AC53">
        <v>4</v>
      </c>
      <c r="AD53">
        <v>4</v>
      </c>
      <c r="AE53">
        <v>6</v>
      </c>
      <c r="AF53">
        <v>2</v>
      </c>
      <c r="AG53">
        <v>2</v>
      </c>
      <c r="AH53">
        <v>57</v>
      </c>
    </row>
    <row r="54" spans="1:34" x14ac:dyDescent="0.2">
      <c r="A54">
        <v>35823</v>
      </c>
      <c r="B54">
        <v>0</v>
      </c>
      <c r="C54">
        <v>2001</v>
      </c>
      <c r="D54" s="1">
        <v>45594.567488425928</v>
      </c>
      <c r="E54">
        <v>1</v>
      </c>
      <c r="F54">
        <v>5</v>
      </c>
      <c r="G54">
        <v>4</v>
      </c>
      <c r="H54">
        <v>2</v>
      </c>
      <c r="I54">
        <v>4</v>
      </c>
      <c r="J54">
        <v>4</v>
      </c>
      <c r="K54">
        <v>4</v>
      </c>
      <c r="L54">
        <v>2</v>
      </c>
      <c r="M54">
        <v>2</v>
      </c>
      <c r="N54">
        <v>2</v>
      </c>
      <c r="O54">
        <v>2</v>
      </c>
      <c r="P54">
        <v>4</v>
      </c>
      <c r="Q54">
        <v>4</v>
      </c>
      <c r="R54">
        <v>2</v>
      </c>
      <c r="S54">
        <v>2</v>
      </c>
      <c r="T54">
        <v>9</v>
      </c>
      <c r="U54">
        <v>12</v>
      </c>
      <c r="V54">
        <v>5</v>
      </c>
      <c r="W54">
        <v>5</v>
      </c>
      <c r="X54">
        <v>3</v>
      </c>
      <c r="Y54">
        <v>3</v>
      </c>
      <c r="Z54">
        <v>7</v>
      </c>
      <c r="AA54">
        <v>7</v>
      </c>
      <c r="AB54">
        <v>5</v>
      </c>
      <c r="AC54">
        <v>10</v>
      </c>
      <c r="AD54">
        <v>3</v>
      </c>
      <c r="AE54">
        <v>4</v>
      </c>
      <c r="AF54">
        <v>5</v>
      </c>
      <c r="AG54">
        <v>2</v>
      </c>
      <c r="AH54">
        <v>65</v>
      </c>
    </row>
    <row r="55" spans="1:34" x14ac:dyDescent="0.2">
      <c r="A55">
        <v>35836</v>
      </c>
      <c r="B55">
        <v>0</v>
      </c>
      <c r="C55">
        <v>2000</v>
      </c>
      <c r="D55" s="1">
        <v>45594.57607638889</v>
      </c>
      <c r="E55">
        <v>3</v>
      </c>
      <c r="F55">
        <v>4</v>
      </c>
      <c r="G55">
        <v>1</v>
      </c>
      <c r="H55">
        <v>4</v>
      </c>
      <c r="I55">
        <v>4</v>
      </c>
      <c r="J55">
        <v>4</v>
      </c>
      <c r="K55">
        <v>4</v>
      </c>
      <c r="L55">
        <v>4</v>
      </c>
      <c r="M55">
        <v>4</v>
      </c>
      <c r="N55">
        <v>3</v>
      </c>
      <c r="O55">
        <v>2</v>
      </c>
      <c r="P55">
        <v>2</v>
      </c>
      <c r="Q55">
        <v>5</v>
      </c>
      <c r="R55">
        <v>4</v>
      </c>
      <c r="S55">
        <v>4</v>
      </c>
      <c r="T55">
        <v>6</v>
      </c>
      <c r="U55">
        <v>9</v>
      </c>
      <c r="V55">
        <v>4</v>
      </c>
      <c r="W55">
        <v>5</v>
      </c>
      <c r="X55">
        <v>3</v>
      </c>
      <c r="Y55">
        <v>2</v>
      </c>
      <c r="Z55">
        <v>2</v>
      </c>
      <c r="AA55">
        <v>8</v>
      </c>
      <c r="AB55">
        <v>5</v>
      </c>
      <c r="AC55">
        <v>4</v>
      </c>
      <c r="AD55">
        <v>4</v>
      </c>
      <c r="AE55">
        <v>3</v>
      </c>
      <c r="AF55">
        <v>2</v>
      </c>
      <c r="AG55">
        <v>4</v>
      </c>
      <c r="AH55">
        <v>50</v>
      </c>
    </row>
    <row r="56" spans="1:34" x14ac:dyDescent="0.2">
      <c r="A56">
        <v>35835</v>
      </c>
      <c r="B56">
        <v>0</v>
      </c>
      <c r="C56">
        <v>2001</v>
      </c>
      <c r="D56" s="1">
        <v>45594.576099537036</v>
      </c>
      <c r="E56">
        <v>1.5</v>
      </c>
      <c r="F56">
        <v>1</v>
      </c>
      <c r="G56">
        <v>1</v>
      </c>
      <c r="H56">
        <v>4</v>
      </c>
      <c r="I56">
        <v>1</v>
      </c>
      <c r="J56">
        <v>4</v>
      </c>
      <c r="K56">
        <v>4</v>
      </c>
      <c r="L56">
        <v>2</v>
      </c>
      <c r="M56">
        <v>2</v>
      </c>
      <c r="N56">
        <v>2</v>
      </c>
      <c r="O56">
        <v>1</v>
      </c>
      <c r="P56">
        <v>1</v>
      </c>
      <c r="Q56">
        <v>4</v>
      </c>
      <c r="R56">
        <v>4</v>
      </c>
      <c r="S56">
        <v>4</v>
      </c>
      <c r="T56">
        <v>12</v>
      </c>
      <c r="U56">
        <v>10</v>
      </c>
      <c r="V56">
        <v>7</v>
      </c>
      <c r="W56">
        <v>7</v>
      </c>
      <c r="X56">
        <v>5</v>
      </c>
      <c r="Y56">
        <v>4</v>
      </c>
      <c r="Z56">
        <v>8</v>
      </c>
      <c r="AA56">
        <v>9</v>
      </c>
      <c r="AB56">
        <v>3</v>
      </c>
      <c r="AC56">
        <v>7</v>
      </c>
      <c r="AD56">
        <v>3</v>
      </c>
      <c r="AE56">
        <v>4</v>
      </c>
      <c r="AF56">
        <v>3</v>
      </c>
      <c r="AG56">
        <v>3</v>
      </c>
      <c r="AH56">
        <v>55</v>
      </c>
    </row>
    <row r="57" spans="1:34" x14ac:dyDescent="0.2">
      <c r="A57">
        <v>35826</v>
      </c>
      <c r="B57">
        <v>1</v>
      </c>
      <c r="C57">
        <v>1994</v>
      </c>
      <c r="D57" s="1">
        <v>45594.577928240738</v>
      </c>
      <c r="E57">
        <v>4</v>
      </c>
      <c r="F57">
        <v>4</v>
      </c>
      <c r="G57">
        <v>3</v>
      </c>
      <c r="H57">
        <v>4</v>
      </c>
      <c r="I57">
        <v>4</v>
      </c>
      <c r="J57">
        <v>4</v>
      </c>
      <c r="K57">
        <v>4</v>
      </c>
      <c r="L57">
        <v>2</v>
      </c>
      <c r="M57">
        <v>3</v>
      </c>
      <c r="N57">
        <v>2</v>
      </c>
      <c r="O57">
        <v>4</v>
      </c>
      <c r="P57">
        <v>2</v>
      </c>
      <c r="Q57">
        <v>4</v>
      </c>
      <c r="R57">
        <v>4</v>
      </c>
      <c r="S57">
        <v>2</v>
      </c>
      <c r="T57">
        <v>7</v>
      </c>
      <c r="U57">
        <v>6</v>
      </c>
      <c r="V57">
        <v>3</v>
      </c>
      <c r="W57">
        <v>4</v>
      </c>
      <c r="X57">
        <v>3</v>
      </c>
      <c r="Y57">
        <v>2</v>
      </c>
      <c r="Z57">
        <v>4</v>
      </c>
      <c r="AA57">
        <v>6</v>
      </c>
      <c r="AB57">
        <v>4</v>
      </c>
      <c r="AC57">
        <v>5</v>
      </c>
      <c r="AD57">
        <v>2</v>
      </c>
      <c r="AE57">
        <v>3</v>
      </c>
      <c r="AF57">
        <v>2</v>
      </c>
      <c r="AG57">
        <v>2</v>
      </c>
      <c r="AH57">
        <v>53</v>
      </c>
    </row>
    <row r="58" spans="1:34" x14ac:dyDescent="0.2">
      <c r="A58">
        <v>35840</v>
      </c>
      <c r="B58">
        <v>1</v>
      </c>
      <c r="C58">
        <v>2003</v>
      </c>
      <c r="D58" s="1">
        <v>45594.579259259262</v>
      </c>
      <c r="E58">
        <v>3</v>
      </c>
      <c r="F58">
        <v>4</v>
      </c>
      <c r="G58">
        <v>1</v>
      </c>
      <c r="H58">
        <v>2</v>
      </c>
      <c r="I58">
        <v>1</v>
      </c>
      <c r="J58">
        <v>5</v>
      </c>
      <c r="K58">
        <v>5</v>
      </c>
      <c r="L58">
        <v>4</v>
      </c>
      <c r="M58">
        <v>4</v>
      </c>
      <c r="N58">
        <v>5</v>
      </c>
      <c r="O58">
        <v>4</v>
      </c>
      <c r="P58">
        <v>4</v>
      </c>
      <c r="Q58">
        <v>5</v>
      </c>
      <c r="R58">
        <v>4</v>
      </c>
      <c r="S58">
        <v>4</v>
      </c>
      <c r="T58">
        <v>9</v>
      </c>
      <c r="U58">
        <v>14</v>
      </c>
      <c r="V58">
        <v>7</v>
      </c>
      <c r="W58">
        <v>7</v>
      </c>
      <c r="X58">
        <v>7</v>
      </c>
      <c r="Y58">
        <v>2</v>
      </c>
      <c r="Z58">
        <v>8</v>
      </c>
      <c r="AA58">
        <v>9</v>
      </c>
      <c r="AB58">
        <v>6</v>
      </c>
      <c r="AC58">
        <v>5</v>
      </c>
      <c r="AD58">
        <v>8</v>
      </c>
      <c r="AE58">
        <v>3</v>
      </c>
      <c r="AF58">
        <v>3</v>
      </c>
      <c r="AG58">
        <v>10</v>
      </c>
      <c r="AH58">
        <v>53</v>
      </c>
    </row>
    <row r="59" spans="1:34" x14ac:dyDescent="0.2">
      <c r="A59">
        <v>35842</v>
      </c>
      <c r="B59">
        <v>1</v>
      </c>
      <c r="C59">
        <v>2004</v>
      </c>
      <c r="D59" s="1">
        <v>45594.581585648149</v>
      </c>
      <c r="E59" t="s">
        <v>66</v>
      </c>
      <c r="F59">
        <v>4</v>
      </c>
      <c r="G59">
        <v>1</v>
      </c>
      <c r="H59">
        <v>2</v>
      </c>
      <c r="I59">
        <v>3</v>
      </c>
      <c r="J59">
        <v>4</v>
      </c>
      <c r="K59">
        <v>4</v>
      </c>
      <c r="L59">
        <v>4</v>
      </c>
      <c r="M59">
        <v>3</v>
      </c>
      <c r="N59">
        <v>4</v>
      </c>
      <c r="O59">
        <v>4</v>
      </c>
      <c r="P59">
        <v>2</v>
      </c>
      <c r="Q59">
        <v>4</v>
      </c>
      <c r="R59">
        <v>4</v>
      </c>
      <c r="S59">
        <v>3</v>
      </c>
      <c r="T59">
        <v>17</v>
      </c>
      <c r="U59">
        <v>17</v>
      </c>
      <c r="V59">
        <v>9</v>
      </c>
      <c r="W59">
        <v>8</v>
      </c>
      <c r="X59">
        <v>5</v>
      </c>
      <c r="Y59">
        <v>4</v>
      </c>
      <c r="Z59">
        <v>10</v>
      </c>
      <c r="AA59">
        <v>14</v>
      </c>
      <c r="AB59">
        <v>7</v>
      </c>
      <c r="AC59">
        <v>9</v>
      </c>
      <c r="AD59">
        <v>3</v>
      </c>
      <c r="AE59">
        <v>6</v>
      </c>
      <c r="AF59">
        <v>3</v>
      </c>
      <c r="AG59">
        <v>5</v>
      </c>
      <c r="AH59">
        <v>50</v>
      </c>
    </row>
    <row r="60" spans="1:34" x14ac:dyDescent="0.2">
      <c r="A60">
        <v>35596</v>
      </c>
      <c r="B60">
        <v>0</v>
      </c>
      <c r="C60">
        <v>2001</v>
      </c>
      <c r="D60" s="1">
        <v>45594.584097222221</v>
      </c>
      <c r="E60" t="s">
        <v>66</v>
      </c>
      <c r="F60">
        <v>5</v>
      </c>
      <c r="G60">
        <v>4</v>
      </c>
      <c r="H60">
        <v>4</v>
      </c>
      <c r="I60">
        <v>2</v>
      </c>
      <c r="J60">
        <v>4</v>
      </c>
      <c r="K60">
        <v>5</v>
      </c>
      <c r="L60">
        <v>4</v>
      </c>
      <c r="M60">
        <v>4</v>
      </c>
      <c r="N60">
        <v>4</v>
      </c>
      <c r="O60">
        <v>4</v>
      </c>
      <c r="P60">
        <v>2</v>
      </c>
      <c r="Q60">
        <v>4</v>
      </c>
      <c r="R60">
        <v>5</v>
      </c>
      <c r="S60">
        <v>5</v>
      </c>
      <c r="T60">
        <v>6</v>
      </c>
      <c r="U60">
        <v>6</v>
      </c>
      <c r="V60">
        <v>6</v>
      </c>
      <c r="W60">
        <v>5</v>
      </c>
      <c r="X60">
        <v>2</v>
      </c>
      <c r="Y60">
        <v>6</v>
      </c>
      <c r="Z60">
        <v>3</v>
      </c>
      <c r="AA60">
        <v>3</v>
      </c>
      <c r="AB60">
        <v>3</v>
      </c>
      <c r="AC60">
        <v>5</v>
      </c>
      <c r="AD60">
        <v>2</v>
      </c>
      <c r="AE60">
        <v>3</v>
      </c>
      <c r="AF60">
        <v>2</v>
      </c>
      <c r="AG60">
        <v>2</v>
      </c>
      <c r="AH60">
        <v>25</v>
      </c>
    </row>
    <row r="61" spans="1:34" x14ac:dyDescent="0.2">
      <c r="A61">
        <v>35847</v>
      </c>
      <c r="B61">
        <v>1</v>
      </c>
      <c r="C61">
        <v>1992</v>
      </c>
      <c r="D61" s="1">
        <v>45594.586840277778</v>
      </c>
      <c r="E61" t="s">
        <v>66</v>
      </c>
      <c r="F61">
        <v>1</v>
      </c>
      <c r="G61">
        <v>1</v>
      </c>
      <c r="H61">
        <v>1</v>
      </c>
      <c r="I61">
        <v>1</v>
      </c>
      <c r="J61">
        <v>1</v>
      </c>
      <c r="K61">
        <v>5</v>
      </c>
      <c r="L61">
        <v>5</v>
      </c>
      <c r="M61">
        <v>3</v>
      </c>
      <c r="N61">
        <v>2</v>
      </c>
      <c r="O61">
        <v>1</v>
      </c>
      <c r="P61">
        <v>4</v>
      </c>
      <c r="Q61">
        <v>2</v>
      </c>
      <c r="R61">
        <v>2</v>
      </c>
      <c r="S61">
        <v>4</v>
      </c>
      <c r="T61">
        <v>8</v>
      </c>
      <c r="U61">
        <v>6</v>
      </c>
      <c r="V61">
        <v>4</v>
      </c>
      <c r="W61">
        <v>3</v>
      </c>
      <c r="X61">
        <v>9</v>
      </c>
      <c r="Y61">
        <v>5</v>
      </c>
      <c r="Z61">
        <v>5</v>
      </c>
      <c r="AA61">
        <v>8</v>
      </c>
      <c r="AB61">
        <v>8</v>
      </c>
      <c r="AC61">
        <v>7</v>
      </c>
      <c r="AD61">
        <v>4</v>
      </c>
      <c r="AE61">
        <v>15</v>
      </c>
      <c r="AF61">
        <v>9</v>
      </c>
      <c r="AG61">
        <v>6</v>
      </c>
      <c r="AH61">
        <v>64</v>
      </c>
    </row>
    <row r="62" spans="1:34" x14ac:dyDescent="0.2">
      <c r="A62">
        <v>35854</v>
      </c>
      <c r="B62">
        <v>0</v>
      </c>
      <c r="C62">
        <v>1998</v>
      </c>
      <c r="D62" s="1">
        <v>45594.593912037039</v>
      </c>
      <c r="E62">
        <v>8</v>
      </c>
      <c r="F62">
        <v>2</v>
      </c>
      <c r="G62">
        <v>1</v>
      </c>
      <c r="H62">
        <v>1</v>
      </c>
      <c r="I62">
        <v>2</v>
      </c>
      <c r="J62">
        <v>5</v>
      </c>
      <c r="K62">
        <v>4</v>
      </c>
      <c r="L62">
        <v>4</v>
      </c>
      <c r="M62">
        <v>1</v>
      </c>
      <c r="N62">
        <v>2</v>
      </c>
      <c r="O62">
        <v>1</v>
      </c>
      <c r="P62">
        <v>4</v>
      </c>
      <c r="Q62">
        <v>4</v>
      </c>
      <c r="R62">
        <v>4</v>
      </c>
      <c r="S62">
        <v>4</v>
      </c>
      <c r="T62">
        <v>6</v>
      </c>
      <c r="U62">
        <v>10</v>
      </c>
      <c r="V62">
        <v>5</v>
      </c>
      <c r="W62">
        <v>8</v>
      </c>
      <c r="X62">
        <v>8</v>
      </c>
      <c r="Y62">
        <v>6</v>
      </c>
      <c r="Z62">
        <v>6</v>
      </c>
      <c r="AA62">
        <v>8</v>
      </c>
      <c r="AB62">
        <v>11</v>
      </c>
      <c r="AC62">
        <v>8</v>
      </c>
      <c r="AD62">
        <v>4</v>
      </c>
      <c r="AE62">
        <v>4</v>
      </c>
      <c r="AF62">
        <v>10</v>
      </c>
      <c r="AG62">
        <v>2</v>
      </c>
      <c r="AH62">
        <v>64</v>
      </c>
    </row>
    <row r="63" spans="1:34" x14ac:dyDescent="0.2">
      <c r="A63">
        <v>35858</v>
      </c>
      <c r="B63">
        <v>0</v>
      </c>
      <c r="C63">
        <v>2005</v>
      </c>
      <c r="D63" s="1">
        <v>45594.596458333333</v>
      </c>
      <c r="E63">
        <v>3</v>
      </c>
      <c r="F63">
        <v>5</v>
      </c>
      <c r="G63">
        <v>2</v>
      </c>
      <c r="H63">
        <v>4</v>
      </c>
      <c r="I63">
        <v>4</v>
      </c>
      <c r="J63">
        <v>5</v>
      </c>
      <c r="K63">
        <v>5</v>
      </c>
      <c r="L63">
        <v>5</v>
      </c>
      <c r="M63">
        <v>5</v>
      </c>
      <c r="N63">
        <v>5</v>
      </c>
      <c r="O63">
        <v>4</v>
      </c>
      <c r="P63">
        <v>2</v>
      </c>
      <c r="Q63">
        <v>5</v>
      </c>
      <c r="R63">
        <v>5</v>
      </c>
      <c r="S63">
        <v>2</v>
      </c>
      <c r="T63">
        <v>13</v>
      </c>
      <c r="U63">
        <v>9</v>
      </c>
      <c r="V63">
        <v>5</v>
      </c>
      <c r="W63">
        <v>11</v>
      </c>
      <c r="X63">
        <v>2</v>
      </c>
      <c r="Y63">
        <v>4</v>
      </c>
      <c r="Z63">
        <v>5</v>
      </c>
      <c r="AA63">
        <v>4</v>
      </c>
      <c r="AB63">
        <v>3</v>
      </c>
      <c r="AC63">
        <v>8</v>
      </c>
      <c r="AD63">
        <v>5</v>
      </c>
      <c r="AE63">
        <v>3</v>
      </c>
      <c r="AF63">
        <v>2</v>
      </c>
      <c r="AG63">
        <v>6</v>
      </c>
      <c r="AH63">
        <v>11</v>
      </c>
    </row>
    <row r="64" spans="1:34" x14ac:dyDescent="0.2">
      <c r="A64">
        <v>35908</v>
      </c>
      <c r="B64">
        <v>0</v>
      </c>
      <c r="C64">
        <v>1999</v>
      </c>
      <c r="D64" s="1">
        <v>45594.622094907405</v>
      </c>
      <c r="E64" t="s">
        <v>66</v>
      </c>
      <c r="F64">
        <v>1</v>
      </c>
      <c r="G64">
        <v>2</v>
      </c>
      <c r="H64">
        <v>1</v>
      </c>
      <c r="I64">
        <v>3</v>
      </c>
      <c r="J64">
        <v>4</v>
      </c>
      <c r="K64">
        <v>4</v>
      </c>
      <c r="L64">
        <v>4</v>
      </c>
      <c r="M64">
        <v>3</v>
      </c>
      <c r="N64">
        <v>4</v>
      </c>
      <c r="O64">
        <v>5</v>
      </c>
      <c r="P64">
        <v>2</v>
      </c>
      <c r="Q64">
        <v>4</v>
      </c>
      <c r="R64">
        <v>4</v>
      </c>
      <c r="S64">
        <v>4</v>
      </c>
      <c r="T64">
        <v>9</v>
      </c>
      <c r="U64">
        <v>6</v>
      </c>
      <c r="V64">
        <v>4</v>
      </c>
      <c r="W64">
        <v>5</v>
      </c>
      <c r="X64">
        <v>3</v>
      </c>
      <c r="Y64">
        <v>3</v>
      </c>
      <c r="Z64">
        <v>3</v>
      </c>
      <c r="AA64">
        <v>5</v>
      </c>
      <c r="AB64">
        <v>4</v>
      </c>
      <c r="AC64">
        <v>4</v>
      </c>
      <c r="AD64">
        <v>5</v>
      </c>
      <c r="AE64">
        <v>3</v>
      </c>
      <c r="AF64">
        <v>2</v>
      </c>
      <c r="AG64">
        <v>1</v>
      </c>
      <c r="AH64">
        <v>66</v>
      </c>
    </row>
    <row r="65" spans="1:34" x14ac:dyDescent="0.2">
      <c r="A65">
        <v>35909</v>
      </c>
      <c r="B65">
        <v>1</v>
      </c>
      <c r="C65">
        <v>2000</v>
      </c>
      <c r="D65" s="1">
        <v>45594.622916666667</v>
      </c>
      <c r="E65">
        <v>2</v>
      </c>
      <c r="F65">
        <v>4</v>
      </c>
      <c r="G65">
        <v>2</v>
      </c>
      <c r="H65">
        <v>2</v>
      </c>
      <c r="I65">
        <v>1</v>
      </c>
      <c r="J65">
        <v>4</v>
      </c>
      <c r="K65">
        <v>5</v>
      </c>
      <c r="L65">
        <v>2</v>
      </c>
      <c r="M65">
        <v>2</v>
      </c>
      <c r="N65">
        <v>3</v>
      </c>
      <c r="O65">
        <v>4</v>
      </c>
      <c r="P65">
        <v>2</v>
      </c>
      <c r="Q65">
        <v>4</v>
      </c>
      <c r="R65">
        <v>5</v>
      </c>
      <c r="S65">
        <v>4</v>
      </c>
      <c r="T65">
        <v>11</v>
      </c>
      <c r="U65">
        <v>12</v>
      </c>
      <c r="V65">
        <v>6</v>
      </c>
      <c r="W65">
        <v>6</v>
      </c>
      <c r="X65">
        <v>6</v>
      </c>
      <c r="Y65">
        <v>7</v>
      </c>
      <c r="Z65">
        <v>7</v>
      </c>
      <c r="AA65">
        <v>8</v>
      </c>
      <c r="AB65">
        <v>10</v>
      </c>
      <c r="AC65">
        <v>7</v>
      </c>
      <c r="AD65">
        <v>5</v>
      </c>
      <c r="AE65">
        <v>6</v>
      </c>
      <c r="AF65">
        <v>3</v>
      </c>
      <c r="AG65">
        <v>3</v>
      </c>
      <c r="AH65">
        <v>57</v>
      </c>
    </row>
    <row r="66" spans="1:34" x14ac:dyDescent="0.2">
      <c r="A66">
        <v>35913</v>
      </c>
      <c r="B66">
        <v>0</v>
      </c>
      <c r="C66">
        <v>2001</v>
      </c>
      <c r="D66" s="1">
        <v>45594.624467592592</v>
      </c>
      <c r="E66" t="s">
        <v>74</v>
      </c>
      <c r="F66">
        <v>4</v>
      </c>
      <c r="G66">
        <v>2</v>
      </c>
      <c r="H66">
        <v>4</v>
      </c>
      <c r="I66">
        <v>2</v>
      </c>
      <c r="J66">
        <v>4</v>
      </c>
      <c r="K66">
        <v>5</v>
      </c>
      <c r="L66">
        <v>2</v>
      </c>
      <c r="M66">
        <v>4</v>
      </c>
      <c r="N66">
        <v>1</v>
      </c>
      <c r="O66">
        <v>2</v>
      </c>
      <c r="P66">
        <v>2</v>
      </c>
      <c r="Q66">
        <v>4</v>
      </c>
      <c r="R66">
        <v>4</v>
      </c>
      <c r="S66">
        <v>4</v>
      </c>
      <c r="T66">
        <v>11</v>
      </c>
      <c r="U66">
        <v>8</v>
      </c>
      <c r="V66">
        <v>3</v>
      </c>
      <c r="W66">
        <v>5</v>
      </c>
      <c r="X66">
        <v>7</v>
      </c>
      <c r="Y66">
        <v>2</v>
      </c>
      <c r="Z66">
        <v>3</v>
      </c>
      <c r="AA66">
        <v>4</v>
      </c>
      <c r="AB66">
        <v>4</v>
      </c>
      <c r="AC66">
        <v>4</v>
      </c>
      <c r="AD66">
        <v>3</v>
      </c>
      <c r="AE66">
        <v>3</v>
      </c>
      <c r="AF66">
        <v>2</v>
      </c>
      <c r="AG66">
        <v>2</v>
      </c>
      <c r="AH66">
        <v>59</v>
      </c>
    </row>
    <row r="67" spans="1:34" x14ac:dyDescent="0.2">
      <c r="A67">
        <v>35916</v>
      </c>
      <c r="B67">
        <v>1</v>
      </c>
      <c r="C67">
        <v>2000</v>
      </c>
      <c r="D67" s="1">
        <v>45594.62767361111</v>
      </c>
      <c r="E67" t="s">
        <v>66</v>
      </c>
      <c r="F67">
        <v>4</v>
      </c>
      <c r="G67">
        <v>2</v>
      </c>
      <c r="H67">
        <v>2</v>
      </c>
      <c r="I67">
        <v>4</v>
      </c>
      <c r="J67">
        <v>4</v>
      </c>
      <c r="K67">
        <v>4</v>
      </c>
      <c r="L67">
        <v>4</v>
      </c>
      <c r="M67">
        <v>2</v>
      </c>
      <c r="N67">
        <v>2</v>
      </c>
      <c r="O67">
        <v>2</v>
      </c>
      <c r="P67">
        <v>4</v>
      </c>
      <c r="Q67">
        <v>4</v>
      </c>
      <c r="R67">
        <v>4</v>
      </c>
      <c r="S67">
        <v>4</v>
      </c>
      <c r="T67">
        <v>13</v>
      </c>
      <c r="U67">
        <v>6</v>
      </c>
      <c r="V67">
        <v>6</v>
      </c>
      <c r="W67">
        <v>5</v>
      </c>
      <c r="X67">
        <v>5</v>
      </c>
      <c r="Y67">
        <v>3</v>
      </c>
      <c r="Z67">
        <v>4</v>
      </c>
      <c r="AA67">
        <v>4</v>
      </c>
      <c r="AB67">
        <v>2</v>
      </c>
      <c r="AC67">
        <v>4</v>
      </c>
      <c r="AD67">
        <v>4</v>
      </c>
      <c r="AE67">
        <v>1</v>
      </c>
      <c r="AF67">
        <v>3</v>
      </c>
      <c r="AG67">
        <v>16</v>
      </c>
      <c r="AH67">
        <v>52</v>
      </c>
    </row>
    <row r="68" spans="1:34" x14ac:dyDescent="0.2">
      <c r="A68">
        <v>35730</v>
      </c>
      <c r="B68">
        <v>0</v>
      </c>
      <c r="C68">
        <v>2000</v>
      </c>
      <c r="D68" s="1">
        <v>45594.641712962963</v>
      </c>
      <c r="E68" t="s">
        <v>75</v>
      </c>
      <c r="F68">
        <v>5</v>
      </c>
      <c r="G68">
        <v>4</v>
      </c>
      <c r="H68">
        <v>5</v>
      </c>
      <c r="I68">
        <v>4</v>
      </c>
      <c r="J68">
        <v>1</v>
      </c>
      <c r="K68">
        <v>5</v>
      </c>
      <c r="L68">
        <v>3</v>
      </c>
      <c r="M68">
        <v>4</v>
      </c>
      <c r="N68">
        <v>5</v>
      </c>
      <c r="O68">
        <v>5</v>
      </c>
      <c r="P68">
        <v>3</v>
      </c>
      <c r="Q68">
        <v>4</v>
      </c>
      <c r="R68">
        <v>2</v>
      </c>
      <c r="S68">
        <v>2</v>
      </c>
      <c r="T68">
        <v>6</v>
      </c>
      <c r="U68">
        <v>8</v>
      </c>
      <c r="V68">
        <v>5</v>
      </c>
      <c r="W68">
        <v>5</v>
      </c>
      <c r="X68">
        <v>3</v>
      </c>
      <c r="Y68">
        <v>3</v>
      </c>
      <c r="Z68">
        <v>5</v>
      </c>
      <c r="AA68">
        <v>5</v>
      </c>
      <c r="AB68">
        <v>3</v>
      </c>
      <c r="AC68">
        <v>4</v>
      </c>
      <c r="AD68">
        <v>6</v>
      </c>
      <c r="AE68">
        <v>4</v>
      </c>
      <c r="AF68">
        <v>3</v>
      </c>
      <c r="AG68">
        <v>2</v>
      </c>
      <c r="AH68">
        <v>56</v>
      </c>
    </row>
    <row r="69" spans="1:34" x14ac:dyDescent="0.2">
      <c r="A69">
        <v>35935</v>
      </c>
      <c r="B69">
        <v>0</v>
      </c>
      <c r="C69">
        <v>1999</v>
      </c>
      <c r="D69" s="1">
        <v>45594.643101851849</v>
      </c>
      <c r="E69">
        <v>0.5</v>
      </c>
      <c r="F69">
        <v>1</v>
      </c>
      <c r="G69">
        <v>1</v>
      </c>
      <c r="H69">
        <v>1</v>
      </c>
      <c r="I69">
        <v>1</v>
      </c>
      <c r="J69">
        <v>1</v>
      </c>
      <c r="K69">
        <v>2</v>
      </c>
      <c r="L69">
        <v>1</v>
      </c>
      <c r="M69">
        <v>1</v>
      </c>
      <c r="N69">
        <v>4</v>
      </c>
      <c r="O69">
        <v>1</v>
      </c>
      <c r="P69">
        <v>1</v>
      </c>
      <c r="Q69">
        <v>4</v>
      </c>
      <c r="R69">
        <v>2</v>
      </c>
      <c r="S69">
        <v>4</v>
      </c>
      <c r="T69">
        <v>10</v>
      </c>
      <c r="U69">
        <v>5</v>
      </c>
      <c r="V69">
        <v>3</v>
      </c>
      <c r="W69">
        <v>4</v>
      </c>
      <c r="X69">
        <v>3</v>
      </c>
      <c r="Y69">
        <v>8</v>
      </c>
      <c r="Z69">
        <v>2</v>
      </c>
      <c r="AA69">
        <v>5</v>
      </c>
      <c r="AB69">
        <v>6</v>
      </c>
      <c r="AC69">
        <v>8</v>
      </c>
      <c r="AD69">
        <v>3</v>
      </c>
      <c r="AE69">
        <v>4</v>
      </c>
      <c r="AF69">
        <v>6</v>
      </c>
      <c r="AG69">
        <v>3</v>
      </c>
      <c r="AH69">
        <v>18</v>
      </c>
    </row>
    <row r="70" spans="1:34" x14ac:dyDescent="0.2">
      <c r="A70">
        <v>35933</v>
      </c>
      <c r="B70">
        <v>0</v>
      </c>
      <c r="C70">
        <v>2005</v>
      </c>
      <c r="D70" s="1">
        <v>45594.648784722223</v>
      </c>
      <c r="E70" t="s">
        <v>66</v>
      </c>
      <c r="F70">
        <v>4</v>
      </c>
      <c r="G70">
        <v>4</v>
      </c>
      <c r="H70">
        <v>4</v>
      </c>
      <c r="I70">
        <v>4</v>
      </c>
      <c r="J70">
        <v>4</v>
      </c>
      <c r="K70">
        <v>4</v>
      </c>
      <c r="L70">
        <v>4</v>
      </c>
      <c r="M70">
        <v>3</v>
      </c>
      <c r="N70">
        <v>5</v>
      </c>
      <c r="O70">
        <v>4</v>
      </c>
      <c r="P70">
        <v>4</v>
      </c>
      <c r="Q70">
        <v>4</v>
      </c>
      <c r="R70">
        <v>4</v>
      </c>
      <c r="S70">
        <v>4</v>
      </c>
      <c r="T70">
        <v>6</v>
      </c>
      <c r="U70">
        <v>7</v>
      </c>
      <c r="V70">
        <v>4</v>
      </c>
      <c r="W70">
        <v>3</v>
      </c>
      <c r="X70">
        <v>3</v>
      </c>
      <c r="Y70">
        <v>2</v>
      </c>
      <c r="Z70">
        <v>3</v>
      </c>
      <c r="AA70">
        <v>6</v>
      </c>
      <c r="AB70">
        <v>5</v>
      </c>
      <c r="AC70">
        <v>9</v>
      </c>
      <c r="AD70">
        <v>3</v>
      </c>
      <c r="AE70">
        <v>6</v>
      </c>
      <c r="AF70">
        <v>2</v>
      </c>
      <c r="AG70">
        <v>5</v>
      </c>
      <c r="AH70">
        <v>35</v>
      </c>
    </row>
    <row r="71" spans="1:34" x14ac:dyDescent="0.2">
      <c r="A71">
        <v>35700</v>
      </c>
      <c r="B71">
        <v>0</v>
      </c>
      <c r="C71">
        <v>2005</v>
      </c>
      <c r="D71" s="1">
        <v>45594.65215277778</v>
      </c>
      <c r="E71" t="s">
        <v>76</v>
      </c>
      <c r="F71">
        <v>4</v>
      </c>
      <c r="G71">
        <v>2</v>
      </c>
      <c r="H71">
        <v>3</v>
      </c>
      <c r="I71">
        <v>2</v>
      </c>
      <c r="J71">
        <v>4</v>
      </c>
      <c r="K71">
        <v>4</v>
      </c>
      <c r="L71">
        <v>1</v>
      </c>
      <c r="M71">
        <v>1</v>
      </c>
      <c r="N71">
        <v>4</v>
      </c>
      <c r="O71">
        <v>2</v>
      </c>
      <c r="P71">
        <v>4</v>
      </c>
      <c r="Q71">
        <v>4</v>
      </c>
      <c r="R71">
        <v>3</v>
      </c>
      <c r="S71">
        <v>3</v>
      </c>
      <c r="T71">
        <v>6</v>
      </c>
      <c r="U71">
        <v>5</v>
      </c>
      <c r="V71">
        <v>5</v>
      </c>
      <c r="W71">
        <v>4</v>
      </c>
      <c r="X71">
        <v>3</v>
      </c>
      <c r="Y71">
        <v>3</v>
      </c>
      <c r="Z71">
        <v>3</v>
      </c>
      <c r="AA71">
        <v>5</v>
      </c>
      <c r="AB71">
        <v>3</v>
      </c>
      <c r="AC71">
        <v>5</v>
      </c>
      <c r="AD71">
        <v>2</v>
      </c>
      <c r="AE71">
        <v>3</v>
      </c>
      <c r="AF71">
        <v>2</v>
      </c>
      <c r="AG71">
        <v>3</v>
      </c>
      <c r="AH71">
        <v>58</v>
      </c>
    </row>
    <row r="72" spans="1:34" x14ac:dyDescent="0.2">
      <c r="A72">
        <v>35910</v>
      </c>
      <c r="B72">
        <v>0</v>
      </c>
      <c r="C72">
        <v>1962</v>
      </c>
      <c r="D72" s="1">
        <v>45594.653321759259</v>
      </c>
      <c r="E72" t="s">
        <v>77</v>
      </c>
      <c r="F72">
        <v>4</v>
      </c>
      <c r="G72">
        <v>1</v>
      </c>
      <c r="H72">
        <v>1</v>
      </c>
      <c r="I72">
        <v>1</v>
      </c>
      <c r="J72">
        <v>4</v>
      </c>
      <c r="K72">
        <v>1</v>
      </c>
      <c r="L72">
        <v>2</v>
      </c>
      <c r="M72">
        <v>1</v>
      </c>
      <c r="N72">
        <v>2</v>
      </c>
      <c r="O72">
        <v>4</v>
      </c>
      <c r="P72">
        <v>1</v>
      </c>
      <c r="Q72">
        <v>1</v>
      </c>
      <c r="R72">
        <v>4</v>
      </c>
      <c r="S72">
        <v>2</v>
      </c>
      <c r="T72">
        <v>9</v>
      </c>
      <c r="U72">
        <v>23</v>
      </c>
      <c r="V72">
        <v>12</v>
      </c>
      <c r="W72">
        <v>5</v>
      </c>
      <c r="X72">
        <v>6</v>
      </c>
      <c r="Y72">
        <v>3</v>
      </c>
      <c r="Z72">
        <v>6</v>
      </c>
      <c r="AA72">
        <v>6</v>
      </c>
      <c r="AB72">
        <v>6</v>
      </c>
      <c r="AC72">
        <v>6</v>
      </c>
      <c r="AD72">
        <v>3</v>
      </c>
      <c r="AE72">
        <v>3</v>
      </c>
      <c r="AF72">
        <v>4</v>
      </c>
      <c r="AG72">
        <v>5</v>
      </c>
      <c r="AH72">
        <v>44</v>
      </c>
    </row>
    <row r="73" spans="1:34" x14ac:dyDescent="0.2">
      <c r="A73">
        <v>27908</v>
      </c>
      <c r="B73">
        <v>0</v>
      </c>
      <c r="C73">
        <v>1988</v>
      </c>
      <c r="D73" s="1">
        <v>45594.654872685183</v>
      </c>
      <c r="E73">
        <v>1.5</v>
      </c>
      <c r="F73">
        <v>2</v>
      </c>
      <c r="G73">
        <v>1</v>
      </c>
      <c r="H73">
        <v>1</v>
      </c>
      <c r="I73">
        <v>2</v>
      </c>
      <c r="J73">
        <v>4</v>
      </c>
      <c r="K73">
        <v>2</v>
      </c>
      <c r="L73">
        <v>2</v>
      </c>
      <c r="M73">
        <v>2</v>
      </c>
      <c r="N73">
        <v>4</v>
      </c>
      <c r="O73">
        <v>2</v>
      </c>
      <c r="P73">
        <v>1</v>
      </c>
      <c r="Q73">
        <v>4</v>
      </c>
      <c r="R73">
        <v>2</v>
      </c>
      <c r="S73">
        <v>2</v>
      </c>
      <c r="T73">
        <v>10</v>
      </c>
      <c r="U73">
        <v>5</v>
      </c>
      <c r="V73">
        <v>4</v>
      </c>
      <c r="W73">
        <v>4</v>
      </c>
      <c r="X73">
        <v>2</v>
      </c>
      <c r="Y73">
        <v>7</v>
      </c>
      <c r="Z73">
        <v>6</v>
      </c>
      <c r="AA73">
        <v>5</v>
      </c>
      <c r="AB73">
        <v>3</v>
      </c>
      <c r="AC73">
        <v>5</v>
      </c>
      <c r="AD73">
        <v>2</v>
      </c>
      <c r="AE73">
        <v>4</v>
      </c>
      <c r="AF73">
        <v>4</v>
      </c>
      <c r="AG73">
        <v>4</v>
      </c>
      <c r="AH73">
        <v>44</v>
      </c>
    </row>
    <row r="74" spans="1:34" x14ac:dyDescent="0.2">
      <c r="A74">
        <v>35958</v>
      </c>
      <c r="B74">
        <v>1</v>
      </c>
      <c r="C74">
        <v>2001</v>
      </c>
      <c r="D74" s="1">
        <v>45594.660775462966</v>
      </c>
      <c r="E74">
        <v>3</v>
      </c>
      <c r="F74">
        <v>1</v>
      </c>
      <c r="G74">
        <v>1</v>
      </c>
      <c r="H74">
        <v>1</v>
      </c>
      <c r="I74">
        <v>1</v>
      </c>
      <c r="J74">
        <v>2</v>
      </c>
      <c r="K74">
        <v>5</v>
      </c>
      <c r="L74">
        <v>4</v>
      </c>
      <c r="M74">
        <v>1</v>
      </c>
      <c r="N74">
        <v>4</v>
      </c>
      <c r="O74">
        <v>2</v>
      </c>
      <c r="P74">
        <v>5</v>
      </c>
      <c r="Q74">
        <v>3</v>
      </c>
      <c r="R74">
        <v>3</v>
      </c>
      <c r="S74">
        <v>4</v>
      </c>
      <c r="T74">
        <v>16</v>
      </c>
      <c r="U74">
        <v>5</v>
      </c>
      <c r="V74">
        <v>3</v>
      </c>
      <c r="W74">
        <v>4</v>
      </c>
      <c r="X74">
        <v>5</v>
      </c>
      <c r="Y74">
        <v>4</v>
      </c>
      <c r="Z74">
        <v>9</v>
      </c>
      <c r="AA74">
        <v>7</v>
      </c>
      <c r="AB74">
        <v>7</v>
      </c>
      <c r="AC74">
        <v>8</v>
      </c>
      <c r="AD74">
        <v>2</v>
      </c>
      <c r="AE74">
        <v>4</v>
      </c>
      <c r="AF74">
        <v>28</v>
      </c>
      <c r="AG74">
        <v>6</v>
      </c>
      <c r="AH74">
        <v>64</v>
      </c>
    </row>
    <row r="75" spans="1:34" x14ac:dyDescent="0.2">
      <c r="A75">
        <v>35951</v>
      </c>
      <c r="B75">
        <v>0</v>
      </c>
      <c r="C75">
        <v>2001</v>
      </c>
      <c r="D75" s="1">
        <v>45594.666979166665</v>
      </c>
      <c r="E75">
        <v>2</v>
      </c>
      <c r="F75">
        <v>5</v>
      </c>
      <c r="G75">
        <v>1</v>
      </c>
      <c r="H75">
        <v>5</v>
      </c>
      <c r="I75">
        <v>5</v>
      </c>
      <c r="J75">
        <v>5</v>
      </c>
      <c r="K75">
        <v>5</v>
      </c>
      <c r="L75">
        <v>4</v>
      </c>
      <c r="M75">
        <v>2</v>
      </c>
      <c r="N75">
        <v>5</v>
      </c>
      <c r="O75">
        <v>5</v>
      </c>
      <c r="P75">
        <v>2</v>
      </c>
      <c r="Q75">
        <v>5</v>
      </c>
      <c r="R75">
        <v>5</v>
      </c>
      <c r="S75">
        <v>5</v>
      </c>
      <c r="T75">
        <v>9</v>
      </c>
      <c r="U75">
        <v>9</v>
      </c>
      <c r="V75">
        <v>6</v>
      </c>
      <c r="W75">
        <v>28</v>
      </c>
      <c r="X75">
        <v>3</v>
      </c>
      <c r="Y75">
        <v>3</v>
      </c>
      <c r="Z75">
        <v>6</v>
      </c>
      <c r="AA75">
        <v>12</v>
      </c>
      <c r="AB75">
        <v>8</v>
      </c>
      <c r="AC75">
        <v>15</v>
      </c>
      <c r="AD75">
        <v>15</v>
      </c>
      <c r="AE75">
        <v>4</v>
      </c>
      <c r="AF75">
        <v>3</v>
      </c>
      <c r="AG75">
        <v>2</v>
      </c>
      <c r="AH75">
        <v>14</v>
      </c>
    </row>
    <row r="76" spans="1:34" x14ac:dyDescent="0.2">
      <c r="A76">
        <v>35968</v>
      </c>
      <c r="B76">
        <v>1</v>
      </c>
      <c r="C76">
        <v>2002</v>
      </c>
      <c r="D76" s="1">
        <v>45594.670729166668</v>
      </c>
      <c r="E76">
        <v>2</v>
      </c>
      <c r="F76">
        <v>4</v>
      </c>
      <c r="G76">
        <v>2</v>
      </c>
      <c r="H76">
        <v>4</v>
      </c>
      <c r="I76">
        <v>4</v>
      </c>
      <c r="J76">
        <v>4</v>
      </c>
      <c r="K76">
        <v>4</v>
      </c>
      <c r="L76">
        <v>1</v>
      </c>
      <c r="M76">
        <v>3</v>
      </c>
      <c r="N76">
        <v>5</v>
      </c>
      <c r="O76">
        <v>5</v>
      </c>
      <c r="P76">
        <v>4</v>
      </c>
      <c r="Q76">
        <v>5</v>
      </c>
      <c r="R76">
        <v>5</v>
      </c>
      <c r="S76">
        <v>4</v>
      </c>
      <c r="T76">
        <v>7</v>
      </c>
      <c r="U76">
        <v>9</v>
      </c>
      <c r="V76">
        <v>2</v>
      </c>
      <c r="W76">
        <v>4</v>
      </c>
      <c r="X76">
        <v>3</v>
      </c>
      <c r="Y76">
        <v>3</v>
      </c>
      <c r="Z76">
        <v>4</v>
      </c>
      <c r="AA76">
        <v>7</v>
      </c>
      <c r="AB76">
        <v>2</v>
      </c>
      <c r="AC76">
        <v>2</v>
      </c>
      <c r="AD76">
        <v>3</v>
      </c>
      <c r="AE76">
        <v>3</v>
      </c>
      <c r="AF76">
        <v>2</v>
      </c>
      <c r="AG76">
        <v>3</v>
      </c>
      <c r="AH76">
        <v>42</v>
      </c>
    </row>
    <row r="77" spans="1:34" x14ac:dyDescent="0.2">
      <c r="A77">
        <v>35928</v>
      </c>
      <c r="B77">
        <v>0</v>
      </c>
      <c r="C77">
        <v>1975</v>
      </c>
      <c r="D77" s="1">
        <v>45594.672824074078</v>
      </c>
      <c r="E77" t="s">
        <v>77</v>
      </c>
      <c r="F77">
        <v>4</v>
      </c>
      <c r="G77">
        <v>2</v>
      </c>
      <c r="H77">
        <v>2</v>
      </c>
      <c r="I77">
        <v>3</v>
      </c>
      <c r="J77">
        <v>2</v>
      </c>
      <c r="K77">
        <v>2</v>
      </c>
      <c r="L77">
        <v>2</v>
      </c>
      <c r="M77">
        <v>2</v>
      </c>
      <c r="N77">
        <v>2</v>
      </c>
      <c r="O77">
        <v>2</v>
      </c>
      <c r="P77">
        <v>4</v>
      </c>
      <c r="Q77">
        <v>4</v>
      </c>
      <c r="R77">
        <v>4</v>
      </c>
      <c r="S77">
        <v>2</v>
      </c>
      <c r="T77">
        <v>8</v>
      </c>
      <c r="U77">
        <v>11</v>
      </c>
      <c r="V77">
        <v>6</v>
      </c>
      <c r="W77">
        <v>82</v>
      </c>
      <c r="X77">
        <v>5</v>
      </c>
      <c r="Y77">
        <v>4</v>
      </c>
      <c r="Z77">
        <v>11</v>
      </c>
      <c r="AA77">
        <v>8</v>
      </c>
      <c r="AB77">
        <v>6</v>
      </c>
      <c r="AC77">
        <v>5</v>
      </c>
      <c r="AD77">
        <v>4</v>
      </c>
      <c r="AE77">
        <v>4</v>
      </c>
      <c r="AF77">
        <v>76</v>
      </c>
      <c r="AG77">
        <v>4</v>
      </c>
      <c r="AH77">
        <v>53</v>
      </c>
    </row>
    <row r="78" spans="1:34" x14ac:dyDescent="0.2">
      <c r="A78">
        <v>35989</v>
      </c>
      <c r="B78">
        <v>0</v>
      </c>
      <c r="C78">
        <v>2004</v>
      </c>
      <c r="D78" s="1">
        <v>45594.691307870373</v>
      </c>
      <c r="E78" t="s">
        <v>75</v>
      </c>
      <c r="F78">
        <v>5</v>
      </c>
      <c r="G78">
        <v>2</v>
      </c>
      <c r="H78">
        <v>4</v>
      </c>
      <c r="I78">
        <v>4</v>
      </c>
      <c r="J78">
        <v>2</v>
      </c>
      <c r="K78">
        <v>5</v>
      </c>
      <c r="L78">
        <v>2</v>
      </c>
      <c r="M78">
        <v>4</v>
      </c>
      <c r="N78">
        <v>1</v>
      </c>
      <c r="O78">
        <v>1</v>
      </c>
      <c r="P78">
        <v>2</v>
      </c>
      <c r="Q78">
        <v>5</v>
      </c>
      <c r="R78">
        <v>4</v>
      </c>
      <c r="S78">
        <v>2</v>
      </c>
      <c r="T78">
        <v>7</v>
      </c>
      <c r="U78">
        <v>9</v>
      </c>
      <c r="V78">
        <v>4</v>
      </c>
      <c r="W78">
        <v>4</v>
      </c>
      <c r="X78">
        <v>5</v>
      </c>
      <c r="Y78">
        <v>3</v>
      </c>
      <c r="Z78">
        <v>4</v>
      </c>
      <c r="AA78">
        <v>7</v>
      </c>
      <c r="AB78">
        <v>7</v>
      </c>
      <c r="AC78">
        <v>6</v>
      </c>
      <c r="AD78">
        <v>4</v>
      </c>
      <c r="AE78">
        <v>3</v>
      </c>
      <c r="AF78">
        <v>3</v>
      </c>
      <c r="AG78">
        <v>3</v>
      </c>
      <c r="AH78">
        <v>71</v>
      </c>
    </row>
    <row r="79" spans="1:34" x14ac:dyDescent="0.2">
      <c r="A79">
        <v>35995</v>
      </c>
      <c r="B79">
        <v>0</v>
      </c>
      <c r="C79">
        <v>1977</v>
      </c>
      <c r="D79" s="1">
        <v>45594.698981481481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2</v>
      </c>
      <c r="O79">
        <v>2</v>
      </c>
      <c r="P79">
        <v>1</v>
      </c>
      <c r="Q79">
        <v>2</v>
      </c>
      <c r="R79">
        <v>4</v>
      </c>
      <c r="S79">
        <v>1</v>
      </c>
      <c r="T79">
        <v>8</v>
      </c>
      <c r="U79">
        <v>4</v>
      </c>
      <c r="V79">
        <v>3</v>
      </c>
      <c r="W79">
        <v>3</v>
      </c>
      <c r="X79">
        <v>4</v>
      </c>
      <c r="Y79">
        <v>2</v>
      </c>
      <c r="Z79">
        <v>3</v>
      </c>
      <c r="AA79">
        <v>4</v>
      </c>
      <c r="AB79">
        <v>5</v>
      </c>
      <c r="AC79">
        <v>5</v>
      </c>
      <c r="AD79">
        <v>2</v>
      </c>
      <c r="AE79">
        <v>3</v>
      </c>
      <c r="AF79">
        <v>5</v>
      </c>
      <c r="AG79">
        <v>3</v>
      </c>
      <c r="AH79">
        <v>5</v>
      </c>
    </row>
    <row r="80" spans="1:34" x14ac:dyDescent="0.2">
      <c r="A80">
        <v>35996</v>
      </c>
      <c r="B80">
        <v>0</v>
      </c>
      <c r="C80">
        <v>2001</v>
      </c>
      <c r="D80" s="1">
        <v>45594.7</v>
      </c>
      <c r="E80">
        <v>5</v>
      </c>
      <c r="F80">
        <v>4</v>
      </c>
      <c r="G80">
        <v>1</v>
      </c>
      <c r="H80">
        <v>2</v>
      </c>
      <c r="I80">
        <v>2</v>
      </c>
      <c r="J80">
        <v>4</v>
      </c>
      <c r="K80">
        <v>4</v>
      </c>
      <c r="L80">
        <v>4</v>
      </c>
      <c r="M80">
        <v>4</v>
      </c>
      <c r="N80">
        <v>2</v>
      </c>
      <c r="O80">
        <v>2</v>
      </c>
      <c r="P80">
        <v>2</v>
      </c>
      <c r="Q80">
        <v>4</v>
      </c>
      <c r="R80">
        <v>4</v>
      </c>
      <c r="S80">
        <v>5</v>
      </c>
      <c r="T80">
        <v>11</v>
      </c>
      <c r="U80">
        <v>6</v>
      </c>
      <c r="V80">
        <v>4</v>
      </c>
      <c r="W80">
        <v>3</v>
      </c>
      <c r="X80">
        <v>3</v>
      </c>
      <c r="Y80">
        <v>2</v>
      </c>
      <c r="Z80">
        <v>4</v>
      </c>
      <c r="AA80">
        <v>6</v>
      </c>
      <c r="AB80">
        <v>3</v>
      </c>
      <c r="AC80">
        <v>3</v>
      </c>
      <c r="AD80">
        <v>4</v>
      </c>
      <c r="AE80">
        <v>2</v>
      </c>
      <c r="AF80">
        <v>2</v>
      </c>
      <c r="AG80">
        <v>2</v>
      </c>
      <c r="AH80">
        <v>56</v>
      </c>
    </row>
    <row r="81" spans="1:34" x14ac:dyDescent="0.2">
      <c r="A81">
        <v>36002</v>
      </c>
      <c r="B81">
        <v>1</v>
      </c>
      <c r="C81">
        <v>2004</v>
      </c>
      <c r="D81" s="1">
        <v>45594.702233796299</v>
      </c>
      <c r="E81" t="s">
        <v>78</v>
      </c>
      <c r="F81">
        <v>4</v>
      </c>
      <c r="G81">
        <v>2</v>
      </c>
      <c r="H81">
        <v>3</v>
      </c>
      <c r="I81">
        <v>2</v>
      </c>
      <c r="J81">
        <v>2</v>
      </c>
      <c r="K81">
        <v>4</v>
      </c>
      <c r="L81">
        <v>2</v>
      </c>
      <c r="M81">
        <v>4</v>
      </c>
      <c r="N81">
        <v>2</v>
      </c>
      <c r="O81">
        <v>2</v>
      </c>
      <c r="P81">
        <v>2</v>
      </c>
      <c r="Q81">
        <v>4</v>
      </c>
      <c r="R81">
        <v>4</v>
      </c>
      <c r="S81">
        <v>4</v>
      </c>
      <c r="T81">
        <v>18</v>
      </c>
      <c r="U81">
        <v>12</v>
      </c>
      <c r="V81">
        <v>7</v>
      </c>
      <c r="W81">
        <v>8</v>
      </c>
      <c r="X81">
        <v>5</v>
      </c>
      <c r="Y81">
        <v>5</v>
      </c>
      <c r="Z81">
        <v>6</v>
      </c>
      <c r="AA81">
        <v>7</v>
      </c>
      <c r="AB81">
        <v>7</v>
      </c>
      <c r="AC81">
        <v>7</v>
      </c>
      <c r="AD81">
        <v>5</v>
      </c>
      <c r="AE81">
        <v>4</v>
      </c>
      <c r="AF81">
        <v>4</v>
      </c>
      <c r="AG81">
        <v>4</v>
      </c>
      <c r="AH81">
        <v>54</v>
      </c>
    </row>
    <row r="82" spans="1:34" x14ac:dyDescent="0.2">
      <c r="A82">
        <v>36024</v>
      </c>
      <c r="B82">
        <v>1</v>
      </c>
      <c r="C82">
        <v>1999</v>
      </c>
      <c r="D82" s="1">
        <v>45594.711064814815</v>
      </c>
      <c r="E82" t="s">
        <v>65</v>
      </c>
      <c r="F82">
        <v>4</v>
      </c>
      <c r="G82">
        <v>1</v>
      </c>
      <c r="H82">
        <v>2</v>
      </c>
      <c r="I82">
        <v>2</v>
      </c>
      <c r="J82">
        <v>5</v>
      </c>
      <c r="K82">
        <v>5</v>
      </c>
      <c r="L82">
        <v>5</v>
      </c>
      <c r="M82">
        <v>2</v>
      </c>
      <c r="N82">
        <v>4</v>
      </c>
      <c r="O82">
        <v>4</v>
      </c>
      <c r="P82">
        <v>2</v>
      </c>
      <c r="Q82">
        <v>4</v>
      </c>
      <c r="R82">
        <v>4</v>
      </c>
      <c r="S82">
        <v>2</v>
      </c>
      <c r="T82">
        <v>10</v>
      </c>
      <c r="U82">
        <v>6</v>
      </c>
      <c r="V82">
        <v>5</v>
      </c>
      <c r="W82">
        <v>11</v>
      </c>
      <c r="X82">
        <v>4</v>
      </c>
      <c r="Y82">
        <v>3</v>
      </c>
      <c r="Z82">
        <v>4</v>
      </c>
      <c r="AA82">
        <v>5</v>
      </c>
      <c r="AB82">
        <v>3</v>
      </c>
      <c r="AC82">
        <v>193</v>
      </c>
      <c r="AD82">
        <v>14</v>
      </c>
      <c r="AE82">
        <v>3</v>
      </c>
      <c r="AF82">
        <v>2</v>
      </c>
      <c r="AG82">
        <v>3</v>
      </c>
      <c r="AH82">
        <v>57</v>
      </c>
    </row>
    <row r="83" spans="1:34" x14ac:dyDescent="0.2">
      <c r="A83">
        <v>36040</v>
      </c>
      <c r="B83">
        <v>0</v>
      </c>
      <c r="C83">
        <v>1954</v>
      </c>
      <c r="D83" s="1">
        <v>45594.721296296295</v>
      </c>
      <c r="E83" t="s">
        <v>66</v>
      </c>
      <c r="F83">
        <v>3</v>
      </c>
      <c r="G83">
        <v>2</v>
      </c>
      <c r="H83">
        <v>2</v>
      </c>
      <c r="I83">
        <v>2</v>
      </c>
      <c r="J83">
        <v>4</v>
      </c>
      <c r="K83">
        <v>5</v>
      </c>
      <c r="L83">
        <v>4</v>
      </c>
      <c r="M83">
        <v>5</v>
      </c>
      <c r="N83">
        <v>4</v>
      </c>
      <c r="O83">
        <v>5</v>
      </c>
      <c r="P83">
        <v>3</v>
      </c>
      <c r="Q83">
        <v>2</v>
      </c>
      <c r="R83">
        <v>1</v>
      </c>
      <c r="S83">
        <v>1</v>
      </c>
      <c r="T83">
        <v>7</v>
      </c>
      <c r="U83">
        <v>9</v>
      </c>
      <c r="V83">
        <v>4</v>
      </c>
      <c r="W83">
        <v>4</v>
      </c>
      <c r="X83">
        <v>3</v>
      </c>
      <c r="Y83">
        <v>4</v>
      </c>
      <c r="Z83">
        <v>3</v>
      </c>
      <c r="AA83">
        <v>6</v>
      </c>
      <c r="AB83">
        <v>3</v>
      </c>
      <c r="AC83">
        <v>8</v>
      </c>
      <c r="AD83">
        <v>3</v>
      </c>
      <c r="AE83">
        <v>3</v>
      </c>
      <c r="AF83">
        <v>4</v>
      </c>
      <c r="AG83">
        <v>4</v>
      </c>
      <c r="AH83">
        <v>73</v>
      </c>
    </row>
    <row r="84" spans="1:34" x14ac:dyDescent="0.2">
      <c r="A84">
        <v>36039</v>
      </c>
      <c r="B84">
        <v>0</v>
      </c>
      <c r="C84">
        <v>1999</v>
      </c>
      <c r="D84" s="1">
        <v>45594.721747685187</v>
      </c>
      <c r="E84">
        <v>1.5</v>
      </c>
      <c r="F84">
        <v>4</v>
      </c>
      <c r="G84">
        <v>1</v>
      </c>
      <c r="H84">
        <v>3</v>
      </c>
      <c r="I84">
        <v>4</v>
      </c>
      <c r="J84">
        <v>4</v>
      </c>
      <c r="K84">
        <v>5</v>
      </c>
      <c r="L84">
        <v>4</v>
      </c>
      <c r="M84">
        <v>2</v>
      </c>
      <c r="N84">
        <v>4</v>
      </c>
      <c r="O84">
        <v>3</v>
      </c>
      <c r="P84">
        <v>4</v>
      </c>
      <c r="Q84">
        <v>2</v>
      </c>
      <c r="R84">
        <v>4</v>
      </c>
      <c r="S84">
        <v>4</v>
      </c>
      <c r="T84">
        <v>6</v>
      </c>
      <c r="U84">
        <v>7</v>
      </c>
      <c r="V84">
        <v>8</v>
      </c>
      <c r="W84">
        <v>4</v>
      </c>
      <c r="X84">
        <v>3</v>
      </c>
      <c r="Y84">
        <v>6</v>
      </c>
      <c r="Z84">
        <v>4</v>
      </c>
      <c r="AA84">
        <v>6</v>
      </c>
      <c r="AB84">
        <v>2</v>
      </c>
      <c r="AC84">
        <v>6</v>
      </c>
      <c r="AD84">
        <v>3</v>
      </c>
      <c r="AE84">
        <v>5</v>
      </c>
      <c r="AF84">
        <v>12</v>
      </c>
      <c r="AG84">
        <v>2</v>
      </c>
      <c r="AH84">
        <v>53</v>
      </c>
    </row>
    <row r="85" spans="1:34" x14ac:dyDescent="0.2">
      <c r="A85">
        <v>36045</v>
      </c>
      <c r="B85">
        <v>0</v>
      </c>
      <c r="C85">
        <v>2001</v>
      </c>
      <c r="D85" s="1">
        <v>45594.724062499998</v>
      </c>
      <c r="E85" t="s">
        <v>79</v>
      </c>
      <c r="F85">
        <v>4</v>
      </c>
      <c r="G85">
        <v>1</v>
      </c>
      <c r="H85">
        <v>1</v>
      </c>
      <c r="I85">
        <v>1</v>
      </c>
      <c r="J85">
        <v>1</v>
      </c>
      <c r="K85">
        <v>2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4</v>
      </c>
      <c r="S85">
        <v>4</v>
      </c>
      <c r="T85">
        <v>11</v>
      </c>
      <c r="U85">
        <v>7</v>
      </c>
      <c r="V85">
        <v>2</v>
      </c>
      <c r="W85">
        <v>5</v>
      </c>
      <c r="X85">
        <v>2</v>
      </c>
      <c r="Y85">
        <v>4</v>
      </c>
      <c r="Z85">
        <v>3</v>
      </c>
      <c r="AA85">
        <v>6</v>
      </c>
      <c r="AB85">
        <v>4</v>
      </c>
      <c r="AC85">
        <v>6</v>
      </c>
      <c r="AD85">
        <v>2</v>
      </c>
      <c r="AE85">
        <v>4</v>
      </c>
      <c r="AF85">
        <v>3</v>
      </c>
      <c r="AG85">
        <v>5</v>
      </c>
      <c r="AH85">
        <v>17</v>
      </c>
    </row>
    <row r="86" spans="1:34" x14ac:dyDescent="0.2">
      <c r="A86">
        <v>36048</v>
      </c>
      <c r="B86">
        <v>0</v>
      </c>
      <c r="C86">
        <v>2001</v>
      </c>
      <c r="D86" s="1">
        <v>45594.724097222221</v>
      </c>
      <c r="E86">
        <v>2</v>
      </c>
      <c r="F86">
        <v>4</v>
      </c>
      <c r="G86">
        <v>1</v>
      </c>
      <c r="H86">
        <v>1</v>
      </c>
      <c r="I86">
        <v>3</v>
      </c>
      <c r="J86">
        <v>2</v>
      </c>
      <c r="K86">
        <v>4</v>
      </c>
      <c r="L86">
        <v>2</v>
      </c>
      <c r="M86">
        <v>2</v>
      </c>
      <c r="N86">
        <v>2</v>
      </c>
      <c r="O86">
        <v>2</v>
      </c>
      <c r="P86">
        <v>1</v>
      </c>
      <c r="Q86">
        <v>2</v>
      </c>
      <c r="R86">
        <v>4</v>
      </c>
      <c r="S86">
        <v>2</v>
      </c>
      <c r="T86">
        <v>19</v>
      </c>
      <c r="U86">
        <v>8</v>
      </c>
      <c r="V86">
        <v>10</v>
      </c>
      <c r="W86">
        <v>9</v>
      </c>
      <c r="X86">
        <v>6</v>
      </c>
      <c r="Y86">
        <v>8</v>
      </c>
      <c r="Z86">
        <v>5</v>
      </c>
      <c r="AA86">
        <v>6</v>
      </c>
      <c r="AB86">
        <v>6</v>
      </c>
      <c r="AC86">
        <v>26</v>
      </c>
      <c r="AD86">
        <v>3</v>
      </c>
      <c r="AE86">
        <v>3</v>
      </c>
      <c r="AF86">
        <v>5</v>
      </c>
      <c r="AG86">
        <v>3</v>
      </c>
      <c r="AH86">
        <v>46</v>
      </c>
    </row>
    <row r="87" spans="1:34" x14ac:dyDescent="0.2">
      <c r="A87">
        <v>36054</v>
      </c>
      <c r="B87">
        <v>1</v>
      </c>
      <c r="C87">
        <v>1969</v>
      </c>
      <c r="D87" s="1">
        <v>45594.728159722225</v>
      </c>
      <c r="E87">
        <v>3</v>
      </c>
      <c r="F87">
        <v>2</v>
      </c>
      <c r="G87">
        <v>2</v>
      </c>
      <c r="H87">
        <v>2</v>
      </c>
      <c r="I87">
        <v>2</v>
      </c>
      <c r="J87">
        <v>2</v>
      </c>
      <c r="K87">
        <v>5</v>
      </c>
      <c r="L87">
        <v>4</v>
      </c>
      <c r="M87">
        <v>1</v>
      </c>
      <c r="N87">
        <v>2</v>
      </c>
      <c r="O87">
        <v>2</v>
      </c>
      <c r="P87">
        <v>4</v>
      </c>
      <c r="Q87">
        <v>4</v>
      </c>
      <c r="R87">
        <v>2</v>
      </c>
      <c r="S87">
        <v>4</v>
      </c>
      <c r="T87">
        <v>28</v>
      </c>
      <c r="U87">
        <v>4</v>
      </c>
      <c r="V87">
        <v>11</v>
      </c>
      <c r="W87">
        <v>5</v>
      </c>
      <c r="X87">
        <v>53</v>
      </c>
      <c r="Y87">
        <v>7</v>
      </c>
      <c r="Z87">
        <v>13</v>
      </c>
      <c r="AA87">
        <v>10</v>
      </c>
      <c r="AB87">
        <v>7</v>
      </c>
      <c r="AC87">
        <v>33</v>
      </c>
      <c r="AD87">
        <v>5</v>
      </c>
      <c r="AE87">
        <v>5</v>
      </c>
      <c r="AF87">
        <v>5</v>
      </c>
      <c r="AG87">
        <v>8</v>
      </c>
      <c r="AH87">
        <v>58</v>
      </c>
    </row>
    <row r="88" spans="1:34" x14ac:dyDescent="0.2">
      <c r="A88">
        <v>36043</v>
      </c>
      <c r="B88">
        <v>0</v>
      </c>
      <c r="C88">
        <v>1959</v>
      </c>
      <c r="D88" s="1">
        <v>45594.733935185184</v>
      </c>
      <c r="E88">
        <v>1</v>
      </c>
      <c r="F88">
        <v>2</v>
      </c>
      <c r="G88">
        <v>1</v>
      </c>
      <c r="H88">
        <v>1</v>
      </c>
      <c r="I88">
        <v>1</v>
      </c>
      <c r="J88">
        <v>1</v>
      </c>
      <c r="K88">
        <v>4</v>
      </c>
      <c r="L88">
        <v>2</v>
      </c>
      <c r="M88">
        <v>1</v>
      </c>
      <c r="N88">
        <v>2</v>
      </c>
      <c r="O88">
        <v>1</v>
      </c>
      <c r="P88">
        <v>2</v>
      </c>
      <c r="Q88">
        <v>2</v>
      </c>
      <c r="R88">
        <v>2</v>
      </c>
      <c r="S88">
        <v>2</v>
      </c>
      <c r="T88">
        <v>5</v>
      </c>
      <c r="U88">
        <v>5</v>
      </c>
      <c r="V88">
        <v>3</v>
      </c>
      <c r="W88">
        <v>3</v>
      </c>
      <c r="X88">
        <v>2</v>
      </c>
      <c r="Y88">
        <v>4</v>
      </c>
      <c r="Z88">
        <v>3</v>
      </c>
      <c r="AA88">
        <v>4</v>
      </c>
      <c r="AB88">
        <v>3</v>
      </c>
      <c r="AC88">
        <v>7</v>
      </c>
      <c r="AD88">
        <v>4</v>
      </c>
      <c r="AE88">
        <v>3</v>
      </c>
      <c r="AF88">
        <v>3</v>
      </c>
      <c r="AG88">
        <v>2</v>
      </c>
      <c r="AH88">
        <v>15</v>
      </c>
    </row>
    <row r="89" spans="1:34" x14ac:dyDescent="0.2">
      <c r="A89">
        <v>36067</v>
      </c>
      <c r="B89">
        <v>0</v>
      </c>
      <c r="C89">
        <v>2003</v>
      </c>
      <c r="D89" s="1">
        <v>45594.735312500001</v>
      </c>
      <c r="E89">
        <v>4</v>
      </c>
      <c r="F89">
        <v>5</v>
      </c>
      <c r="G89">
        <v>4</v>
      </c>
      <c r="H89">
        <v>2</v>
      </c>
      <c r="I89">
        <v>3</v>
      </c>
      <c r="J89">
        <v>4</v>
      </c>
      <c r="K89">
        <v>5</v>
      </c>
      <c r="L89">
        <v>2</v>
      </c>
      <c r="M89">
        <v>2</v>
      </c>
      <c r="N89">
        <v>5</v>
      </c>
      <c r="O89">
        <v>3</v>
      </c>
      <c r="P89">
        <v>4</v>
      </c>
      <c r="Q89">
        <v>5</v>
      </c>
      <c r="R89">
        <v>5</v>
      </c>
      <c r="S89">
        <v>5</v>
      </c>
      <c r="T89">
        <v>18</v>
      </c>
      <c r="U89">
        <v>10</v>
      </c>
      <c r="V89">
        <v>7</v>
      </c>
      <c r="W89">
        <v>9</v>
      </c>
      <c r="X89">
        <v>5</v>
      </c>
      <c r="Y89">
        <v>2</v>
      </c>
      <c r="Z89">
        <v>40</v>
      </c>
      <c r="AA89">
        <v>5</v>
      </c>
      <c r="AB89">
        <v>4</v>
      </c>
      <c r="AC89">
        <v>8</v>
      </c>
      <c r="AD89">
        <v>11</v>
      </c>
      <c r="AE89">
        <v>2</v>
      </c>
      <c r="AF89">
        <v>2</v>
      </c>
      <c r="AG89">
        <v>3</v>
      </c>
      <c r="AH89">
        <v>34</v>
      </c>
    </row>
    <row r="90" spans="1:34" x14ac:dyDescent="0.2">
      <c r="A90">
        <v>36076</v>
      </c>
      <c r="B90">
        <v>1</v>
      </c>
      <c r="C90">
        <v>2004</v>
      </c>
      <c r="D90" s="1">
        <v>45594.742858796293</v>
      </c>
      <c r="E90" t="s">
        <v>80</v>
      </c>
      <c r="F90">
        <v>2</v>
      </c>
      <c r="G90">
        <v>1</v>
      </c>
      <c r="H90">
        <v>2</v>
      </c>
      <c r="I90">
        <v>1</v>
      </c>
      <c r="J90">
        <v>4</v>
      </c>
      <c r="K90">
        <v>5</v>
      </c>
      <c r="L90">
        <v>4</v>
      </c>
      <c r="M90">
        <v>1</v>
      </c>
      <c r="N90">
        <v>4</v>
      </c>
      <c r="O90">
        <v>4</v>
      </c>
      <c r="P90">
        <v>2</v>
      </c>
      <c r="Q90">
        <v>4</v>
      </c>
      <c r="R90">
        <v>4</v>
      </c>
      <c r="S90">
        <v>4</v>
      </c>
      <c r="T90">
        <v>30</v>
      </c>
      <c r="U90">
        <v>5</v>
      </c>
      <c r="V90">
        <v>5</v>
      </c>
      <c r="W90">
        <v>4</v>
      </c>
      <c r="X90">
        <v>9</v>
      </c>
      <c r="Y90">
        <v>4</v>
      </c>
      <c r="Z90">
        <v>5</v>
      </c>
      <c r="AA90">
        <v>7</v>
      </c>
      <c r="AB90">
        <v>4</v>
      </c>
      <c r="AC90">
        <v>6</v>
      </c>
      <c r="AD90">
        <v>5</v>
      </c>
      <c r="AE90">
        <v>3</v>
      </c>
      <c r="AF90">
        <v>3</v>
      </c>
      <c r="AG90">
        <v>2</v>
      </c>
      <c r="AH90">
        <v>61</v>
      </c>
    </row>
    <row r="91" spans="1:34" x14ac:dyDescent="0.2">
      <c r="A91">
        <v>36063</v>
      </c>
      <c r="B91">
        <v>1</v>
      </c>
      <c r="C91">
        <v>2002</v>
      </c>
      <c r="D91" s="1">
        <v>45594.744120370371</v>
      </c>
      <c r="E91">
        <v>3</v>
      </c>
      <c r="F91">
        <v>2</v>
      </c>
      <c r="G91">
        <v>1</v>
      </c>
      <c r="H91">
        <v>1</v>
      </c>
      <c r="I91">
        <v>1</v>
      </c>
      <c r="J91">
        <v>2</v>
      </c>
      <c r="K91">
        <v>4</v>
      </c>
      <c r="L91">
        <v>1</v>
      </c>
      <c r="M91">
        <v>1</v>
      </c>
      <c r="N91">
        <v>2</v>
      </c>
      <c r="O91">
        <v>2</v>
      </c>
      <c r="P91">
        <v>1</v>
      </c>
      <c r="Q91">
        <v>3</v>
      </c>
      <c r="R91">
        <v>1</v>
      </c>
      <c r="S91">
        <v>2</v>
      </c>
      <c r="T91">
        <v>43</v>
      </c>
      <c r="U91">
        <v>16</v>
      </c>
      <c r="V91">
        <v>4</v>
      </c>
      <c r="W91">
        <v>5</v>
      </c>
      <c r="X91">
        <v>6</v>
      </c>
      <c r="Y91">
        <v>7</v>
      </c>
      <c r="Z91">
        <v>72</v>
      </c>
      <c r="AA91">
        <v>11</v>
      </c>
      <c r="AB91">
        <v>6</v>
      </c>
      <c r="AC91">
        <v>8</v>
      </c>
      <c r="AD91">
        <v>5</v>
      </c>
      <c r="AE91">
        <v>5</v>
      </c>
      <c r="AF91">
        <v>5</v>
      </c>
      <c r="AG91">
        <v>6</v>
      </c>
      <c r="AH91">
        <v>15</v>
      </c>
    </row>
    <row r="92" spans="1:34" x14ac:dyDescent="0.2">
      <c r="A92">
        <v>36065</v>
      </c>
      <c r="B92">
        <v>1</v>
      </c>
      <c r="C92">
        <v>1995</v>
      </c>
      <c r="D92" s="1">
        <v>45594.748298611114</v>
      </c>
      <c r="E92">
        <v>2</v>
      </c>
      <c r="F92">
        <v>1</v>
      </c>
      <c r="G92">
        <v>1</v>
      </c>
      <c r="H92">
        <v>1</v>
      </c>
      <c r="I92">
        <v>1</v>
      </c>
      <c r="J92">
        <v>1</v>
      </c>
      <c r="K92">
        <v>3</v>
      </c>
      <c r="L92">
        <v>4</v>
      </c>
      <c r="M92">
        <v>2</v>
      </c>
      <c r="N92">
        <v>4</v>
      </c>
      <c r="O92">
        <v>1</v>
      </c>
      <c r="P92">
        <v>2</v>
      </c>
      <c r="Q92">
        <v>4</v>
      </c>
      <c r="R92">
        <v>4</v>
      </c>
      <c r="S92">
        <v>2</v>
      </c>
      <c r="T92">
        <v>21</v>
      </c>
      <c r="U92">
        <v>6</v>
      </c>
      <c r="V92">
        <v>3</v>
      </c>
      <c r="W92">
        <v>4</v>
      </c>
      <c r="X92">
        <v>4</v>
      </c>
      <c r="Y92">
        <v>8</v>
      </c>
      <c r="Z92">
        <v>4</v>
      </c>
      <c r="AA92">
        <v>6</v>
      </c>
      <c r="AB92">
        <v>9</v>
      </c>
      <c r="AC92">
        <v>6</v>
      </c>
      <c r="AD92">
        <v>3</v>
      </c>
      <c r="AE92">
        <v>4</v>
      </c>
      <c r="AF92">
        <v>12</v>
      </c>
      <c r="AG92">
        <v>3</v>
      </c>
      <c r="AH92">
        <v>46</v>
      </c>
    </row>
    <row r="93" spans="1:34" x14ac:dyDescent="0.2">
      <c r="A93">
        <v>36084</v>
      </c>
      <c r="B93">
        <v>1</v>
      </c>
      <c r="C93">
        <v>1980</v>
      </c>
      <c r="D93" s="1">
        <v>45594.749791666669</v>
      </c>
      <c r="E93" t="s">
        <v>81</v>
      </c>
      <c r="F93">
        <v>2</v>
      </c>
      <c r="G93">
        <v>1</v>
      </c>
      <c r="H93">
        <v>1</v>
      </c>
      <c r="I93">
        <v>4</v>
      </c>
      <c r="J93">
        <v>5</v>
      </c>
      <c r="K93">
        <v>5</v>
      </c>
      <c r="L93">
        <v>5</v>
      </c>
      <c r="M93">
        <v>5</v>
      </c>
      <c r="N93">
        <v>2</v>
      </c>
      <c r="O93">
        <v>2</v>
      </c>
      <c r="P93">
        <v>2</v>
      </c>
      <c r="Q93">
        <v>2</v>
      </c>
      <c r="R93">
        <v>4</v>
      </c>
      <c r="S93">
        <v>2</v>
      </c>
      <c r="T93">
        <v>12</v>
      </c>
      <c r="U93">
        <v>9</v>
      </c>
      <c r="V93">
        <v>9</v>
      </c>
      <c r="W93">
        <v>9</v>
      </c>
      <c r="X93">
        <v>5</v>
      </c>
      <c r="Y93">
        <v>5</v>
      </c>
      <c r="Z93">
        <v>3</v>
      </c>
      <c r="AA93">
        <v>10</v>
      </c>
      <c r="AB93">
        <v>8</v>
      </c>
      <c r="AC93">
        <v>8</v>
      </c>
      <c r="AD93">
        <v>3</v>
      </c>
      <c r="AE93">
        <v>9</v>
      </c>
      <c r="AF93">
        <v>6</v>
      </c>
      <c r="AG93">
        <v>3</v>
      </c>
      <c r="AH93">
        <v>72</v>
      </c>
    </row>
    <row r="94" spans="1:34" x14ac:dyDescent="0.2">
      <c r="A94">
        <v>36091</v>
      </c>
      <c r="B94">
        <v>0</v>
      </c>
      <c r="C94">
        <v>1993</v>
      </c>
      <c r="D94" s="1">
        <v>45594.757673611108</v>
      </c>
      <c r="E94">
        <v>2</v>
      </c>
      <c r="F94">
        <v>1</v>
      </c>
      <c r="G94">
        <v>1</v>
      </c>
      <c r="H94">
        <v>5</v>
      </c>
      <c r="I94">
        <v>5</v>
      </c>
      <c r="J94">
        <v>1</v>
      </c>
      <c r="K94">
        <v>1</v>
      </c>
      <c r="L94">
        <v>4</v>
      </c>
      <c r="M94">
        <v>1</v>
      </c>
      <c r="N94">
        <v>1</v>
      </c>
      <c r="O94">
        <v>1</v>
      </c>
      <c r="P94">
        <v>1</v>
      </c>
      <c r="Q94">
        <v>5</v>
      </c>
      <c r="R94">
        <v>1</v>
      </c>
      <c r="S94">
        <v>5</v>
      </c>
      <c r="T94">
        <v>8</v>
      </c>
      <c r="U94">
        <v>9</v>
      </c>
      <c r="V94">
        <v>7</v>
      </c>
      <c r="W94">
        <v>6</v>
      </c>
      <c r="X94">
        <v>72</v>
      </c>
      <c r="Y94">
        <v>4</v>
      </c>
      <c r="Z94">
        <v>5</v>
      </c>
      <c r="AA94">
        <v>7</v>
      </c>
      <c r="AB94">
        <v>4</v>
      </c>
      <c r="AC94">
        <v>6</v>
      </c>
      <c r="AD94">
        <v>4</v>
      </c>
      <c r="AE94">
        <v>3</v>
      </c>
      <c r="AF94">
        <v>4</v>
      </c>
      <c r="AG94">
        <v>5</v>
      </c>
      <c r="AH94">
        <v>90</v>
      </c>
    </row>
    <row r="95" spans="1:34" x14ac:dyDescent="0.2">
      <c r="A95">
        <v>36101</v>
      </c>
      <c r="B95">
        <v>0</v>
      </c>
      <c r="C95">
        <v>2003</v>
      </c>
      <c r="D95" s="1">
        <v>45594.761944444443</v>
      </c>
      <c r="E95" t="s">
        <v>66</v>
      </c>
      <c r="F95">
        <v>4</v>
      </c>
      <c r="G95">
        <v>4</v>
      </c>
      <c r="H95">
        <v>2</v>
      </c>
      <c r="I95">
        <v>4</v>
      </c>
      <c r="J95">
        <v>4</v>
      </c>
      <c r="K95">
        <v>4</v>
      </c>
      <c r="L95">
        <v>2</v>
      </c>
      <c r="M95">
        <v>2</v>
      </c>
      <c r="N95">
        <v>4</v>
      </c>
      <c r="O95">
        <v>2</v>
      </c>
      <c r="P95">
        <v>2</v>
      </c>
      <c r="Q95">
        <v>2</v>
      </c>
      <c r="R95">
        <v>4</v>
      </c>
      <c r="S95">
        <v>4</v>
      </c>
      <c r="T95">
        <v>8</v>
      </c>
      <c r="U95">
        <v>5</v>
      </c>
      <c r="V95">
        <v>7</v>
      </c>
      <c r="W95">
        <v>6</v>
      </c>
      <c r="X95">
        <v>4</v>
      </c>
      <c r="Y95">
        <v>2</v>
      </c>
      <c r="Z95">
        <v>5</v>
      </c>
      <c r="AA95">
        <v>6</v>
      </c>
      <c r="AB95">
        <v>4</v>
      </c>
      <c r="AC95">
        <v>12</v>
      </c>
      <c r="AD95">
        <v>3</v>
      </c>
      <c r="AE95">
        <v>4</v>
      </c>
      <c r="AF95">
        <v>4</v>
      </c>
      <c r="AG95">
        <v>3</v>
      </c>
      <c r="AH95">
        <v>56</v>
      </c>
    </row>
    <row r="96" spans="1:34" x14ac:dyDescent="0.2">
      <c r="A96">
        <v>36120</v>
      </c>
      <c r="B96">
        <v>1</v>
      </c>
      <c r="C96">
        <v>2001</v>
      </c>
      <c r="D96" s="1">
        <v>45594.765810185185</v>
      </c>
      <c r="E96">
        <v>5</v>
      </c>
      <c r="F96">
        <v>2</v>
      </c>
      <c r="G96">
        <v>1</v>
      </c>
      <c r="H96">
        <v>1</v>
      </c>
      <c r="I96">
        <v>1</v>
      </c>
      <c r="J96">
        <v>2</v>
      </c>
      <c r="K96">
        <v>4</v>
      </c>
      <c r="L96">
        <v>1</v>
      </c>
      <c r="M96">
        <v>1</v>
      </c>
      <c r="N96">
        <v>1</v>
      </c>
      <c r="O96">
        <v>1</v>
      </c>
      <c r="P96">
        <v>1</v>
      </c>
      <c r="Q96">
        <v>4</v>
      </c>
      <c r="R96">
        <v>5</v>
      </c>
      <c r="S96">
        <v>5</v>
      </c>
      <c r="T96">
        <v>20</v>
      </c>
      <c r="U96">
        <v>7</v>
      </c>
      <c r="V96">
        <v>8</v>
      </c>
      <c r="W96">
        <v>5</v>
      </c>
      <c r="X96">
        <v>5</v>
      </c>
      <c r="Y96">
        <v>6</v>
      </c>
      <c r="Z96">
        <v>4</v>
      </c>
      <c r="AA96">
        <v>5</v>
      </c>
      <c r="AB96">
        <v>11</v>
      </c>
      <c r="AC96">
        <v>5</v>
      </c>
      <c r="AD96">
        <v>3</v>
      </c>
      <c r="AE96">
        <v>3</v>
      </c>
      <c r="AF96">
        <v>5</v>
      </c>
      <c r="AG96">
        <v>3</v>
      </c>
      <c r="AH96">
        <v>53</v>
      </c>
    </row>
    <row r="97" spans="1:34" x14ac:dyDescent="0.2">
      <c r="A97">
        <v>36104</v>
      </c>
      <c r="B97">
        <v>0</v>
      </c>
      <c r="C97">
        <v>1970</v>
      </c>
      <c r="D97" s="1">
        <v>45594.771527777775</v>
      </c>
      <c r="E97">
        <v>2</v>
      </c>
      <c r="F97">
        <v>1</v>
      </c>
      <c r="G97">
        <v>1</v>
      </c>
      <c r="H97">
        <v>2</v>
      </c>
      <c r="I97">
        <v>1</v>
      </c>
      <c r="J97">
        <v>1</v>
      </c>
      <c r="K97">
        <v>4</v>
      </c>
      <c r="L97">
        <v>2</v>
      </c>
      <c r="M97">
        <v>1</v>
      </c>
      <c r="N97">
        <v>2</v>
      </c>
      <c r="O97">
        <v>1</v>
      </c>
      <c r="P97">
        <v>1</v>
      </c>
      <c r="Q97">
        <v>1</v>
      </c>
      <c r="R97">
        <v>2</v>
      </c>
      <c r="S97">
        <v>2</v>
      </c>
      <c r="T97">
        <v>5</v>
      </c>
      <c r="U97">
        <v>5</v>
      </c>
      <c r="V97">
        <v>3</v>
      </c>
      <c r="W97">
        <v>6</v>
      </c>
      <c r="X97">
        <v>3</v>
      </c>
      <c r="Y97">
        <v>3</v>
      </c>
      <c r="Z97">
        <v>4</v>
      </c>
      <c r="AA97">
        <v>5</v>
      </c>
      <c r="AB97">
        <v>5</v>
      </c>
      <c r="AC97">
        <v>5</v>
      </c>
      <c r="AD97">
        <v>2</v>
      </c>
      <c r="AE97">
        <v>2</v>
      </c>
      <c r="AF97">
        <v>3</v>
      </c>
      <c r="AG97">
        <v>4</v>
      </c>
      <c r="AH97">
        <v>9</v>
      </c>
    </row>
    <row r="98" spans="1:34" x14ac:dyDescent="0.2">
      <c r="A98">
        <v>36133</v>
      </c>
      <c r="B98">
        <v>1</v>
      </c>
      <c r="C98">
        <v>1980</v>
      </c>
      <c r="D98" s="1">
        <v>45594.775185185186</v>
      </c>
      <c r="E98" t="s">
        <v>82</v>
      </c>
      <c r="F98">
        <v>2</v>
      </c>
      <c r="G98">
        <v>1</v>
      </c>
      <c r="H98">
        <v>1</v>
      </c>
      <c r="I98">
        <v>1</v>
      </c>
      <c r="J98">
        <v>4</v>
      </c>
      <c r="K98">
        <v>2</v>
      </c>
      <c r="L98">
        <v>2</v>
      </c>
      <c r="M98">
        <v>2</v>
      </c>
      <c r="N98">
        <v>1</v>
      </c>
      <c r="O98">
        <v>1</v>
      </c>
      <c r="P98">
        <v>1</v>
      </c>
      <c r="Q98">
        <v>5</v>
      </c>
      <c r="R98">
        <v>2</v>
      </c>
      <c r="S98">
        <v>4</v>
      </c>
      <c r="T98">
        <v>12</v>
      </c>
      <c r="U98">
        <v>7</v>
      </c>
      <c r="V98">
        <v>7</v>
      </c>
      <c r="W98">
        <v>4</v>
      </c>
      <c r="X98">
        <v>4</v>
      </c>
      <c r="Y98">
        <v>8</v>
      </c>
      <c r="Z98">
        <v>4</v>
      </c>
      <c r="AA98">
        <v>7</v>
      </c>
      <c r="AB98">
        <v>5</v>
      </c>
      <c r="AC98">
        <v>5</v>
      </c>
      <c r="AD98">
        <v>5</v>
      </c>
      <c r="AE98">
        <v>4</v>
      </c>
      <c r="AF98">
        <v>4</v>
      </c>
      <c r="AG98">
        <v>3</v>
      </c>
      <c r="AH98">
        <v>46</v>
      </c>
    </row>
    <row r="99" spans="1:34" x14ac:dyDescent="0.2">
      <c r="A99">
        <v>36137</v>
      </c>
      <c r="B99">
        <v>1</v>
      </c>
      <c r="C99">
        <v>2002</v>
      </c>
      <c r="D99" s="1">
        <v>45594.779004629629</v>
      </c>
      <c r="E99">
        <v>4</v>
      </c>
      <c r="F99">
        <v>1</v>
      </c>
      <c r="G99">
        <v>1</v>
      </c>
      <c r="H99">
        <v>2</v>
      </c>
      <c r="I99">
        <v>2</v>
      </c>
      <c r="J99">
        <v>1</v>
      </c>
      <c r="K99">
        <v>4</v>
      </c>
      <c r="L99">
        <v>4</v>
      </c>
      <c r="M99">
        <v>2</v>
      </c>
      <c r="N99">
        <v>5</v>
      </c>
      <c r="O99">
        <v>4</v>
      </c>
      <c r="P99">
        <v>2</v>
      </c>
      <c r="Q99">
        <v>3</v>
      </c>
      <c r="R99">
        <v>4</v>
      </c>
      <c r="S99">
        <v>2</v>
      </c>
      <c r="T99">
        <v>61</v>
      </c>
      <c r="U99">
        <v>2</v>
      </c>
      <c r="V99">
        <v>2</v>
      </c>
      <c r="W99">
        <v>3</v>
      </c>
      <c r="X99">
        <v>4</v>
      </c>
      <c r="Y99">
        <v>3</v>
      </c>
      <c r="Z99">
        <v>3</v>
      </c>
      <c r="AA99">
        <v>7</v>
      </c>
      <c r="AB99">
        <v>3</v>
      </c>
      <c r="AC99">
        <v>4</v>
      </c>
      <c r="AD99">
        <v>4</v>
      </c>
      <c r="AE99">
        <v>4</v>
      </c>
      <c r="AF99">
        <v>5</v>
      </c>
      <c r="AG99">
        <v>3</v>
      </c>
      <c r="AH99">
        <v>63</v>
      </c>
    </row>
    <row r="100" spans="1:34" x14ac:dyDescent="0.2">
      <c r="A100">
        <v>36144</v>
      </c>
      <c r="B100">
        <v>0</v>
      </c>
      <c r="C100">
        <v>1987</v>
      </c>
      <c r="D100" s="1">
        <v>45594.785150462965</v>
      </c>
      <c r="E100" t="s">
        <v>66</v>
      </c>
      <c r="F100">
        <v>2</v>
      </c>
      <c r="G100">
        <v>2</v>
      </c>
      <c r="H100">
        <v>4</v>
      </c>
      <c r="I100">
        <v>4</v>
      </c>
      <c r="J100">
        <v>2</v>
      </c>
      <c r="K100">
        <v>2</v>
      </c>
      <c r="L100">
        <v>2</v>
      </c>
      <c r="M100">
        <v>2</v>
      </c>
      <c r="N100">
        <v>4</v>
      </c>
      <c r="O100">
        <v>2</v>
      </c>
      <c r="P100">
        <v>4</v>
      </c>
      <c r="Q100">
        <v>5</v>
      </c>
      <c r="R100">
        <v>5</v>
      </c>
      <c r="S100">
        <v>5</v>
      </c>
      <c r="T100">
        <v>13</v>
      </c>
      <c r="U100">
        <v>5</v>
      </c>
      <c r="V100">
        <v>6</v>
      </c>
      <c r="W100">
        <v>3</v>
      </c>
      <c r="X100">
        <v>3</v>
      </c>
      <c r="Y100">
        <v>4</v>
      </c>
      <c r="Z100">
        <v>3</v>
      </c>
      <c r="AA100">
        <v>4</v>
      </c>
      <c r="AB100">
        <v>3</v>
      </c>
      <c r="AC100">
        <v>4</v>
      </c>
      <c r="AD100">
        <v>3</v>
      </c>
      <c r="AE100">
        <v>3</v>
      </c>
      <c r="AF100">
        <v>3</v>
      </c>
      <c r="AG100">
        <v>2</v>
      </c>
      <c r="AH100">
        <v>63</v>
      </c>
    </row>
    <row r="101" spans="1:34" x14ac:dyDescent="0.2">
      <c r="A101">
        <v>36062</v>
      </c>
      <c r="B101">
        <v>0</v>
      </c>
      <c r="C101">
        <v>1979</v>
      </c>
      <c r="D101" s="1">
        <v>45594.79892361111</v>
      </c>
      <c r="E101" t="s">
        <v>83</v>
      </c>
      <c r="F101">
        <v>3</v>
      </c>
      <c r="G101">
        <v>2</v>
      </c>
      <c r="H101">
        <v>2</v>
      </c>
      <c r="I101">
        <v>2</v>
      </c>
      <c r="J101">
        <v>4</v>
      </c>
      <c r="K101">
        <v>3</v>
      </c>
      <c r="L101">
        <v>4</v>
      </c>
      <c r="M101">
        <v>3</v>
      </c>
      <c r="N101">
        <v>3</v>
      </c>
      <c r="O101">
        <v>2</v>
      </c>
      <c r="P101">
        <v>2</v>
      </c>
      <c r="Q101">
        <v>4</v>
      </c>
      <c r="R101">
        <v>2</v>
      </c>
      <c r="S101">
        <v>2</v>
      </c>
      <c r="T101">
        <v>6</v>
      </c>
      <c r="U101">
        <v>5</v>
      </c>
      <c r="V101">
        <v>9</v>
      </c>
      <c r="W101">
        <v>3</v>
      </c>
      <c r="X101">
        <v>3</v>
      </c>
      <c r="Y101">
        <v>3</v>
      </c>
      <c r="Z101">
        <v>4</v>
      </c>
      <c r="AA101">
        <v>7</v>
      </c>
      <c r="AB101">
        <v>4</v>
      </c>
      <c r="AC101">
        <v>9</v>
      </c>
      <c r="AD101">
        <v>4</v>
      </c>
      <c r="AE101">
        <v>8</v>
      </c>
      <c r="AF101">
        <v>3</v>
      </c>
      <c r="AG101">
        <v>2</v>
      </c>
      <c r="AH101">
        <v>52</v>
      </c>
    </row>
    <row r="102" spans="1:34" x14ac:dyDescent="0.2">
      <c r="A102">
        <v>36170</v>
      </c>
      <c r="B102">
        <v>0</v>
      </c>
      <c r="C102">
        <v>2003</v>
      </c>
      <c r="D102" s="1">
        <v>45594.806828703702</v>
      </c>
      <c r="E102" t="s">
        <v>84</v>
      </c>
      <c r="F102">
        <v>5</v>
      </c>
      <c r="G102">
        <v>4</v>
      </c>
      <c r="H102">
        <v>4</v>
      </c>
      <c r="I102">
        <v>5</v>
      </c>
      <c r="J102">
        <v>2</v>
      </c>
      <c r="K102">
        <v>4</v>
      </c>
      <c r="L102">
        <v>2</v>
      </c>
      <c r="M102">
        <v>5</v>
      </c>
      <c r="N102">
        <v>2</v>
      </c>
      <c r="O102">
        <v>1</v>
      </c>
      <c r="P102">
        <v>1</v>
      </c>
      <c r="Q102">
        <v>5</v>
      </c>
      <c r="R102">
        <v>5</v>
      </c>
      <c r="S102">
        <v>2</v>
      </c>
      <c r="T102">
        <v>8</v>
      </c>
      <c r="U102">
        <v>11</v>
      </c>
      <c r="V102">
        <v>5</v>
      </c>
      <c r="W102">
        <v>5</v>
      </c>
      <c r="X102">
        <v>4</v>
      </c>
      <c r="Y102">
        <v>4</v>
      </c>
      <c r="Z102">
        <v>5</v>
      </c>
      <c r="AA102">
        <v>6</v>
      </c>
      <c r="AB102">
        <v>5</v>
      </c>
      <c r="AC102">
        <v>5</v>
      </c>
      <c r="AD102">
        <v>3</v>
      </c>
      <c r="AE102">
        <v>3</v>
      </c>
      <c r="AF102">
        <v>2</v>
      </c>
      <c r="AG102">
        <v>4</v>
      </c>
      <c r="AH102">
        <v>68</v>
      </c>
    </row>
    <row r="103" spans="1:34" x14ac:dyDescent="0.2">
      <c r="A103">
        <v>36198</v>
      </c>
      <c r="B103">
        <v>0</v>
      </c>
      <c r="C103">
        <v>2000</v>
      </c>
      <c r="D103" s="1">
        <v>45594.843645833331</v>
      </c>
      <c r="E103">
        <v>5</v>
      </c>
      <c r="F103">
        <v>1</v>
      </c>
      <c r="G103">
        <v>1</v>
      </c>
      <c r="H103">
        <v>1</v>
      </c>
      <c r="I103">
        <v>1</v>
      </c>
      <c r="J103">
        <v>2</v>
      </c>
      <c r="K103">
        <v>5</v>
      </c>
      <c r="L103">
        <v>5</v>
      </c>
      <c r="M103">
        <v>1</v>
      </c>
      <c r="N103">
        <v>3</v>
      </c>
      <c r="O103">
        <v>4</v>
      </c>
      <c r="P103">
        <v>4</v>
      </c>
      <c r="Q103">
        <v>2</v>
      </c>
      <c r="R103">
        <v>4</v>
      </c>
      <c r="S103">
        <v>4</v>
      </c>
      <c r="T103">
        <v>3</v>
      </c>
      <c r="U103">
        <v>9</v>
      </c>
      <c r="V103">
        <v>3</v>
      </c>
      <c r="W103">
        <v>3</v>
      </c>
      <c r="X103">
        <v>4</v>
      </c>
      <c r="Y103">
        <v>2</v>
      </c>
      <c r="Z103">
        <v>3</v>
      </c>
      <c r="AA103">
        <v>4</v>
      </c>
      <c r="AB103">
        <v>4</v>
      </c>
      <c r="AC103">
        <v>7</v>
      </c>
      <c r="AD103">
        <v>2</v>
      </c>
      <c r="AE103">
        <v>3</v>
      </c>
      <c r="AF103">
        <v>3</v>
      </c>
      <c r="AG103">
        <v>2</v>
      </c>
      <c r="AH103">
        <v>70</v>
      </c>
    </row>
    <row r="104" spans="1:34" x14ac:dyDescent="0.2">
      <c r="A104">
        <v>36204</v>
      </c>
      <c r="B104">
        <v>1</v>
      </c>
      <c r="C104">
        <v>2003</v>
      </c>
      <c r="D104" s="1">
        <v>45594.845081018517</v>
      </c>
      <c r="E104" t="s">
        <v>85</v>
      </c>
      <c r="F104">
        <v>4</v>
      </c>
      <c r="G104">
        <v>2</v>
      </c>
      <c r="H104">
        <v>4</v>
      </c>
      <c r="I104">
        <v>3</v>
      </c>
      <c r="J104">
        <v>2</v>
      </c>
      <c r="K104">
        <v>4</v>
      </c>
      <c r="L104">
        <v>4</v>
      </c>
      <c r="M104">
        <v>3</v>
      </c>
      <c r="N104">
        <v>4</v>
      </c>
      <c r="O104">
        <v>5</v>
      </c>
      <c r="P104">
        <v>2</v>
      </c>
      <c r="Q104">
        <v>4</v>
      </c>
      <c r="R104">
        <v>4</v>
      </c>
      <c r="S104">
        <v>4</v>
      </c>
      <c r="T104">
        <v>5</v>
      </c>
      <c r="U104">
        <v>4</v>
      </c>
      <c r="V104">
        <v>4</v>
      </c>
      <c r="W104">
        <v>4</v>
      </c>
      <c r="X104">
        <v>2</v>
      </c>
      <c r="Y104">
        <v>3</v>
      </c>
      <c r="Z104">
        <v>2</v>
      </c>
      <c r="AA104">
        <v>5</v>
      </c>
      <c r="AB104">
        <v>2</v>
      </c>
      <c r="AC104">
        <v>3</v>
      </c>
      <c r="AD104">
        <v>2</v>
      </c>
      <c r="AE104">
        <v>2</v>
      </c>
      <c r="AF104">
        <v>2</v>
      </c>
      <c r="AG104">
        <v>1</v>
      </c>
      <c r="AH104">
        <v>48</v>
      </c>
    </row>
    <row r="105" spans="1:34" x14ac:dyDescent="0.2">
      <c r="A105">
        <v>36212</v>
      </c>
      <c r="B105">
        <v>0</v>
      </c>
      <c r="C105">
        <v>1970</v>
      </c>
      <c r="D105" s="1">
        <v>45594.853356481479</v>
      </c>
      <c r="E105">
        <v>2</v>
      </c>
      <c r="F105">
        <v>1</v>
      </c>
      <c r="G105">
        <v>1</v>
      </c>
      <c r="H105">
        <v>1</v>
      </c>
      <c r="I105">
        <v>1</v>
      </c>
      <c r="J105">
        <v>3</v>
      </c>
      <c r="K105">
        <v>4</v>
      </c>
      <c r="L105">
        <v>2</v>
      </c>
      <c r="M105">
        <v>2</v>
      </c>
      <c r="N105">
        <v>1</v>
      </c>
      <c r="O105">
        <v>1</v>
      </c>
      <c r="P105">
        <v>2</v>
      </c>
      <c r="Q105">
        <v>4</v>
      </c>
      <c r="R105">
        <v>4</v>
      </c>
      <c r="S105">
        <v>2</v>
      </c>
      <c r="T105">
        <v>7</v>
      </c>
      <c r="U105">
        <v>4</v>
      </c>
      <c r="V105">
        <v>4</v>
      </c>
      <c r="W105">
        <v>4</v>
      </c>
      <c r="X105">
        <v>4</v>
      </c>
      <c r="Y105">
        <v>4</v>
      </c>
      <c r="Z105">
        <v>7</v>
      </c>
      <c r="AA105">
        <v>8</v>
      </c>
      <c r="AB105">
        <v>4</v>
      </c>
      <c r="AC105">
        <v>5</v>
      </c>
      <c r="AD105">
        <v>3</v>
      </c>
      <c r="AE105">
        <v>5</v>
      </c>
      <c r="AF105">
        <v>6</v>
      </c>
      <c r="AG105">
        <v>3</v>
      </c>
      <c r="AH105">
        <v>36</v>
      </c>
    </row>
    <row r="106" spans="1:34" x14ac:dyDescent="0.2">
      <c r="A106">
        <v>36202</v>
      </c>
      <c r="B106">
        <v>0</v>
      </c>
      <c r="C106">
        <v>2000</v>
      </c>
      <c r="D106" s="1">
        <v>45594.854907407411</v>
      </c>
      <c r="E106">
        <v>3</v>
      </c>
      <c r="F106">
        <v>4</v>
      </c>
      <c r="G106">
        <v>1</v>
      </c>
      <c r="H106">
        <v>2</v>
      </c>
      <c r="I106">
        <v>2</v>
      </c>
      <c r="J106">
        <v>2</v>
      </c>
      <c r="K106">
        <v>4</v>
      </c>
      <c r="L106">
        <v>1</v>
      </c>
      <c r="M106">
        <v>1</v>
      </c>
      <c r="N106">
        <v>2</v>
      </c>
      <c r="O106">
        <v>4</v>
      </c>
      <c r="P106">
        <v>1</v>
      </c>
      <c r="Q106">
        <v>2</v>
      </c>
      <c r="R106">
        <v>4</v>
      </c>
      <c r="S106">
        <v>4</v>
      </c>
      <c r="T106">
        <v>3</v>
      </c>
      <c r="U106">
        <v>5</v>
      </c>
      <c r="V106">
        <v>2</v>
      </c>
      <c r="W106">
        <v>3</v>
      </c>
      <c r="X106">
        <v>3</v>
      </c>
      <c r="Y106">
        <v>2</v>
      </c>
      <c r="Z106">
        <v>3</v>
      </c>
      <c r="AA106">
        <v>3</v>
      </c>
      <c r="AB106">
        <v>3</v>
      </c>
      <c r="AC106">
        <v>4</v>
      </c>
      <c r="AD106">
        <v>2</v>
      </c>
      <c r="AE106">
        <v>2</v>
      </c>
      <c r="AF106">
        <v>1</v>
      </c>
      <c r="AG106">
        <v>2</v>
      </c>
      <c r="AH106">
        <v>50</v>
      </c>
    </row>
    <row r="107" spans="1:34" x14ac:dyDescent="0.2">
      <c r="A107">
        <v>36217</v>
      </c>
      <c r="B107">
        <v>0</v>
      </c>
      <c r="C107">
        <v>1973</v>
      </c>
      <c r="D107" s="1">
        <v>45594.862766203703</v>
      </c>
      <c r="E107">
        <v>3</v>
      </c>
      <c r="F107">
        <v>2</v>
      </c>
      <c r="G107">
        <v>2</v>
      </c>
      <c r="H107">
        <v>2</v>
      </c>
      <c r="I107">
        <v>2</v>
      </c>
      <c r="J107">
        <v>4</v>
      </c>
      <c r="K107">
        <v>4</v>
      </c>
      <c r="L107">
        <v>2</v>
      </c>
      <c r="M107">
        <v>1</v>
      </c>
      <c r="N107">
        <v>2</v>
      </c>
      <c r="O107">
        <v>1</v>
      </c>
      <c r="P107">
        <v>4</v>
      </c>
      <c r="Q107">
        <v>4</v>
      </c>
      <c r="R107">
        <v>4</v>
      </c>
      <c r="S107">
        <v>2</v>
      </c>
      <c r="T107">
        <v>17</v>
      </c>
      <c r="U107">
        <v>4</v>
      </c>
      <c r="V107">
        <v>3</v>
      </c>
      <c r="W107">
        <v>3</v>
      </c>
      <c r="X107">
        <v>5</v>
      </c>
      <c r="Y107">
        <v>4</v>
      </c>
      <c r="Z107">
        <v>3</v>
      </c>
      <c r="AA107">
        <v>4</v>
      </c>
      <c r="AB107">
        <v>3</v>
      </c>
      <c r="AC107">
        <v>9</v>
      </c>
      <c r="AD107">
        <v>5</v>
      </c>
      <c r="AE107">
        <v>4</v>
      </c>
      <c r="AF107">
        <v>4</v>
      </c>
      <c r="AG107">
        <v>2</v>
      </c>
      <c r="AH107">
        <v>53</v>
      </c>
    </row>
    <row r="108" spans="1:34" x14ac:dyDescent="0.2">
      <c r="A108">
        <v>36235</v>
      </c>
      <c r="B108">
        <v>1</v>
      </c>
      <c r="C108">
        <v>2000</v>
      </c>
      <c r="D108" s="1">
        <v>45594.872893518521</v>
      </c>
      <c r="E108" t="s">
        <v>86</v>
      </c>
      <c r="F108">
        <v>4</v>
      </c>
      <c r="G108">
        <v>4</v>
      </c>
      <c r="H108">
        <v>2</v>
      </c>
      <c r="I108">
        <v>2</v>
      </c>
      <c r="J108">
        <v>5</v>
      </c>
      <c r="K108">
        <v>5</v>
      </c>
      <c r="L108">
        <v>4</v>
      </c>
      <c r="M108">
        <v>4</v>
      </c>
      <c r="N108">
        <v>5</v>
      </c>
      <c r="O108">
        <v>5</v>
      </c>
      <c r="P108">
        <v>4</v>
      </c>
      <c r="Q108">
        <v>5</v>
      </c>
      <c r="R108">
        <v>5</v>
      </c>
      <c r="S108">
        <v>5</v>
      </c>
      <c r="T108">
        <v>3</v>
      </c>
      <c r="U108">
        <v>5</v>
      </c>
      <c r="V108">
        <v>3</v>
      </c>
      <c r="W108">
        <v>3</v>
      </c>
      <c r="X108">
        <v>3</v>
      </c>
      <c r="Y108">
        <v>1</v>
      </c>
      <c r="Z108">
        <v>7</v>
      </c>
      <c r="AA108">
        <v>3</v>
      </c>
      <c r="AB108">
        <v>3</v>
      </c>
      <c r="AC108">
        <v>2</v>
      </c>
      <c r="AD108">
        <v>2</v>
      </c>
      <c r="AE108">
        <v>2</v>
      </c>
      <c r="AF108">
        <v>2</v>
      </c>
      <c r="AG108">
        <v>3</v>
      </c>
      <c r="AH108">
        <v>10</v>
      </c>
    </row>
    <row r="109" spans="1:34" x14ac:dyDescent="0.2">
      <c r="A109">
        <v>36201</v>
      </c>
      <c r="B109">
        <v>0</v>
      </c>
      <c r="C109">
        <v>1966</v>
      </c>
      <c r="D109" s="1">
        <v>45594.872997685183</v>
      </c>
      <c r="E109">
        <v>2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2</v>
      </c>
      <c r="M109">
        <v>1</v>
      </c>
      <c r="N109">
        <v>1</v>
      </c>
      <c r="O109">
        <v>1</v>
      </c>
      <c r="P109">
        <v>1</v>
      </c>
      <c r="Q109">
        <v>3</v>
      </c>
      <c r="R109">
        <v>2</v>
      </c>
      <c r="S109">
        <v>1</v>
      </c>
      <c r="T109">
        <v>10</v>
      </c>
      <c r="U109">
        <v>9</v>
      </c>
      <c r="V109">
        <v>7</v>
      </c>
      <c r="W109">
        <v>7</v>
      </c>
      <c r="X109">
        <v>10</v>
      </c>
      <c r="Y109">
        <v>7</v>
      </c>
      <c r="Z109">
        <v>10</v>
      </c>
      <c r="AA109">
        <v>8</v>
      </c>
      <c r="AB109">
        <v>4</v>
      </c>
      <c r="AC109">
        <v>12</v>
      </c>
      <c r="AD109">
        <v>3</v>
      </c>
      <c r="AE109">
        <v>6</v>
      </c>
      <c r="AF109">
        <v>4</v>
      </c>
      <c r="AG109">
        <v>3</v>
      </c>
      <c r="AH109">
        <v>5</v>
      </c>
    </row>
    <row r="110" spans="1:34" x14ac:dyDescent="0.2">
      <c r="A110">
        <v>36227</v>
      </c>
      <c r="B110">
        <v>0</v>
      </c>
      <c r="C110">
        <v>1988</v>
      </c>
      <c r="D110" s="1">
        <v>45594.879710648151</v>
      </c>
      <c r="E110" t="s">
        <v>87</v>
      </c>
      <c r="F110">
        <v>1</v>
      </c>
      <c r="G110">
        <v>1</v>
      </c>
      <c r="H110">
        <v>1</v>
      </c>
      <c r="I110">
        <v>1</v>
      </c>
      <c r="J110">
        <v>2</v>
      </c>
      <c r="K110">
        <v>4</v>
      </c>
      <c r="L110">
        <v>2</v>
      </c>
      <c r="M110">
        <v>2</v>
      </c>
      <c r="N110">
        <v>5</v>
      </c>
      <c r="O110">
        <v>1</v>
      </c>
      <c r="P110">
        <v>4</v>
      </c>
      <c r="Q110">
        <v>5</v>
      </c>
      <c r="R110">
        <v>5</v>
      </c>
      <c r="S110">
        <v>5</v>
      </c>
      <c r="T110">
        <v>5</v>
      </c>
      <c r="U110">
        <v>5</v>
      </c>
      <c r="V110">
        <v>6</v>
      </c>
      <c r="W110">
        <v>2</v>
      </c>
      <c r="X110">
        <v>6</v>
      </c>
      <c r="Y110">
        <v>9</v>
      </c>
      <c r="Z110">
        <v>8</v>
      </c>
      <c r="AA110">
        <v>7</v>
      </c>
      <c r="AB110">
        <v>3</v>
      </c>
      <c r="AC110">
        <v>4</v>
      </c>
      <c r="AD110">
        <v>3</v>
      </c>
      <c r="AE110">
        <v>2</v>
      </c>
      <c r="AF110">
        <v>2</v>
      </c>
      <c r="AG110">
        <v>2</v>
      </c>
      <c r="AH110">
        <v>79</v>
      </c>
    </row>
    <row r="111" spans="1:34" x14ac:dyDescent="0.2">
      <c r="A111">
        <v>36257</v>
      </c>
      <c r="B111">
        <v>0</v>
      </c>
      <c r="C111">
        <v>2003</v>
      </c>
      <c r="D111" s="1">
        <v>45594.881782407407</v>
      </c>
      <c r="E111" t="s">
        <v>81</v>
      </c>
      <c r="F111">
        <v>4</v>
      </c>
      <c r="G111">
        <v>1</v>
      </c>
      <c r="H111">
        <v>2</v>
      </c>
      <c r="I111">
        <v>1</v>
      </c>
      <c r="J111">
        <v>2</v>
      </c>
      <c r="K111">
        <v>5</v>
      </c>
      <c r="L111">
        <v>2</v>
      </c>
      <c r="M111">
        <v>1</v>
      </c>
      <c r="N111">
        <v>4</v>
      </c>
      <c r="O111">
        <v>5</v>
      </c>
      <c r="P111">
        <v>1</v>
      </c>
      <c r="Q111">
        <v>4</v>
      </c>
      <c r="R111">
        <v>4</v>
      </c>
      <c r="S111">
        <v>4</v>
      </c>
      <c r="T111">
        <v>7</v>
      </c>
      <c r="U111">
        <v>14</v>
      </c>
      <c r="V111">
        <v>9</v>
      </c>
      <c r="W111">
        <v>6</v>
      </c>
      <c r="X111">
        <v>5</v>
      </c>
      <c r="Y111">
        <v>2</v>
      </c>
      <c r="Z111">
        <v>7</v>
      </c>
      <c r="AA111">
        <v>5</v>
      </c>
      <c r="AB111">
        <v>3</v>
      </c>
      <c r="AC111">
        <v>3</v>
      </c>
      <c r="AD111">
        <v>3</v>
      </c>
      <c r="AE111">
        <v>2</v>
      </c>
      <c r="AF111">
        <v>2</v>
      </c>
      <c r="AG111">
        <v>3</v>
      </c>
      <c r="AH111">
        <v>64</v>
      </c>
    </row>
    <row r="112" spans="1:34" x14ac:dyDescent="0.2">
      <c r="A112">
        <v>36236</v>
      </c>
      <c r="B112">
        <v>1</v>
      </c>
      <c r="C112">
        <v>1998</v>
      </c>
      <c r="D112" s="1">
        <v>45594.884166666663</v>
      </c>
      <c r="E112">
        <v>2</v>
      </c>
      <c r="F112">
        <v>5</v>
      </c>
      <c r="G112">
        <v>2</v>
      </c>
      <c r="H112">
        <v>4</v>
      </c>
      <c r="I112">
        <v>2</v>
      </c>
      <c r="J112">
        <v>4</v>
      </c>
      <c r="K112">
        <v>5</v>
      </c>
      <c r="L112">
        <v>5</v>
      </c>
      <c r="M112">
        <v>1</v>
      </c>
      <c r="N112">
        <v>5</v>
      </c>
      <c r="O112">
        <v>5</v>
      </c>
      <c r="P112">
        <v>5</v>
      </c>
      <c r="Q112">
        <v>5</v>
      </c>
      <c r="R112">
        <v>5</v>
      </c>
      <c r="S112">
        <v>5</v>
      </c>
      <c r="T112">
        <v>5</v>
      </c>
      <c r="U112">
        <v>11</v>
      </c>
      <c r="V112">
        <v>4</v>
      </c>
      <c r="W112">
        <v>5</v>
      </c>
      <c r="X112">
        <v>4</v>
      </c>
      <c r="Y112">
        <v>2</v>
      </c>
      <c r="Z112">
        <v>2</v>
      </c>
      <c r="AA112">
        <v>5</v>
      </c>
      <c r="AB112">
        <v>3</v>
      </c>
      <c r="AC112">
        <v>3</v>
      </c>
      <c r="AD112">
        <v>2</v>
      </c>
      <c r="AE112">
        <v>1</v>
      </c>
      <c r="AF112">
        <v>2</v>
      </c>
      <c r="AG112">
        <v>2</v>
      </c>
      <c r="AH112">
        <v>26</v>
      </c>
    </row>
    <row r="113" spans="1:34" x14ac:dyDescent="0.2">
      <c r="A113">
        <v>36259</v>
      </c>
      <c r="B113">
        <v>0</v>
      </c>
      <c r="C113">
        <v>1998</v>
      </c>
      <c r="D113" s="1">
        <v>45594.902337962965</v>
      </c>
      <c r="E113">
        <v>3</v>
      </c>
      <c r="F113">
        <v>4</v>
      </c>
      <c r="G113">
        <v>2</v>
      </c>
      <c r="H113">
        <v>2</v>
      </c>
      <c r="I113">
        <v>2</v>
      </c>
      <c r="J113">
        <v>2</v>
      </c>
      <c r="K113">
        <v>4</v>
      </c>
      <c r="L113">
        <v>2</v>
      </c>
      <c r="M113">
        <v>2</v>
      </c>
      <c r="N113">
        <v>2</v>
      </c>
      <c r="O113">
        <v>2</v>
      </c>
      <c r="P113">
        <v>2</v>
      </c>
      <c r="Q113">
        <v>4</v>
      </c>
      <c r="R113">
        <v>4</v>
      </c>
      <c r="S113">
        <v>4</v>
      </c>
      <c r="T113">
        <v>28</v>
      </c>
      <c r="U113">
        <v>8</v>
      </c>
      <c r="V113">
        <v>7</v>
      </c>
      <c r="W113">
        <v>9</v>
      </c>
      <c r="X113">
        <v>12</v>
      </c>
      <c r="Y113">
        <v>6</v>
      </c>
      <c r="Z113">
        <v>5</v>
      </c>
      <c r="AA113">
        <v>6</v>
      </c>
      <c r="AB113">
        <v>13</v>
      </c>
      <c r="AC113">
        <v>18</v>
      </c>
      <c r="AD113">
        <v>4</v>
      </c>
      <c r="AE113">
        <v>3</v>
      </c>
      <c r="AF113">
        <v>3</v>
      </c>
      <c r="AG113">
        <v>3</v>
      </c>
      <c r="AH113">
        <v>49</v>
      </c>
    </row>
    <row r="114" spans="1:34" x14ac:dyDescent="0.2">
      <c r="A114">
        <v>36317</v>
      </c>
      <c r="B114">
        <v>0</v>
      </c>
      <c r="C114">
        <v>1993</v>
      </c>
      <c r="D114" s="1">
        <v>45594.993668981479</v>
      </c>
      <c r="E114">
        <v>3</v>
      </c>
      <c r="F114">
        <v>4</v>
      </c>
      <c r="G114">
        <v>3</v>
      </c>
      <c r="H114">
        <v>1</v>
      </c>
      <c r="I114">
        <v>1</v>
      </c>
      <c r="J114">
        <v>1</v>
      </c>
      <c r="K114">
        <v>2</v>
      </c>
      <c r="L114">
        <v>1</v>
      </c>
      <c r="M114">
        <v>2</v>
      </c>
      <c r="N114">
        <v>3</v>
      </c>
      <c r="O114">
        <v>2</v>
      </c>
      <c r="P114">
        <v>4</v>
      </c>
      <c r="Q114">
        <v>5</v>
      </c>
      <c r="R114">
        <v>5</v>
      </c>
      <c r="S114">
        <v>5</v>
      </c>
      <c r="T114">
        <v>9</v>
      </c>
      <c r="U114">
        <v>9</v>
      </c>
      <c r="V114">
        <v>6</v>
      </c>
      <c r="W114">
        <v>6</v>
      </c>
      <c r="X114">
        <v>6</v>
      </c>
      <c r="Y114">
        <v>4</v>
      </c>
      <c r="Z114">
        <v>5</v>
      </c>
      <c r="AA114">
        <v>7</v>
      </c>
      <c r="AB114">
        <v>14</v>
      </c>
      <c r="AC114">
        <v>7</v>
      </c>
      <c r="AD114">
        <v>6</v>
      </c>
      <c r="AE114">
        <v>3</v>
      </c>
      <c r="AF114">
        <v>3</v>
      </c>
      <c r="AG114">
        <v>2</v>
      </c>
      <c r="AH114">
        <v>79</v>
      </c>
    </row>
    <row r="115" spans="1:34" x14ac:dyDescent="0.2">
      <c r="A115">
        <v>36322</v>
      </c>
      <c r="B115">
        <v>0</v>
      </c>
      <c r="C115">
        <v>2001</v>
      </c>
      <c r="D115" s="1">
        <v>45595.004895833335</v>
      </c>
      <c r="E115">
        <v>1</v>
      </c>
      <c r="F115">
        <v>2</v>
      </c>
      <c r="G115">
        <v>1</v>
      </c>
      <c r="H115">
        <v>1</v>
      </c>
      <c r="I115">
        <v>2</v>
      </c>
      <c r="J115">
        <v>4</v>
      </c>
      <c r="K115">
        <v>5</v>
      </c>
      <c r="L115">
        <v>4</v>
      </c>
      <c r="M115">
        <v>2</v>
      </c>
      <c r="N115">
        <v>4</v>
      </c>
      <c r="O115">
        <v>4</v>
      </c>
      <c r="P115">
        <v>1</v>
      </c>
      <c r="Q115">
        <v>4</v>
      </c>
      <c r="R115">
        <v>2</v>
      </c>
      <c r="S115">
        <v>2</v>
      </c>
      <c r="T115">
        <v>9</v>
      </c>
      <c r="U115">
        <v>10</v>
      </c>
      <c r="V115">
        <v>5</v>
      </c>
      <c r="W115">
        <v>8</v>
      </c>
      <c r="X115">
        <v>9</v>
      </c>
      <c r="Y115">
        <v>6</v>
      </c>
      <c r="Z115">
        <v>4</v>
      </c>
      <c r="AA115">
        <v>6</v>
      </c>
      <c r="AB115">
        <v>7</v>
      </c>
      <c r="AC115">
        <v>4</v>
      </c>
      <c r="AD115">
        <v>4</v>
      </c>
      <c r="AE115">
        <v>3</v>
      </c>
      <c r="AF115">
        <v>3</v>
      </c>
      <c r="AG115">
        <v>3</v>
      </c>
      <c r="AH115">
        <v>58</v>
      </c>
    </row>
    <row r="116" spans="1:34" x14ac:dyDescent="0.2">
      <c r="A116">
        <v>36323</v>
      </c>
      <c r="B116">
        <v>1</v>
      </c>
      <c r="C116">
        <v>2004</v>
      </c>
      <c r="D116" s="1">
        <v>45595.014826388891</v>
      </c>
      <c r="E116" t="s">
        <v>66</v>
      </c>
      <c r="F116">
        <v>4</v>
      </c>
      <c r="G116">
        <v>2</v>
      </c>
      <c r="H116">
        <v>4</v>
      </c>
      <c r="I116">
        <v>4</v>
      </c>
      <c r="J116">
        <v>5</v>
      </c>
      <c r="K116">
        <v>5</v>
      </c>
      <c r="L116">
        <v>4</v>
      </c>
      <c r="M116">
        <v>3</v>
      </c>
      <c r="N116">
        <v>5</v>
      </c>
      <c r="O116">
        <v>5</v>
      </c>
      <c r="P116">
        <v>4</v>
      </c>
      <c r="Q116">
        <v>4</v>
      </c>
      <c r="R116">
        <v>5</v>
      </c>
      <c r="S116">
        <v>4</v>
      </c>
      <c r="T116">
        <v>7</v>
      </c>
      <c r="U116">
        <v>11</v>
      </c>
      <c r="V116">
        <v>4</v>
      </c>
      <c r="W116">
        <v>7</v>
      </c>
      <c r="X116">
        <v>5</v>
      </c>
      <c r="Y116">
        <v>3</v>
      </c>
      <c r="Z116">
        <v>11</v>
      </c>
      <c r="AA116">
        <v>5</v>
      </c>
      <c r="AB116">
        <v>3</v>
      </c>
      <c r="AC116">
        <v>5</v>
      </c>
      <c r="AD116">
        <v>4</v>
      </c>
      <c r="AE116">
        <v>3</v>
      </c>
      <c r="AF116">
        <v>3</v>
      </c>
      <c r="AG116">
        <v>3</v>
      </c>
      <c r="AH116">
        <v>18</v>
      </c>
    </row>
    <row r="117" spans="1:34" x14ac:dyDescent="0.2">
      <c r="A117">
        <v>36325</v>
      </c>
      <c r="B117">
        <v>0</v>
      </c>
      <c r="C117">
        <v>2002</v>
      </c>
      <c r="D117" s="1">
        <v>45595.054386574076</v>
      </c>
      <c r="E117">
        <v>7</v>
      </c>
      <c r="F117">
        <v>3</v>
      </c>
      <c r="G117">
        <v>3</v>
      </c>
      <c r="H117">
        <v>3</v>
      </c>
      <c r="I117">
        <v>1</v>
      </c>
      <c r="J117">
        <v>4</v>
      </c>
      <c r="K117">
        <v>5</v>
      </c>
      <c r="L117">
        <v>1</v>
      </c>
      <c r="M117">
        <v>3</v>
      </c>
      <c r="N117">
        <v>1</v>
      </c>
      <c r="O117">
        <v>5</v>
      </c>
      <c r="P117">
        <v>2</v>
      </c>
      <c r="Q117">
        <v>5</v>
      </c>
      <c r="R117">
        <v>5</v>
      </c>
      <c r="S117">
        <v>5</v>
      </c>
      <c r="T117">
        <v>11</v>
      </c>
      <c r="U117">
        <v>7</v>
      </c>
      <c r="V117">
        <v>6</v>
      </c>
      <c r="W117">
        <v>8</v>
      </c>
      <c r="X117">
        <v>6</v>
      </c>
      <c r="Y117">
        <v>3</v>
      </c>
      <c r="Z117">
        <v>8</v>
      </c>
      <c r="AA117">
        <v>7</v>
      </c>
      <c r="AB117">
        <v>4</v>
      </c>
      <c r="AC117">
        <v>7</v>
      </c>
      <c r="AD117">
        <v>5</v>
      </c>
      <c r="AE117">
        <v>4</v>
      </c>
      <c r="AF117">
        <v>3</v>
      </c>
      <c r="AG117">
        <v>1</v>
      </c>
      <c r="AH117">
        <v>75</v>
      </c>
    </row>
    <row r="118" spans="1:34" x14ac:dyDescent="0.2">
      <c r="A118">
        <v>36330</v>
      </c>
      <c r="B118">
        <v>0</v>
      </c>
      <c r="C118">
        <v>2004</v>
      </c>
      <c r="D118" s="1">
        <v>45595.07508101852</v>
      </c>
      <c r="E118">
        <v>2</v>
      </c>
      <c r="F118">
        <v>5</v>
      </c>
      <c r="G118">
        <v>3</v>
      </c>
      <c r="H118">
        <v>4</v>
      </c>
      <c r="I118">
        <v>4</v>
      </c>
      <c r="J118">
        <v>4</v>
      </c>
      <c r="K118">
        <v>5</v>
      </c>
      <c r="L118">
        <v>4</v>
      </c>
      <c r="M118">
        <v>4</v>
      </c>
      <c r="N118">
        <v>5</v>
      </c>
      <c r="O118">
        <v>2</v>
      </c>
      <c r="P118">
        <v>5</v>
      </c>
      <c r="Q118">
        <v>5</v>
      </c>
      <c r="R118">
        <v>4</v>
      </c>
      <c r="S118">
        <v>4</v>
      </c>
      <c r="T118">
        <v>11</v>
      </c>
      <c r="U118">
        <v>11</v>
      </c>
      <c r="V118">
        <v>5</v>
      </c>
      <c r="W118">
        <v>5</v>
      </c>
      <c r="X118">
        <v>4</v>
      </c>
      <c r="Y118">
        <v>3</v>
      </c>
      <c r="Z118">
        <v>8</v>
      </c>
      <c r="AA118">
        <v>9</v>
      </c>
      <c r="AB118">
        <v>5</v>
      </c>
      <c r="AC118">
        <v>5</v>
      </c>
      <c r="AD118">
        <v>3</v>
      </c>
      <c r="AE118">
        <v>3</v>
      </c>
      <c r="AF118">
        <v>3</v>
      </c>
      <c r="AG118">
        <v>3</v>
      </c>
      <c r="AH118">
        <v>16</v>
      </c>
    </row>
    <row r="119" spans="1:34" x14ac:dyDescent="0.2">
      <c r="A119">
        <v>36336</v>
      </c>
      <c r="B119">
        <v>1</v>
      </c>
      <c r="C119">
        <v>1975</v>
      </c>
      <c r="D119" s="1">
        <v>45595.171701388892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2</v>
      </c>
      <c r="S119">
        <v>1</v>
      </c>
      <c r="T119">
        <v>9</v>
      </c>
      <c r="U119">
        <v>7</v>
      </c>
      <c r="V119">
        <v>3</v>
      </c>
      <c r="W119">
        <v>4</v>
      </c>
      <c r="X119">
        <v>3</v>
      </c>
      <c r="Y119">
        <v>3</v>
      </c>
      <c r="Z119">
        <v>3</v>
      </c>
      <c r="AA119">
        <v>6</v>
      </c>
      <c r="AB119">
        <v>3</v>
      </c>
      <c r="AC119">
        <v>5</v>
      </c>
      <c r="AD119">
        <v>4</v>
      </c>
      <c r="AE119">
        <v>3</v>
      </c>
      <c r="AF119">
        <v>6</v>
      </c>
      <c r="AG119">
        <v>3</v>
      </c>
      <c r="AH119">
        <v>5</v>
      </c>
    </row>
    <row r="120" spans="1:34" x14ac:dyDescent="0.2">
      <c r="A120">
        <v>36342</v>
      </c>
      <c r="B120">
        <v>0</v>
      </c>
      <c r="C120">
        <v>1969</v>
      </c>
      <c r="D120" s="1">
        <v>45595.245995370373</v>
      </c>
      <c r="E120">
        <v>1</v>
      </c>
      <c r="F120">
        <v>2</v>
      </c>
      <c r="G120">
        <v>1</v>
      </c>
      <c r="H120">
        <v>2</v>
      </c>
      <c r="I120">
        <v>2</v>
      </c>
      <c r="J120">
        <v>1</v>
      </c>
      <c r="K120">
        <v>2</v>
      </c>
      <c r="L120">
        <v>1</v>
      </c>
      <c r="M120">
        <v>1</v>
      </c>
      <c r="N120">
        <v>2</v>
      </c>
      <c r="O120">
        <v>1</v>
      </c>
      <c r="P120">
        <v>2</v>
      </c>
      <c r="Q120">
        <v>2</v>
      </c>
      <c r="R120">
        <v>2</v>
      </c>
      <c r="S120">
        <v>1</v>
      </c>
      <c r="T120">
        <v>22</v>
      </c>
      <c r="U120">
        <v>9</v>
      </c>
      <c r="V120">
        <v>9</v>
      </c>
      <c r="W120">
        <v>4</v>
      </c>
      <c r="X120">
        <v>4</v>
      </c>
      <c r="Y120">
        <v>11</v>
      </c>
      <c r="Z120">
        <v>6</v>
      </c>
      <c r="AA120">
        <v>6</v>
      </c>
      <c r="AB120">
        <v>6</v>
      </c>
      <c r="AC120">
        <v>6</v>
      </c>
      <c r="AD120">
        <v>4</v>
      </c>
      <c r="AE120">
        <v>4</v>
      </c>
      <c r="AF120">
        <v>6</v>
      </c>
      <c r="AG120">
        <v>4</v>
      </c>
      <c r="AH120">
        <v>13</v>
      </c>
    </row>
    <row r="121" spans="1:34" x14ac:dyDescent="0.2">
      <c r="A121">
        <v>36381</v>
      </c>
      <c r="B121">
        <v>1</v>
      </c>
      <c r="C121">
        <v>1966</v>
      </c>
      <c r="D121" s="1">
        <v>45595.375277777777</v>
      </c>
      <c r="E121" t="s">
        <v>66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3</v>
      </c>
      <c r="U121">
        <v>2</v>
      </c>
      <c r="V121">
        <v>12</v>
      </c>
      <c r="W121">
        <v>3</v>
      </c>
      <c r="X121">
        <v>2</v>
      </c>
      <c r="Y121">
        <v>6</v>
      </c>
      <c r="Z121">
        <v>2</v>
      </c>
      <c r="AA121">
        <v>1</v>
      </c>
      <c r="AB121">
        <v>2</v>
      </c>
      <c r="AC121">
        <v>2</v>
      </c>
      <c r="AD121">
        <v>1</v>
      </c>
      <c r="AE121">
        <v>2</v>
      </c>
      <c r="AF121">
        <v>1</v>
      </c>
      <c r="AG121">
        <v>1</v>
      </c>
      <c r="AH121">
        <v>5</v>
      </c>
    </row>
    <row r="122" spans="1:34" x14ac:dyDescent="0.2">
      <c r="A122">
        <v>36388</v>
      </c>
      <c r="B122">
        <v>0</v>
      </c>
      <c r="C122">
        <v>2000</v>
      </c>
      <c r="D122" s="1">
        <v>45595.375763888886</v>
      </c>
      <c r="E122">
        <v>2</v>
      </c>
      <c r="F122">
        <v>4</v>
      </c>
      <c r="G122">
        <v>1</v>
      </c>
      <c r="H122">
        <v>4</v>
      </c>
      <c r="I122">
        <v>4</v>
      </c>
      <c r="J122">
        <v>2</v>
      </c>
      <c r="K122">
        <v>5</v>
      </c>
      <c r="L122">
        <v>1</v>
      </c>
      <c r="M122">
        <v>2</v>
      </c>
      <c r="N122">
        <v>5</v>
      </c>
      <c r="O122">
        <v>1</v>
      </c>
      <c r="P122">
        <v>4</v>
      </c>
      <c r="Q122">
        <v>1</v>
      </c>
      <c r="R122">
        <v>4</v>
      </c>
      <c r="S122">
        <v>4</v>
      </c>
      <c r="T122">
        <v>7</v>
      </c>
      <c r="U122">
        <v>5</v>
      </c>
      <c r="V122">
        <v>3</v>
      </c>
      <c r="W122">
        <v>2</v>
      </c>
      <c r="X122">
        <v>2</v>
      </c>
      <c r="Y122">
        <v>2</v>
      </c>
      <c r="Z122">
        <v>2</v>
      </c>
      <c r="AA122">
        <v>4</v>
      </c>
      <c r="AB122">
        <v>2</v>
      </c>
      <c r="AC122">
        <v>3</v>
      </c>
      <c r="AD122">
        <v>4</v>
      </c>
      <c r="AE122">
        <v>3</v>
      </c>
      <c r="AF122">
        <v>2</v>
      </c>
      <c r="AG122">
        <v>2</v>
      </c>
      <c r="AH122">
        <v>73</v>
      </c>
    </row>
    <row r="123" spans="1:34" x14ac:dyDescent="0.2">
      <c r="A123">
        <v>36382</v>
      </c>
      <c r="B123">
        <v>0</v>
      </c>
      <c r="C123">
        <v>1994</v>
      </c>
      <c r="D123" s="1">
        <v>45595.38616898148</v>
      </c>
      <c r="E123" t="s">
        <v>88</v>
      </c>
      <c r="F123">
        <v>2</v>
      </c>
      <c r="G123">
        <v>1</v>
      </c>
      <c r="H123">
        <v>2</v>
      </c>
      <c r="I123">
        <v>1</v>
      </c>
      <c r="J123">
        <v>4</v>
      </c>
      <c r="K123">
        <v>5</v>
      </c>
      <c r="L123">
        <v>2</v>
      </c>
      <c r="M123">
        <v>1</v>
      </c>
      <c r="N123">
        <v>4</v>
      </c>
      <c r="O123">
        <v>3</v>
      </c>
      <c r="P123">
        <v>4</v>
      </c>
      <c r="Q123">
        <v>5</v>
      </c>
      <c r="R123">
        <v>4</v>
      </c>
      <c r="S123">
        <v>4</v>
      </c>
      <c r="T123">
        <v>12</v>
      </c>
      <c r="U123">
        <v>8</v>
      </c>
      <c r="V123">
        <v>6</v>
      </c>
      <c r="W123">
        <v>8</v>
      </c>
      <c r="X123">
        <v>4</v>
      </c>
      <c r="Y123">
        <v>4</v>
      </c>
      <c r="Z123">
        <v>10</v>
      </c>
      <c r="AA123">
        <v>6</v>
      </c>
      <c r="AB123">
        <v>4</v>
      </c>
      <c r="AC123">
        <v>9</v>
      </c>
      <c r="AD123">
        <v>3</v>
      </c>
      <c r="AE123">
        <v>4</v>
      </c>
      <c r="AF123">
        <v>4</v>
      </c>
      <c r="AG123">
        <v>2</v>
      </c>
      <c r="AH123">
        <v>63</v>
      </c>
    </row>
    <row r="124" spans="1:34" x14ac:dyDescent="0.2">
      <c r="A124">
        <v>36414</v>
      </c>
      <c r="B124">
        <v>0</v>
      </c>
      <c r="C124">
        <v>2004</v>
      </c>
      <c r="D124" s="1">
        <v>45595.398263888892</v>
      </c>
      <c r="E124" t="s">
        <v>89</v>
      </c>
      <c r="F124">
        <v>5</v>
      </c>
      <c r="G124">
        <v>4</v>
      </c>
      <c r="H124">
        <v>3</v>
      </c>
      <c r="I124">
        <v>5</v>
      </c>
      <c r="J124">
        <v>4</v>
      </c>
      <c r="K124">
        <v>5</v>
      </c>
      <c r="L124">
        <v>5</v>
      </c>
      <c r="M124">
        <v>4</v>
      </c>
      <c r="N124">
        <v>4</v>
      </c>
      <c r="O124">
        <v>4</v>
      </c>
      <c r="P124">
        <v>2</v>
      </c>
      <c r="Q124">
        <v>3</v>
      </c>
      <c r="R124">
        <v>5</v>
      </c>
      <c r="S124">
        <v>5</v>
      </c>
      <c r="T124">
        <v>9</v>
      </c>
      <c r="U124">
        <v>10</v>
      </c>
      <c r="V124">
        <v>5</v>
      </c>
      <c r="W124">
        <v>5</v>
      </c>
      <c r="X124">
        <v>9</v>
      </c>
      <c r="Y124">
        <v>4</v>
      </c>
      <c r="Z124">
        <v>3</v>
      </c>
      <c r="AA124">
        <v>8</v>
      </c>
      <c r="AB124">
        <v>5</v>
      </c>
      <c r="AC124">
        <v>8</v>
      </c>
      <c r="AD124">
        <v>6</v>
      </c>
      <c r="AE124">
        <v>5</v>
      </c>
      <c r="AF124">
        <v>3</v>
      </c>
      <c r="AG124">
        <v>2</v>
      </c>
      <c r="AH124">
        <v>21</v>
      </c>
    </row>
    <row r="125" spans="1:34" x14ac:dyDescent="0.2">
      <c r="A125">
        <v>36412</v>
      </c>
      <c r="B125">
        <v>0</v>
      </c>
      <c r="C125">
        <v>1999</v>
      </c>
      <c r="D125" s="1">
        <v>45595.402268518519</v>
      </c>
      <c r="E125" t="s">
        <v>66</v>
      </c>
      <c r="F125">
        <v>4</v>
      </c>
      <c r="G125">
        <v>2</v>
      </c>
      <c r="H125">
        <v>3</v>
      </c>
      <c r="I125">
        <v>4</v>
      </c>
      <c r="J125">
        <v>4</v>
      </c>
      <c r="K125">
        <v>4</v>
      </c>
      <c r="L125">
        <v>4</v>
      </c>
      <c r="M125">
        <v>4</v>
      </c>
      <c r="N125">
        <v>5</v>
      </c>
      <c r="O125">
        <v>4</v>
      </c>
      <c r="P125">
        <v>4</v>
      </c>
      <c r="Q125">
        <v>4</v>
      </c>
      <c r="R125">
        <v>5</v>
      </c>
      <c r="S125">
        <v>5</v>
      </c>
      <c r="T125">
        <v>7</v>
      </c>
      <c r="U125">
        <v>10</v>
      </c>
      <c r="V125">
        <v>6</v>
      </c>
      <c r="W125">
        <v>4</v>
      </c>
      <c r="X125">
        <v>3</v>
      </c>
      <c r="Y125">
        <v>3</v>
      </c>
      <c r="Z125">
        <v>4</v>
      </c>
      <c r="AA125">
        <v>7</v>
      </c>
      <c r="AB125">
        <v>3</v>
      </c>
      <c r="AC125">
        <v>10</v>
      </c>
      <c r="AD125">
        <v>2</v>
      </c>
      <c r="AE125">
        <v>2</v>
      </c>
      <c r="AF125">
        <v>2</v>
      </c>
      <c r="AG125">
        <v>2</v>
      </c>
      <c r="AH125">
        <v>29</v>
      </c>
    </row>
    <row r="126" spans="1:34" x14ac:dyDescent="0.2">
      <c r="A126">
        <v>36426</v>
      </c>
      <c r="B126">
        <v>1</v>
      </c>
      <c r="C126">
        <v>1991</v>
      </c>
      <c r="D126" s="1">
        <v>45595.402280092596</v>
      </c>
      <c r="E126">
        <v>2</v>
      </c>
      <c r="F126">
        <v>4</v>
      </c>
      <c r="G126">
        <v>3</v>
      </c>
      <c r="H126">
        <v>2</v>
      </c>
      <c r="I126">
        <v>2</v>
      </c>
      <c r="J126">
        <v>2</v>
      </c>
      <c r="K126">
        <v>4</v>
      </c>
      <c r="L126">
        <v>3</v>
      </c>
      <c r="M126">
        <v>4</v>
      </c>
      <c r="N126">
        <v>4</v>
      </c>
      <c r="O126">
        <v>3</v>
      </c>
      <c r="P126">
        <v>4</v>
      </c>
      <c r="Q126">
        <v>4</v>
      </c>
      <c r="R126">
        <v>4</v>
      </c>
      <c r="S126">
        <v>2</v>
      </c>
      <c r="T126">
        <v>9</v>
      </c>
      <c r="U126">
        <v>10</v>
      </c>
      <c r="V126">
        <v>9</v>
      </c>
      <c r="W126">
        <v>5</v>
      </c>
      <c r="X126">
        <v>15</v>
      </c>
      <c r="Y126">
        <v>3</v>
      </c>
      <c r="Z126">
        <v>6</v>
      </c>
      <c r="AA126">
        <v>11</v>
      </c>
      <c r="AB126">
        <v>3</v>
      </c>
      <c r="AC126">
        <v>12</v>
      </c>
      <c r="AD126">
        <v>13</v>
      </c>
      <c r="AE126">
        <v>2</v>
      </c>
      <c r="AF126">
        <v>3</v>
      </c>
      <c r="AG126">
        <v>2</v>
      </c>
      <c r="AH126">
        <v>53</v>
      </c>
    </row>
    <row r="127" spans="1:34" x14ac:dyDescent="0.2">
      <c r="A127">
        <v>36376</v>
      </c>
      <c r="B127">
        <v>0</v>
      </c>
      <c r="C127">
        <v>1989</v>
      </c>
      <c r="D127" s="1">
        <v>45595.404016203705</v>
      </c>
      <c r="E127" t="s">
        <v>90</v>
      </c>
      <c r="F127">
        <v>4</v>
      </c>
      <c r="G127">
        <v>1</v>
      </c>
      <c r="H127">
        <v>2</v>
      </c>
      <c r="I127">
        <v>2</v>
      </c>
      <c r="J127">
        <v>4</v>
      </c>
      <c r="K127">
        <v>4</v>
      </c>
      <c r="L127">
        <v>2</v>
      </c>
      <c r="M127">
        <v>2</v>
      </c>
      <c r="N127">
        <v>4</v>
      </c>
      <c r="O127">
        <v>2</v>
      </c>
      <c r="P127">
        <v>2</v>
      </c>
      <c r="Q127">
        <v>2</v>
      </c>
      <c r="R127">
        <v>2</v>
      </c>
      <c r="S127">
        <v>4</v>
      </c>
      <c r="T127">
        <v>7</v>
      </c>
      <c r="U127">
        <v>6</v>
      </c>
      <c r="V127">
        <v>5</v>
      </c>
      <c r="W127">
        <v>5</v>
      </c>
      <c r="X127">
        <v>3</v>
      </c>
      <c r="Y127">
        <v>4</v>
      </c>
      <c r="Z127">
        <v>4</v>
      </c>
      <c r="AA127">
        <v>7</v>
      </c>
      <c r="AB127">
        <v>5</v>
      </c>
      <c r="AC127">
        <v>7</v>
      </c>
      <c r="AD127">
        <v>3</v>
      </c>
      <c r="AE127">
        <v>12</v>
      </c>
      <c r="AF127">
        <v>3</v>
      </c>
      <c r="AG127">
        <v>4</v>
      </c>
      <c r="AH127">
        <v>50</v>
      </c>
    </row>
    <row r="128" spans="1:34" x14ac:dyDescent="0.2">
      <c r="A128">
        <v>36432</v>
      </c>
      <c r="B128">
        <v>1</v>
      </c>
      <c r="C128">
        <v>1991</v>
      </c>
      <c r="D128" s="1">
        <v>45595.404675925929</v>
      </c>
      <c r="E128">
        <v>3</v>
      </c>
      <c r="F128">
        <v>4</v>
      </c>
      <c r="G128">
        <v>1</v>
      </c>
      <c r="H128">
        <v>4</v>
      </c>
      <c r="I128">
        <v>3</v>
      </c>
      <c r="J128">
        <v>4</v>
      </c>
      <c r="K128">
        <v>4</v>
      </c>
      <c r="L128">
        <v>1</v>
      </c>
      <c r="M128">
        <v>1</v>
      </c>
      <c r="N128">
        <v>2</v>
      </c>
      <c r="O128">
        <v>3</v>
      </c>
      <c r="P128">
        <v>1</v>
      </c>
      <c r="Q128">
        <v>5</v>
      </c>
      <c r="R128">
        <v>5</v>
      </c>
      <c r="S128">
        <v>4</v>
      </c>
      <c r="T128">
        <v>9</v>
      </c>
      <c r="U128">
        <v>7</v>
      </c>
      <c r="V128">
        <v>5</v>
      </c>
      <c r="W128">
        <v>5</v>
      </c>
      <c r="X128">
        <v>4</v>
      </c>
      <c r="Y128">
        <v>5</v>
      </c>
      <c r="Z128">
        <v>3</v>
      </c>
      <c r="AA128">
        <v>5</v>
      </c>
      <c r="AB128">
        <v>3</v>
      </c>
      <c r="AC128">
        <v>5</v>
      </c>
      <c r="AD128">
        <v>3</v>
      </c>
      <c r="AE128">
        <v>4</v>
      </c>
      <c r="AF128">
        <v>3</v>
      </c>
      <c r="AG128">
        <v>3</v>
      </c>
      <c r="AH128">
        <v>67</v>
      </c>
    </row>
    <row r="129" spans="1:34" x14ac:dyDescent="0.2">
      <c r="A129">
        <v>36437</v>
      </c>
      <c r="B129">
        <v>1</v>
      </c>
      <c r="C129">
        <v>2002</v>
      </c>
      <c r="D129" s="1">
        <v>45595.405833333331</v>
      </c>
      <c r="E129">
        <v>0</v>
      </c>
      <c r="F129">
        <v>4</v>
      </c>
      <c r="G129">
        <v>1</v>
      </c>
      <c r="H129">
        <v>4</v>
      </c>
      <c r="I129">
        <v>2</v>
      </c>
      <c r="J129">
        <v>4</v>
      </c>
      <c r="K129">
        <v>5</v>
      </c>
      <c r="L129">
        <v>2</v>
      </c>
      <c r="M129">
        <v>2</v>
      </c>
      <c r="N129">
        <v>2</v>
      </c>
      <c r="O129">
        <v>4</v>
      </c>
      <c r="P129">
        <v>3</v>
      </c>
      <c r="Q129">
        <v>5</v>
      </c>
      <c r="R129">
        <v>5</v>
      </c>
      <c r="S129">
        <v>4</v>
      </c>
      <c r="T129">
        <v>24</v>
      </c>
      <c r="U129">
        <v>8</v>
      </c>
      <c r="V129">
        <v>3</v>
      </c>
      <c r="W129">
        <v>4</v>
      </c>
      <c r="X129">
        <v>4</v>
      </c>
      <c r="Y129">
        <v>2</v>
      </c>
      <c r="Z129">
        <v>2</v>
      </c>
      <c r="AA129">
        <v>4</v>
      </c>
      <c r="AB129">
        <v>5</v>
      </c>
      <c r="AC129">
        <v>3</v>
      </c>
      <c r="AD129">
        <v>3</v>
      </c>
      <c r="AE129">
        <v>4</v>
      </c>
      <c r="AF129">
        <v>2</v>
      </c>
      <c r="AG129">
        <v>2</v>
      </c>
      <c r="AH129">
        <v>55</v>
      </c>
    </row>
    <row r="130" spans="1:34" x14ac:dyDescent="0.2">
      <c r="A130">
        <v>36433</v>
      </c>
      <c r="B130">
        <v>0</v>
      </c>
      <c r="C130">
        <v>2006</v>
      </c>
      <c r="D130" s="1">
        <v>45595.407083333332</v>
      </c>
      <c r="E130" t="s">
        <v>73</v>
      </c>
      <c r="F130">
        <v>5</v>
      </c>
      <c r="G130">
        <v>3</v>
      </c>
      <c r="H130">
        <v>4</v>
      </c>
      <c r="I130">
        <v>3</v>
      </c>
      <c r="J130">
        <v>2</v>
      </c>
      <c r="K130">
        <v>4</v>
      </c>
      <c r="L130">
        <v>4</v>
      </c>
      <c r="M130">
        <v>3</v>
      </c>
      <c r="N130">
        <v>4</v>
      </c>
      <c r="O130">
        <v>4</v>
      </c>
      <c r="P130">
        <v>2</v>
      </c>
      <c r="Q130">
        <v>4</v>
      </c>
      <c r="R130">
        <v>4</v>
      </c>
      <c r="S130">
        <v>2</v>
      </c>
      <c r="T130">
        <v>11</v>
      </c>
      <c r="U130">
        <v>7</v>
      </c>
      <c r="V130">
        <v>3</v>
      </c>
      <c r="W130">
        <v>3</v>
      </c>
      <c r="X130">
        <v>4</v>
      </c>
      <c r="Y130">
        <v>2</v>
      </c>
      <c r="Z130">
        <v>4</v>
      </c>
      <c r="AA130">
        <v>7</v>
      </c>
      <c r="AB130">
        <v>4</v>
      </c>
      <c r="AC130">
        <v>3</v>
      </c>
      <c r="AD130">
        <v>7</v>
      </c>
      <c r="AE130">
        <v>2</v>
      </c>
      <c r="AF130">
        <v>3</v>
      </c>
      <c r="AG130">
        <v>2</v>
      </c>
      <c r="AH130">
        <v>53</v>
      </c>
    </row>
    <row r="131" spans="1:34" x14ac:dyDescent="0.2">
      <c r="A131">
        <v>36443</v>
      </c>
      <c r="B131">
        <v>0</v>
      </c>
      <c r="C131">
        <v>1995</v>
      </c>
      <c r="D131" s="1">
        <v>45595.409351851849</v>
      </c>
      <c r="E131" t="s">
        <v>91</v>
      </c>
      <c r="F131">
        <v>4</v>
      </c>
      <c r="G131">
        <v>4</v>
      </c>
      <c r="H131">
        <v>1</v>
      </c>
      <c r="I131">
        <v>2</v>
      </c>
      <c r="J131">
        <v>2</v>
      </c>
      <c r="K131">
        <v>4</v>
      </c>
      <c r="L131">
        <v>2</v>
      </c>
      <c r="M131">
        <v>3</v>
      </c>
      <c r="N131">
        <v>2</v>
      </c>
      <c r="O131">
        <v>1</v>
      </c>
      <c r="P131">
        <v>4</v>
      </c>
      <c r="Q131">
        <v>2</v>
      </c>
      <c r="R131">
        <v>2</v>
      </c>
      <c r="S131">
        <v>2</v>
      </c>
      <c r="T131">
        <v>15</v>
      </c>
      <c r="U131">
        <v>27</v>
      </c>
      <c r="V131">
        <v>4</v>
      </c>
      <c r="W131">
        <v>6</v>
      </c>
      <c r="X131">
        <v>7</v>
      </c>
      <c r="Y131">
        <v>3</v>
      </c>
      <c r="Z131">
        <v>7</v>
      </c>
      <c r="AA131">
        <v>9</v>
      </c>
      <c r="AB131">
        <v>2</v>
      </c>
      <c r="AC131">
        <v>10</v>
      </c>
      <c r="AD131">
        <v>9</v>
      </c>
      <c r="AE131">
        <v>4</v>
      </c>
      <c r="AF131">
        <v>3</v>
      </c>
      <c r="AG131">
        <v>1</v>
      </c>
      <c r="AH131">
        <v>62</v>
      </c>
    </row>
    <row r="132" spans="1:34" x14ac:dyDescent="0.2">
      <c r="A132">
        <v>36454</v>
      </c>
      <c r="B132">
        <v>0</v>
      </c>
      <c r="C132">
        <v>2002</v>
      </c>
      <c r="D132" s="1">
        <v>45595.411203703705</v>
      </c>
      <c r="E132">
        <v>5</v>
      </c>
      <c r="F132">
        <v>4</v>
      </c>
      <c r="G132">
        <v>4</v>
      </c>
      <c r="H132">
        <v>4</v>
      </c>
      <c r="I132">
        <v>5</v>
      </c>
      <c r="J132">
        <v>4</v>
      </c>
      <c r="K132">
        <v>4</v>
      </c>
      <c r="L132">
        <v>1</v>
      </c>
      <c r="M132">
        <v>4</v>
      </c>
      <c r="N132">
        <v>5</v>
      </c>
      <c r="O132">
        <v>5</v>
      </c>
      <c r="P132">
        <v>2</v>
      </c>
      <c r="Q132">
        <v>3</v>
      </c>
      <c r="R132">
        <v>5</v>
      </c>
      <c r="S132">
        <v>5</v>
      </c>
      <c r="T132">
        <v>6</v>
      </c>
      <c r="U132">
        <v>8</v>
      </c>
      <c r="V132">
        <v>3</v>
      </c>
      <c r="W132">
        <v>4</v>
      </c>
      <c r="X132">
        <v>3</v>
      </c>
      <c r="Y132">
        <v>3</v>
      </c>
      <c r="Z132">
        <v>10</v>
      </c>
      <c r="AA132">
        <v>7</v>
      </c>
      <c r="AB132">
        <v>2</v>
      </c>
      <c r="AC132">
        <v>5</v>
      </c>
      <c r="AD132">
        <v>4</v>
      </c>
      <c r="AE132">
        <v>3</v>
      </c>
      <c r="AF132">
        <v>2</v>
      </c>
      <c r="AG132">
        <v>1</v>
      </c>
      <c r="AH132">
        <v>44</v>
      </c>
    </row>
    <row r="133" spans="1:34" x14ac:dyDescent="0.2">
      <c r="A133">
        <v>36459</v>
      </c>
      <c r="B133">
        <v>1</v>
      </c>
      <c r="C133">
        <v>1993</v>
      </c>
      <c r="D133" s="1">
        <v>45595.41337962963</v>
      </c>
      <c r="E133">
        <v>1</v>
      </c>
      <c r="F133">
        <v>2</v>
      </c>
      <c r="G133">
        <v>1</v>
      </c>
      <c r="H133">
        <v>1</v>
      </c>
      <c r="I133">
        <v>1</v>
      </c>
      <c r="J133">
        <v>1</v>
      </c>
      <c r="K133">
        <v>4</v>
      </c>
      <c r="L133">
        <v>1</v>
      </c>
      <c r="M133">
        <v>1</v>
      </c>
      <c r="N133">
        <v>4</v>
      </c>
      <c r="O133">
        <v>5</v>
      </c>
      <c r="P133">
        <v>1</v>
      </c>
      <c r="Q133">
        <v>4</v>
      </c>
      <c r="R133">
        <v>1</v>
      </c>
      <c r="S133">
        <v>5</v>
      </c>
      <c r="T133">
        <v>6</v>
      </c>
      <c r="U133">
        <v>4</v>
      </c>
      <c r="V133">
        <v>3</v>
      </c>
      <c r="W133">
        <v>1</v>
      </c>
      <c r="X133">
        <v>3</v>
      </c>
      <c r="Y133">
        <v>5</v>
      </c>
      <c r="Z133">
        <v>3</v>
      </c>
      <c r="AA133">
        <v>2</v>
      </c>
      <c r="AB133">
        <v>3</v>
      </c>
      <c r="AC133">
        <v>3</v>
      </c>
      <c r="AD133">
        <v>2</v>
      </c>
      <c r="AE133">
        <v>2</v>
      </c>
      <c r="AF133">
        <v>2</v>
      </c>
      <c r="AG133">
        <v>2</v>
      </c>
      <c r="AH133">
        <v>60</v>
      </c>
    </row>
    <row r="134" spans="1:34" x14ac:dyDescent="0.2">
      <c r="A134">
        <v>36456</v>
      </c>
      <c r="B134">
        <v>1</v>
      </c>
      <c r="C134">
        <v>1990</v>
      </c>
      <c r="D134" s="1">
        <v>45595.415254629632</v>
      </c>
      <c r="E134" t="s">
        <v>92</v>
      </c>
      <c r="F134">
        <v>2</v>
      </c>
      <c r="G134">
        <v>1</v>
      </c>
      <c r="H134">
        <v>2</v>
      </c>
      <c r="I134">
        <v>2</v>
      </c>
      <c r="J134">
        <v>2</v>
      </c>
      <c r="K134">
        <v>1</v>
      </c>
      <c r="L134">
        <v>1</v>
      </c>
      <c r="M134">
        <v>2</v>
      </c>
      <c r="N134">
        <v>2</v>
      </c>
      <c r="O134">
        <v>1</v>
      </c>
      <c r="P134">
        <v>2</v>
      </c>
      <c r="Q134">
        <v>5</v>
      </c>
      <c r="R134">
        <v>5</v>
      </c>
      <c r="S134">
        <v>3</v>
      </c>
      <c r="T134">
        <v>10</v>
      </c>
      <c r="U134">
        <v>6</v>
      </c>
      <c r="V134">
        <v>9</v>
      </c>
      <c r="W134">
        <v>4</v>
      </c>
      <c r="X134">
        <v>3</v>
      </c>
      <c r="Y134">
        <v>9</v>
      </c>
      <c r="Z134">
        <v>6</v>
      </c>
      <c r="AA134">
        <v>10</v>
      </c>
      <c r="AB134">
        <v>2</v>
      </c>
      <c r="AC134">
        <v>9</v>
      </c>
      <c r="AD134">
        <v>4</v>
      </c>
      <c r="AE134">
        <v>8</v>
      </c>
      <c r="AF134">
        <v>5</v>
      </c>
      <c r="AG134">
        <v>6</v>
      </c>
      <c r="AH134">
        <v>60</v>
      </c>
    </row>
    <row r="135" spans="1:34" x14ac:dyDescent="0.2">
      <c r="A135">
        <v>36467</v>
      </c>
      <c r="B135">
        <v>0</v>
      </c>
      <c r="C135">
        <v>2002</v>
      </c>
      <c r="D135" s="1">
        <v>45595.419189814813</v>
      </c>
      <c r="E135">
        <v>4</v>
      </c>
      <c r="F135">
        <v>5</v>
      </c>
      <c r="G135">
        <v>2</v>
      </c>
      <c r="H135">
        <v>4</v>
      </c>
      <c r="I135">
        <v>4</v>
      </c>
      <c r="J135">
        <v>5</v>
      </c>
      <c r="K135">
        <v>5</v>
      </c>
      <c r="L135">
        <v>4</v>
      </c>
      <c r="M135">
        <v>4</v>
      </c>
      <c r="N135">
        <v>4</v>
      </c>
      <c r="O135">
        <v>4</v>
      </c>
      <c r="P135">
        <v>2</v>
      </c>
      <c r="Q135">
        <v>2</v>
      </c>
      <c r="R135">
        <v>4</v>
      </c>
      <c r="S135">
        <v>4</v>
      </c>
      <c r="T135">
        <v>6</v>
      </c>
      <c r="U135">
        <v>7</v>
      </c>
      <c r="V135">
        <v>2</v>
      </c>
      <c r="W135">
        <v>3</v>
      </c>
      <c r="X135">
        <v>3</v>
      </c>
      <c r="Y135">
        <v>2</v>
      </c>
      <c r="Z135">
        <v>2</v>
      </c>
      <c r="AA135">
        <v>4</v>
      </c>
      <c r="AB135">
        <v>3</v>
      </c>
      <c r="AC135">
        <v>8</v>
      </c>
      <c r="AD135">
        <v>6</v>
      </c>
      <c r="AE135">
        <v>2</v>
      </c>
      <c r="AF135">
        <v>6</v>
      </c>
      <c r="AG135">
        <v>3</v>
      </c>
      <c r="AH135">
        <v>38</v>
      </c>
    </row>
    <row r="136" spans="1:34" x14ac:dyDescent="0.2">
      <c r="A136">
        <v>36480</v>
      </c>
      <c r="B136">
        <v>0</v>
      </c>
      <c r="C136">
        <v>2000</v>
      </c>
      <c r="D136" s="1">
        <v>45595.422164351854</v>
      </c>
      <c r="E136" t="s">
        <v>66</v>
      </c>
      <c r="F136">
        <v>4</v>
      </c>
      <c r="G136">
        <v>2</v>
      </c>
      <c r="H136">
        <v>4</v>
      </c>
      <c r="I136">
        <v>4</v>
      </c>
      <c r="J136">
        <v>4</v>
      </c>
      <c r="K136">
        <v>5</v>
      </c>
      <c r="L136">
        <v>5</v>
      </c>
      <c r="M136">
        <v>2</v>
      </c>
      <c r="N136">
        <v>5</v>
      </c>
      <c r="O136">
        <v>5</v>
      </c>
      <c r="P136">
        <v>2</v>
      </c>
      <c r="Q136">
        <v>4</v>
      </c>
      <c r="R136">
        <v>4</v>
      </c>
      <c r="S136">
        <v>4</v>
      </c>
      <c r="T136">
        <v>6</v>
      </c>
      <c r="U136">
        <v>8</v>
      </c>
      <c r="V136">
        <v>3</v>
      </c>
      <c r="W136">
        <v>3</v>
      </c>
      <c r="X136">
        <v>2</v>
      </c>
      <c r="Y136">
        <v>3</v>
      </c>
      <c r="Z136">
        <v>4</v>
      </c>
      <c r="AA136">
        <v>5</v>
      </c>
      <c r="AB136">
        <v>2</v>
      </c>
      <c r="AC136">
        <v>10</v>
      </c>
      <c r="AD136">
        <v>2</v>
      </c>
      <c r="AE136">
        <v>3</v>
      </c>
      <c r="AF136">
        <v>8</v>
      </c>
      <c r="AG136">
        <v>12</v>
      </c>
      <c r="AH136">
        <v>35</v>
      </c>
    </row>
    <row r="137" spans="1:34" x14ac:dyDescent="0.2">
      <c r="A137">
        <v>36409</v>
      </c>
      <c r="B137">
        <v>0</v>
      </c>
      <c r="C137">
        <v>2001</v>
      </c>
      <c r="D137" s="1">
        <v>45595.42291666667</v>
      </c>
      <c r="E137">
        <v>2</v>
      </c>
      <c r="F137">
        <v>2</v>
      </c>
      <c r="G137">
        <v>1</v>
      </c>
      <c r="H137">
        <v>2</v>
      </c>
      <c r="I137">
        <v>2</v>
      </c>
      <c r="J137">
        <v>2</v>
      </c>
      <c r="K137">
        <v>4</v>
      </c>
      <c r="L137">
        <v>4</v>
      </c>
      <c r="M137">
        <v>3</v>
      </c>
      <c r="N137">
        <v>2</v>
      </c>
      <c r="O137">
        <v>2</v>
      </c>
      <c r="P137">
        <v>1</v>
      </c>
      <c r="Q137">
        <v>5</v>
      </c>
      <c r="R137">
        <v>4</v>
      </c>
      <c r="S137">
        <v>4</v>
      </c>
      <c r="T137">
        <v>9</v>
      </c>
      <c r="U137">
        <v>7</v>
      </c>
      <c r="V137">
        <v>3</v>
      </c>
      <c r="W137">
        <v>4</v>
      </c>
      <c r="X137">
        <v>5</v>
      </c>
      <c r="Y137">
        <v>5</v>
      </c>
      <c r="Z137">
        <v>6</v>
      </c>
      <c r="AA137">
        <v>5</v>
      </c>
      <c r="AB137">
        <v>5</v>
      </c>
      <c r="AC137">
        <v>5</v>
      </c>
      <c r="AD137">
        <v>4</v>
      </c>
      <c r="AE137">
        <v>3</v>
      </c>
      <c r="AF137">
        <v>7</v>
      </c>
      <c r="AG137">
        <v>5</v>
      </c>
      <c r="AH137">
        <v>55</v>
      </c>
    </row>
    <row r="138" spans="1:34" x14ac:dyDescent="0.2">
      <c r="A138">
        <v>36486</v>
      </c>
      <c r="B138">
        <v>0</v>
      </c>
      <c r="C138">
        <v>1998</v>
      </c>
      <c r="D138" s="1">
        <v>45595.426585648151</v>
      </c>
      <c r="E138">
        <v>4</v>
      </c>
      <c r="F138">
        <v>2</v>
      </c>
      <c r="G138">
        <v>1</v>
      </c>
      <c r="H138">
        <v>1</v>
      </c>
      <c r="I138">
        <v>1</v>
      </c>
      <c r="J138">
        <v>5</v>
      </c>
      <c r="K138">
        <v>5</v>
      </c>
      <c r="L138">
        <v>3</v>
      </c>
      <c r="M138">
        <v>2</v>
      </c>
      <c r="N138">
        <v>5</v>
      </c>
      <c r="O138">
        <v>5</v>
      </c>
      <c r="P138">
        <v>2</v>
      </c>
      <c r="Q138">
        <v>4</v>
      </c>
      <c r="R138">
        <v>5</v>
      </c>
      <c r="S138">
        <v>5</v>
      </c>
      <c r="T138">
        <v>5</v>
      </c>
      <c r="U138">
        <v>3</v>
      </c>
      <c r="V138">
        <v>3</v>
      </c>
      <c r="W138">
        <v>4</v>
      </c>
      <c r="X138">
        <v>3</v>
      </c>
      <c r="Y138">
        <v>1</v>
      </c>
      <c r="Z138">
        <v>5</v>
      </c>
      <c r="AA138">
        <v>5</v>
      </c>
      <c r="AB138">
        <v>2</v>
      </c>
      <c r="AC138">
        <v>6</v>
      </c>
      <c r="AD138">
        <v>4</v>
      </c>
      <c r="AE138">
        <v>2</v>
      </c>
      <c r="AF138">
        <v>2</v>
      </c>
      <c r="AG138">
        <v>1</v>
      </c>
      <c r="AH138">
        <v>74</v>
      </c>
    </row>
    <row r="139" spans="1:34" x14ac:dyDescent="0.2">
      <c r="A139">
        <v>36491</v>
      </c>
      <c r="B139">
        <v>0</v>
      </c>
      <c r="C139">
        <v>2002</v>
      </c>
      <c r="D139" s="1">
        <v>45595.429490740738</v>
      </c>
      <c r="E139" t="s">
        <v>93</v>
      </c>
      <c r="F139">
        <v>4</v>
      </c>
      <c r="G139">
        <v>2</v>
      </c>
      <c r="H139">
        <v>2</v>
      </c>
      <c r="I139">
        <v>4</v>
      </c>
      <c r="J139">
        <v>4</v>
      </c>
      <c r="K139">
        <v>4</v>
      </c>
      <c r="L139">
        <v>2</v>
      </c>
      <c r="M139">
        <v>3</v>
      </c>
      <c r="N139">
        <v>4</v>
      </c>
      <c r="O139">
        <v>1</v>
      </c>
      <c r="P139">
        <v>1</v>
      </c>
      <c r="Q139">
        <v>4</v>
      </c>
      <c r="R139">
        <v>3</v>
      </c>
      <c r="S139">
        <v>2</v>
      </c>
      <c r="T139">
        <v>4</v>
      </c>
      <c r="U139">
        <v>9</v>
      </c>
      <c r="V139">
        <v>7</v>
      </c>
      <c r="W139">
        <v>3</v>
      </c>
      <c r="X139">
        <v>3</v>
      </c>
      <c r="Y139">
        <v>2</v>
      </c>
      <c r="Z139">
        <v>3</v>
      </c>
      <c r="AA139">
        <v>6</v>
      </c>
      <c r="AB139">
        <v>2</v>
      </c>
      <c r="AC139">
        <v>7</v>
      </c>
      <c r="AD139">
        <v>5</v>
      </c>
      <c r="AE139">
        <v>2</v>
      </c>
      <c r="AF139">
        <v>2</v>
      </c>
      <c r="AG139">
        <v>2</v>
      </c>
      <c r="AH139">
        <v>58</v>
      </c>
    </row>
    <row r="140" spans="1:34" x14ac:dyDescent="0.2">
      <c r="A140">
        <v>36468</v>
      </c>
      <c r="B140">
        <v>1</v>
      </c>
      <c r="C140">
        <v>1976</v>
      </c>
      <c r="D140" s="1">
        <v>45595.430543981478</v>
      </c>
      <c r="E140" t="s">
        <v>94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5</v>
      </c>
      <c r="U140">
        <v>3</v>
      </c>
      <c r="V140">
        <v>3</v>
      </c>
      <c r="W140">
        <v>2</v>
      </c>
      <c r="X140">
        <v>7</v>
      </c>
      <c r="Y140">
        <v>5</v>
      </c>
      <c r="Z140">
        <v>2</v>
      </c>
      <c r="AA140">
        <v>5</v>
      </c>
      <c r="AB140">
        <v>2</v>
      </c>
      <c r="AC140">
        <v>2</v>
      </c>
      <c r="AD140">
        <v>2</v>
      </c>
      <c r="AE140">
        <v>3</v>
      </c>
      <c r="AF140">
        <v>2</v>
      </c>
      <c r="AG140">
        <v>2</v>
      </c>
      <c r="AH140">
        <v>5</v>
      </c>
    </row>
    <row r="141" spans="1:34" x14ac:dyDescent="0.2">
      <c r="A141">
        <v>36471</v>
      </c>
      <c r="B141">
        <v>0</v>
      </c>
      <c r="C141">
        <v>2000</v>
      </c>
      <c r="D141" s="1">
        <v>45595.431018518517</v>
      </c>
      <c r="E141" t="s">
        <v>90</v>
      </c>
      <c r="F141">
        <v>4</v>
      </c>
      <c r="G141">
        <v>1</v>
      </c>
      <c r="H141">
        <v>2</v>
      </c>
      <c r="I141">
        <v>3</v>
      </c>
      <c r="J141">
        <v>4</v>
      </c>
      <c r="K141">
        <v>4</v>
      </c>
      <c r="L141">
        <v>4</v>
      </c>
      <c r="M141">
        <v>2</v>
      </c>
      <c r="N141">
        <v>5</v>
      </c>
      <c r="O141">
        <v>5</v>
      </c>
      <c r="P141">
        <v>2</v>
      </c>
      <c r="Q141">
        <v>4</v>
      </c>
      <c r="R141">
        <v>4</v>
      </c>
      <c r="S141">
        <v>4</v>
      </c>
      <c r="T141">
        <v>6</v>
      </c>
      <c r="U141">
        <v>5</v>
      </c>
      <c r="V141">
        <v>4</v>
      </c>
      <c r="W141">
        <v>5</v>
      </c>
      <c r="X141">
        <v>2</v>
      </c>
      <c r="Y141">
        <v>3</v>
      </c>
      <c r="Z141">
        <v>5</v>
      </c>
      <c r="AA141">
        <v>4</v>
      </c>
      <c r="AB141">
        <v>4</v>
      </c>
      <c r="AC141">
        <v>4</v>
      </c>
      <c r="AD141">
        <v>3</v>
      </c>
      <c r="AE141">
        <v>3</v>
      </c>
      <c r="AF141">
        <v>2</v>
      </c>
      <c r="AG141">
        <v>2</v>
      </c>
      <c r="AH141">
        <v>54</v>
      </c>
    </row>
    <row r="142" spans="1:34" x14ac:dyDescent="0.2">
      <c r="A142">
        <v>36495</v>
      </c>
      <c r="B142">
        <v>1</v>
      </c>
      <c r="C142">
        <v>2001</v>
      </c>
      <c r="D142" s="1">
        <v>45595.435995370368</v>
      </c>
      <c r="E142">
        <v>2</v>
      </c>
      <c r="F142">
        <v>2</v>
      </c>
      <c r="G142">
        <v>1</v>
      </c>
      <c r="H142">
        <v>3</v>
      </c>
      <c r="I142">
        <v>4</v>
      </c>
      <c r="J142">
        <v>2</v>
      </c>
      <c r="K142">
        <v>3</v>
      </c>
      <c r="L142">
        <v>1</v>
      </c>
      <c r="M142">
        <v>4</v>
      </c>
      <c r="N142">
        <v>1</v>
      </c>
      <c r="O142">
        <v>4</v>
      </c>
      <c r="P142">
        <v>2</v>
      </c>
      <c r="Q142">
        <v>5</v>
      </c>
      <c r="R142">
        <v>2</v>
      </c>
      <c r="S142">
        <v>2</v>
      </c>
      <c r="T142">
        <v>10</v>
      </c>
      <c r="U142">
        <v>9</v>
      </c>
      <c r="V142">
        <v>9</v>
      </c>
      <c r="W142">
        <v>10</v>
      </c>
      <c r="X142">
        <v>3</v>
      </c>
      <c r="Y142">
        <v>8</v>
      </c>
      <c r="Z142">
        <v>6</v>
      </c>
      <c r="AA142">
        <v>16</v>
      </c>
      <c r="AB142">
        <v>4</v>
      </c>
      <c r="AC142">
        <v>14</v>
      </c>
      <c r="AD142">
        <v>6</v>
      </c>
      <c r="AE142">
        <v>6</v>
      </c>
      <c r="AF142">
        <v>2</v>
      </c>
      <c r="AG142">
        <v>4</v>
      </c>
      <c r="AH142">
        <v>69</v>
      </c>
    </row>
    <row r="143" spans="1:34" x14ac:dyDescent="0.2">
      <c r="A143">
        <v>36498</v>
      </c>
      <c r="B143">
        <v>0</v>
      </c>
      <c r="C143">
        <v>2005</v>
      </c>
      <c r="D143" s="1">
        <v>45595.440740740742</v>
      </c>
      <c r="E143">
        <v>3</v>
      </c>
      <c r="F143">
        <v>2</v>
      </c>
      <c r="G143">
        <v>2</v>
      </c>
      <c r="H143">
        <v>2</v>
      </c>
      <c r="I143">
        <v>1</v>
      </c>
      <c r="J143">
        <v>4</v>
      </c>
      <c r="K143">
        <v>4</v>
      </c>
      <c r="L143">
        <v>4</v>
      </c>
      <c r="M143">
        <v>2</v>
      </c>
      <c r="N143">
        <v>4</v>
      </c>
      <c r="O143">
        <v>4</v>
      </c>
      <c r="P143">
        <v>5</v>
      </c>
      <c r="Q143">
        <v>5</v>
      </c>
      <c r="R143">
        <v>4</v>
      </c>
      <c r="S143">
        <v>1</v>
      </c>
      <c r="T143">
        <v>5</v>
      </c>
      <c r="U143">
        <v>9</v>
      </c>
      <c r="V143">
        <v>3</v>
      </c>
      <c r="W143">
        <v>4</v>
      </c>
      <c r="X143">
        <v>3</v>
      </c>
      <c r="Y143">
        <v>2</v>
      </c>
      <c r="Z143">
        <v>5</v>
      </c>
      <c r="AA143">
        <v>3</v>
      </c>
      <c r="AB143">
        <v>3</v>
      </c>
      <c r="AC143">
        <v>4</v>
      </c>
      <c r="AD143">
        <v>3</v>
      </c>
      <c r="AE143">
        <v>1</v>
      </c>
      <c r="AF143">
        <v>2</v>
      </c>
      <c r="AG143">
        <v>2</v>
      </c>
      <c r="AH143">
        <v>64</v>
      </c>
    </row>
    <row r="144" spans="1:34" x14ac:dyDescent="0.2">
      <c r="A144">
        <v>36512</v>
      </c>
      <c r="B144">
        <v>0</v>
      </c>
      <c r="C144">
        <v>2002</v>
      </c>
      <c r="D144" s="1">
        <v>45595.443611111114</v>
      </c>
      <c r="E144" t="s">
        <v>66</v>
      </c>
      <c r="F144">
        <v>2</v>
      </c>
      <c r="G144">
        <v>2</v>
      </c>
      <c r="H144">
        <v>1</v>
      </c>
      <c r="I144">
        <v>4</v>
      </c>
      <c r="J144">
        <v>2</v>
      </c>
      <c r="K144">
        <v>4</v>
      </c>
      <c r="L144">
        <v>4</v>
      </c>
      <c r="M144">
        <v>4</v>
      </c>
      <c r="N144">
        <v>2</v>
      </c>
      <c r="O144">
        <v>3</v>
      </c>
      <c r="P144">
        <v>2</v>
      </c>
      <c r="Q144">
        <v>4</v>
      </c>
      <c r="R144">
        <v>4</v>
      </c>
      <c r="S144">
        <v>2</v>
      </c>
      <c r="T144">
        <v>8</v>
      </c>
      <c r="U144">
        <v>6</v>
      </c>
      <c r="V144">
        <v>6</v>
      </c>
      <c r="W144">
        <v>5</v>
      </c>
      <c r="X144">
        <v>11</v>
      </c>
      <c r="Y144">
        <v>2</v>
      </c>
      <c r="Z144">
        <v>5</v>
      </c>
      <c r="AA144">
        <v>5</v>
      </c>
      <c r="AB144">
        <v>2</v>
      </c>
      <c r="AC144">
        <v>4</v>
      </c>
      <c r="AD144">
        <v>2</v>
      </c>
      <c r="AE144">
        <v>4</v>
      </c>
      <c r="AF144">
        <v>2</v>
      </c>
      <c r="AG144">
        <v>2</v>
      </c>
      <c r="AH144">
        <v>61</v>
      </c>
    </row>
    <row r="145" spans="1:34" x14ac:dyDescent="0.2">
      <c r="A145">
        <v>36511</v>
      </c>
      <c r="B145">
        <v>0</v>
      </c>
      <c r="C145">
        <v>2001</v>
      </c>
      <c r="D145" s="1">
        <v>45595.443622685183</v>
      </c>
      <c r="E145">
        <v>5</v>
      </c>
      <c r="F145">
        <v>4</v>
      </c>
      <c r="G145">
        <v>1</v>
      </c>
      <c r="H145">
        <v>1</v>
      </c>
      <c r="I145">
        <v>2</v>
      </c>
      <c r="J145">
        <v>4</v>
      </c>
      <c r="K145">
        <v>5</v>
      </c>
      <c r="L145">
        <v>2</v>
      </c>
      <c r="M145">
        <v>2</v>
      </c>
      <c r="N145">
        <v>4</v>
      </c>
      <c r="O145">
        <v>4</v>
      </c>
      <c r="P145">
        <v>4</v>
      </c>
      <c r="Q145">
        <v>5</v>
      </c>
      <c r="R145">
        <v>2</v>
      </c>
      <c r="S145">
        <v>4</v>
      </c>
      <c r="T145">
        <v>7</v>
      </c>
      <c r="U145">
        <v>10</v>
      </c>
      <c r="V145">
        <v>5</v>
      </c>
      <c r="W145">
        <v>5</v>
      </c>
      <c r="X145">
        <v>7</v>
      </c>
      <c r="Y145">
        <v>3</v>
      </c>
      <c r="Z145">
        <v>6</v>
      </c>
      <c r="AA145">
        <v>9</v>
      </c>
      <c r="AB145">
        <v>2</v>
      </c>
      <c r="AC145">
        <v>5</v>
      </c>
      <c r="AD145">
        <v>3</v>
      </c>
      <c r="AE145">
        <v>3</v>
      </c>
      <c r="AF145">
        <v>3</v>
      </c>
      <c r="AG145">
        <v>3</v>
      </c>
      <c r="AH145">
        <v>61</v>
      </c>
    </row>
    <row r="146" spans="1:34" x14ac:dyDescent="0.2">
      <c r="A146">
        <v>36521</v>
      </c>
      <c r="B146">
        <v>0</v>
      </c>
      <c r="C146">
        <v>2002</v>
      </c>
      <c r="D146" s="1">
        <v>45595.450046296297</v>
      </c>
      <c r="E146" t="s">
        <v>95</v>
      </c>
      <c r="F146">
        <v>5</v>
      </c>
      <c r="G146">
        <v>2</v>
      </c>
      <c r="H146">
        <v>4</v>
      </c>
      <c r="I146">
        <v>2</v>
      </c>
      <c r="J146">
        <v>2</v>
      </c>
      <c r="K146">
        <v>4</v>
      </c>
      <c r="L146">
        <v>3</v>
      </c>
      <c r="M146">
        <v>4</v>
      </c>
      <c r="N146">
        <v>2</v>
      </c>
      <c r="O146">
        <v>2</v>
      </c>
      <c r="P146">
        <v>1</v>
      </c>
      <c r="Q146">
        <v>4</v>
      </c>
      <c r="R146">
        <v>5</v>
      </c>
      <c r="S146">
        <v>4</v>
      </c>
      <c r="T146">
        <v>6</v>
      </c>
      <c r="U146">
        <v>8</v>
      </c>
      <c r="V146">
        <v>6</v>
      </c>
      <c r="W146">
        <v>4</v>
      </c>
      <c r="X146">
        <v>3</v>
      </c>
      <c r="Y146">
        <v>4</v>
      </c>
      <c r="Z146">
        <v>5</v>
      </c>
      <c r="AA146">
        <v>7</v>
      </c>
      <c r="AB146">
        <v>3</v>
      </c>
      <c r="AC146">
        <v>6</v>
      </c>
      <c r="AD146">
        <v>2</v>
      </c>
      <c r="AE146">
        <v>3</v>
      </c>
      <c r="AF146">
        <v>3</v>
      </c>
      <c r="AG146">
        <v>3</v>
      </c>
      <c r="AH146">
        <v>62</v>
      </c>
    </row>
    <row r="147" spans="1:34" x14ac:dyDescent="0.2">
      <c r="A147">
        <v>36520</v>
      </c>
      <c r="B147">
        <v>0</v>
      </c>
      <c r="C147">
        <v>2000</v>
      </c>
      <c r="D147" s="1">
        <v>45595.450127314813</v>
      </c>
      <c r="E147">
        <v>4</v>
      </c>
      <c r="F147">
        <v>5</v>
      </c>
      <c r="G147">
        <v>2</v>
      </c>
      <c r="H147">
        <v>4</v>
      </c>
      <c r="I147">
        <v>4</v>
      </c>
      <c r="J147">
        <v>4</v>
      </c>
      <c r="K147">
        <v>4</v>
      </c>
      <c r="L147">
        <v>5</v>
      </c>
      <c r="M147">
        <v>4</v>
      </c>
      <c r="N147">
        <v>1</v>
      </c>
      <c r="O147">
        <v>1</v>
      </c>
      <c r="P147">
        <v>1</v>
      </c>
      <c r="Q147">
        <v>1</v>
      </c>
      <c r="R147">
        <v>5</v>
      </c>
      <c r="S147">
        <v>5</v>
      </c>
      <c r="T147">
        <v>5</v>
      </c>
      <c r="U147">
        <v>9</v>
      </c>
      <c r="V147">
        <v>4</v>
      </c>
      <c r="W147">
        <v>4</v>
      </c>
      <c r="X147">
        <v>3</v>
      </c>
      <c r="Y147">
        <v>1</v>
      </c>
      <c r="Z147">
        <v>3</v>
      </c>
      <c r="AA147">
        <v>4</v>
      </c>
      <c r="AB147">
        <v>5</v>
      </c>
      <c r="AC147">
        <v>3</v>
      </c>
      <c r="AD147">
        <v>2</v>
      </c>
      <c r="AE147">
        <v>2</v>
      </c>
      <c r="AF147">
        <v>3</v>
      </c>
      <c r="AG147">
        <v>7</v>
      </c>
      <c r="AH147">
        <v>81</v>
      </c>
    </row>
    <row r="148" spans="1:34" x14ac:dyDescent="0.2">
      <c r="A148">
        <v>36473</v>
      </c>
      <c r="B148">
        <v>0</v>
      </c>
      <c r="C148">
        <v>1998</v>
      </c>
      <c r="D148" s="1">
        <v>45595.450567129628</v>
      </c>
      <c r="E148">
        <v>3</v>
      </c>
      <c r="F148">
        <v>5</v>
      </c>
      <c r="G148">
        <v>1</v>
      </c>
      <c r="H148">
        <v>5</v>
      </c>
      <c r="I148">
        <v>5</v>
      </c>
      <c r="J148">
        <v>5</v>
      </c>
      <c r="K148">
        <v>5</v>
      </c>
      <c r="L148">
        <v>5</v>
      </c>
      <c r="M148">
        <v>4</v>
      </c>
      <c r="N148">
        <v>5</v>
      </c>
      <c r="O148">
        <v>2</v>
      </c>
      <c r="P148">
        <v>2</v>
      </c>
      <c r="Q148">
        <v>4</v>
      </c>
      <c r="R148">
        <v>5</v>
      </c>
      <c r="S148">
        <v>4</v>
      </c>
      <c r="T148">
        <v>4</v>
      </c>
      <c r="U148">
        <v>4</v>
      </c>
      <c r="V148">
        <v>2</v>
      </c>
      <c r="W148">
        <v>2</v>
      </c>
      <c r="X148">
        <v>2</v>
      </c>
      <c r="Y148">
        <v>3</v>
      </c>
      <c r="Z148">
        <v>2</v>
      </c>
      <c r="AA148">
        <v>4</v>
      </c>
      <c r="AB148">
        <v>1</v>
      </c>
      <c r="AC148">
        <v>4</v>
      </c>
      <c r="AD148">
        <v>2</v>
      </c>
      <c r="AE148">
        <v>2</v>
      </c>
      <c r="AF148">
        <v>2</v>
      </c>
      <c r="AG148">
        <v>2</v>
      </c>
      <c r="AH148">
        <v>27</v>
      </c>
    </row>
    <row r="149" spans="1:34" x14ac:dyDescent="0.2">
      <c r="A149">
        <v>36523</v>
      </c>
      <c r="B149">
        <v>1</v>
      </c>
      <c r="C149">
        <v>2003</v>
      </c>
      <c r="D149" s="1">
        <v>45595.450833333336</v>
      </c>
      <c r="E149">
        <v>3</v>
      </c>
      <c r="F149">
        <v>4</v>
      </c>
      <c r="G149">
        <v>1</v>
      </c>
      <c r="H149">
        <v>2</v>
      </c>
      <c r="I149">
        <v>2</v>
      </c>
      <c r="J149">
        <v>2</v>
      </c>
      <c r="K149">
        <v>5</v>
      </c>
      <c r="L149">
        <v>2</v>
      </c>
      <c r="M149">
        <v>4</v>
      </c>
      <c r="N149">
        <v>2</v>
      </c>
      <c r="O149">
        <v>2</v>
      </c>
      <c r="P149">
        <v>2</v>
      </c>
      <c r="Q149">
        <v>2</v>
      </c>
      <c r="R149">
        <v>4</v>
      </c>
      <c r="S149">
        <v>4</v>
      </c>
      <c r="T149">
        <v>14</v>
      </c>
      <c r="U149">
        <v>10</v>
      </c>
      <c r="V149">
        <v>4</v>
      </c>
      <c r="W149">
        <v>6</v>
      </c>
      <c r="X149">
        <v>5</v>
      </c>
      <c r="Y149">
        <v>7</v>
      </c>
      <c r="Z149">
        <v>3</v>
      </c>
      <c r="AA149">
        <v>6</v>
      </c>
      <c r="AB149">
        <v>4</v>
      </c>
      <c r="AC149">
        <v>6</v>
      </c>
      <c r="AD149">
        <v>4</v>
      </c>
      <c r="AE149">
        <v>3</v>
      </c>
      <c r="AF149">
        <v>3</v>
      </c>
      <c r="AG149">
        <v>3</v>
      </c>
      <c r="AH149">
        <v>56</v>
      </c>
    </row>
    <row r="150" spans="1:34" x14ac:dyDescent="0.2">
      <c r="A150">
        <v>36515</v>
      </c>
      <c r="B150">
        <v>0</v>
      </c>
      <c r="C150">
        <v>1998</v>
      </c>
      <c r="D150" s="1">
        <v>45595.451921296299</v>
      </c>
      <c r="E150" t="s">
        <v>66</v>
      </c>
      <c r="F150">
        <v>3</v>
      </c>
      <c r="G150">
        <v>1</v>
      </c>
      <c r="H150">
        <v>4</v>
      </c>
      <c r="I150">
        <v>2</v>
      </c>
      <c r="J150">
        <v>5</v>
      </c>
      <c r="K150">
        <v>5</v>
      </c>
      <c r="L150">
        <v>3</v>
      </c>
      <c r="M150">
        <v>4</v>
      </c>
      <c r="N150">
        <v>4</v>
      </c>
      <c r="O150">
        <v>2</v>
      </c>
      <c r="P150">
        <v>3</v>
      </c>
      <c r="Q150">
        <v>5</v>
      </c>
      <c r="R150">
        <v>4</v>
      </c>
      <c r="S150">
        <v>4</v>
      </c>
      <c r="T150">
        <v>11</v>
      </c>
      <c r="U150">
        <v>11</v>
      </c>
      <c r="V150">
        <v>4</v>
      </c>
      <c r="W150">
        <v>7</v>
      </c>
      <c r="X150">
        <v>7</v>
      </c>
      <c r="Y150">
        <v>2</v>
      </c>
      <c r="Z150">
        <v>10</v>
      </c>
      <c r="AA150">
        <v>6</v>
      </c>
      <c r="AB150">
        <v>4</v>
      </c>
      <c r="AC150">
        <v>5</v>
      </c>
      <c r="AD150">
        <v>5</v>
      </c>
      <c r="AE150">
        <v>6</v>
      </c>
      <c r="AF150">
        <v>3</v>
      </c>
      <c r="AG150">
        <v>3</v>
      </c>
      <c r="AH150">
        <v>52</v>
      </c>
    </row>
    <row r="151" spans="1:34" x14ac:dyDescent="0.2">
      <c r="A151">
        <v>36536</v>
      </c>
      <c r="B151">
        <v>0</v>
      </c>
      <c r="C151">
        <v>2002</v>
      </c>
      <c r="D151" s="1">
        <v>45595.454363425924</v>
      </c>
      <c r="E151" t="s">
        <v>78</v>
      </c>
      <c r="F151">
        <v>4</v>
      </c>
      <c r="G151">
        <v>2</v>
      </c>
      <c r="H151">
        <v>3</v>
      </c>
      <c r="I151">
        <v>2</v>
      </c>
      <c r="J151">
        <v>4</v>
      </c>
      <c r="K151">
        <v>4</v>
      </c>
      <c r="L151">
        <v>4</v>
      </c>
      <c r="M151">
        <v>4</v>
      </c>
      <c r="N151">
        <v>4</v>
      </c>
      <c r="O151">
        <v>5</v>
      </c>
      <c r="P151">
        <v>1</v>
      </c>
      <c r="Q151">
        <v>4</v>
      </c>
      <c r="R151">
        <v>2</v>
      </c>
      <c r="S151">
        <v>4</v>
      </c>
      <c r="T151">
        <v>7</v>
      </c>
      <c r="U151">
        <v>8</v>
      </c>
      <c r="V151">
        <v>6</v>
      </c>
      <c r="W151">
        <v>6</v>
      </c>
      <c r="X151">
        <v>3</v>
      </c>
      <c r="Y151">
        <v>2</v>
      </c>
      <c r="Z151">
        <v>4</v>
      </c>
      <c r="AA151">
        <v>5</v>
      </c>
      <c r="AB151">
        <v>2</v>
      </c>
      <c r="AC151">
        <v>5</v>
      </c>
      <c r="AD151">
        <v>3</v>
      </c>
      <c r="AE151">
        <v>3</v>
      </c>
      <c r="AF151">
        <v>2</v>
      </c>
      <c r="AG151">
        <v>3</v>
      </c>
      <c r="AH151">
        <v>55</v>
      </c>
    </row>
    <row r="152" spans="1:34" x14ac:dyDescent="0.2">
      <c r="A152">
        <v>36534</v>
      </c>
      <c r="B152">
        <v>0</v>
      </c>
      <c r="C152">
        <v>2002</v>
      </c>
      <c r="D152" s="1">
        <v>45595.454583333332</v>
      </c>
      <c r="E152">
        <v>1.5</v>
      </c>
      <c r="F152">
        <v>2</v>
      </c>
      <c r="G152">
        <v>2</v>
      </c>
      <c r="H152">
        <v>2</v>
      </c>
      <c r="I152">
        <v>2</v>
      </c>
      <c r="J152">
        <v>3</v>
      </c>
      <c r="K152">
        <v>2</v>
      </c>
      <c r="L152">
        <v>2</v>
      </c>
      <c r="M152">
        <v>4</v>
      </c>
      <c r="N152">
        <v>4</v>
      </c>
      <c r="O152">
        <v>3</v>
      </c>
      <c r="P152">
        <v>4</v>
      </c>
      <c r="Q152">
        <v>5</v>
      </c>
      <c r="R152">
        <v>4</v>
      </c>
      <c r="S152">
        <v>4</v>
      </c>
      <c r="T152">
        <v>12</v>
      </c>
      <c r="U152">
        <v>12</v>
      </c>
      <c r="V152">
        <v>9</v>
      </c>
      <c r="W152">
        <v>8</v>
      </c>
      <c r="X152">
        <v>7</v>
      </c>
      <c r="Y152">
        <v>11</v>
      </c>
      <c r="Z152">
        <v>7</v>
      </c>
      <c r="AA152">
        <v>10</v>
      </c>
      <c r="AB152">
        <v>4</v>
      </c>
      <c r="AC152">
        <v>13</v>
      </c>
      <c r="AD152">
        <v>12</v>
      </c>
      <c r="AE152">
        <v>4</v>
      </c>
      <c r="AF152">
        <v>7</v>
      </c>
      <c r="AG152">
        <v>3</v>
      </c>
      <c r="AH152">
        <v>57</v>
      </c>
    </row>
    <row r="153" spans="1:34" x14ac:dyDescent="0.2">
      <c r="A153">
        <v>36538</v>
      </c>
      <c r="B153">
        <v>0</v>
      </c>
      <c r="C153">
        <v>2003</v>
      </c>
      <c r="D153" s="1">
        <v>45595.455775462964</v>
      </c>
      <c r="E153" t="s">
        <v>68</v>
      </c>
      <c r="F153">
        <v>4</v>
      </c>
      <c r="G153">
        <v>2</v>
      </c>
      <c r="H153">
        <v>2</v>
      </c>
      <c r="I153">
        <v>2</v>
      </c>
      <c r="J153">
        <v>1</v>
      </c>
      <c r="K153">
        <v>5</v>
      </c>
      <c r="L153">
        <v>2</v>
      </c>
      <c r="M153">
        <v>3</v>
      </c>
      <c r="N153">
        <v>4</v>
      </c>
      <c r="O153">
        <v>3</v>
      </c>
      <c r="P153">
        <v>4</v>
      </c>
      <c r="Q153">
        <v>4</v>
      </c>
      <c r="R153">
        <v>4</v>
      </c>
      <c r="S153">
        <v>2</v>
      </c>
      <c r="T153">
        <v>59</v>
      </c>
      <c r="U153">
        <v>2</v>
      </c>
      <c r="V153">
        <v>2</v>
      </c>
      <c r="W153">
        <v>5</v>
      </c>
      <c r="X153">
        <v>2</v>
      </c>
      <c r="Y153">
        <v>3</v>
      </c>
      <c r="Z153">
        <v>6</v>
      </c>
      <c r="AA153">
        <v>19</v>
      </c>
      <c r="AB153">
        <v>4</v>
      </c>
      <c r="AC153">
        <v>5</v>
      </c>
      <c r="AD153">
        <v>7</v>
      </c>
      <c r="AE153">
        <v>5</v>
      </c>
      <c r="AF153">
        <v>3</v>
      </c>
      <c r="AG153">
        <v>3</v>
      </c>
      <c r="AH153">
        <v>56</v>
      </c>
    </row>
    <row r="154" spans="1:34" x14ac:dyDescent="0.2">
      <c r="A154">
        <v>36549</v>
      </c>
      <c r="B154">
        <v>0</v>
      </c>
      <c r="C154">
        <v>2000</v>
      </c>
      <c r="D154" s="1">
        <v>45595.461817129632</v>
      </c>
      <c r="E154" t="s">
        <v>66</v>
      </c>
      <c r="F154">
        <v>4</v>
      </c>
      <c r="G154">
        <v>3</v>
      </c>
      <c r="H154">
        <v>4</v>
      </c>
      <c r="I154">
        <v>3</v>
      </c>
      <c r="J154">
        <v>5</v>
      </c>
      <c r="K154">
        <v>5</v>
      </c>
      <c r="L154">
        <v>4</v>
      </c>
      <c r="M154">
        <v>4</v>
      </c>
      <c r="N154">
        <v>4</v>
      </c>
      <c r="O154">
        <v>5</v>
      </c>
      <c r="P154">
        <v>2</v>
      </c>
      <c r="Q154">
        <v>5</v>
      </c>
      <c r="R154">
        <v>5</v>
      </c>
      <c r="S154">
        <v>4</v>
      </c>
      <c r="T154">
        <v>8</v>
      </c>
      <c r="U154">
        <v>41</v>
      </c>
      <c r="V154">
        <v>5</v>
      </c>
      <c r="W154">
        <v>5</v>
      </c>
      <c r="X154">
        <v>3</v>
      </c>
      <c r="Y154">
        <v>10</v>
      </c>
      <c r="Z154">
        <v>4</v>
      </c>
      <c r="AA154">
        <v>7</v>
      </c>
      <c r="AB154">
        <v>7</v>
      </c>
      <c r="AC154">
        <v>7</v>
      </c>
      <c r="AD154">
        <v>31</v>
      </c>
      <c r="AE154">
        <v>8</v>
      </c>
      <c r="AF154">
        <v>11</v>
      </c>
      <c r="AG154">
        <v>3</v>
      </c>
      <c r="AH154">
        <v>17</v>
      </c>
    </row>
    <row r="155" spans="1:34" x14ac:dyDescent="0.2">
      <c r="A155">
        <v>36553</v>
      </c>
      <c r="B155">
        <v>0</v>
      </c>
      <c r="C155">
        <v>2004</v>
      </c>
      <c r="D155" s="1">
        <v>45595.462766203702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4</v>
      </c>
      <c r="K155">
        <v>4</v>
      </c>
      <c r="L155">
        <v>3</v>
      </c>
      <c r="M155">
        <v>1</v>
      </c>
      <c r="N155">
        <v>1</v>
      </c>
      <c r="O155">
        <v>1</v>
      </c>
      <c r="P155">
        <v>1</v>
      </c>
      <c r="Q155">
        <v>3</v>
      </c>
      <c r="R155">
        <v>3</v>
      </c>
      <c r="S155">
        <v>1</v>
      </c>
      <c r="T155">
        <v>6</v>
      </c>
      <c r="U155">
        <v>6</v>
      </c>
      <c r="V155">
        <v>4</v>
      </c>
      <c r="W155">
        <v>4</v>
      </c>
      <c r="X155">
        <v>3</v>
      </c>
      <c r="Y155">
        <v>3</v>
      </c>
      <c r="Z155">
        <v>5</v>
      </c>
      <c r="AA155">
        <v>6</v>
      </c>
      <c r="AB155">
        <v>3</v>
      </c>
      <c r="AC155">
        <v>3</v>
      </c>
      <c r="AD155">
        <v>1</v>
      </c>
      <c r="AE155">
        <v>3</v>
      </c>
      <c r="AF155">
        <v>2</v>
      </c>
      <c r="AG155">
        <v>3</v>
      </c>
      <c r="AH155">
        <v>22</v>
      </c>
    </row>
    <row r="156" spans="1:34" x14ac:dyDescent="0.2">
      <c r="A156">
        <v>36552</v>
      </c>
      <c r="B156">
        <v>0</v>
      </c>
      <c r="C156">
        <v>2002</v>
      </c>
      <c r="D156" s="1">
        <v>45595.463287037041</v>
      </c>
      <c r="E156" t="s">
        <v>66</v>
      </c>
      <c r="F156">
        <v>5</v>
      </c>
      <c r="G156">
        <v>2</v>
      </c>
      <c r="H156">
        <v>4</v>
      </c>
      <c r="I156">
        <v>4</v>
      </c>
      <c r="J156">
        <v>4</v>
      </c>
      <c r="K156">
        <v>5</v>
      </c>
      <c r="L156">
        <v>4</v>
      </c>
      <c r="M156">
        <v>4</v>
      </c>
      <c r="N156">
        <v>4</v>
      </c>
      <c r="O156">
        <v>4</v>
      </c>
      <c r="P156">
        <v>4</v>
      </c>
      <c r="Q156">
        <v>5</v>
      </c>
      <c r="R156">
        <v>4</v>
      </c>
      <c r="S156">
        <v>5</v>
      </c>
      <c r="T156">
        <v>13</v>
      </c>
      <c r="U156">
        <v>19</v>
      </c>
      <c r="V156">
        <v>4</v>
      </c>
      <c r="W156">
        <v>3</v>
      </c>
      <c r="X156">
        <v>4</v>
      </c>
      <c r="Y156">
        <v>4</v>
      </c>
      <c r="Z156">
        <v>3</v>
      </c>
      <c r="AA156">
        <v>4</v>
      </c>
      <c r="AB156">
        <v>17</v>
      </c>
      <c r="AC156">
        <v>12</v>
      </c>
      <c r="AD156">
        <v>4</v>
      </c>
      <c r="AE156">
        <v>3</v>
      </c>
      <c r="AF156">
        <v>2</v>
      </c>
      <c r="AG156">
        <v>2</v>
      </c>
      <c r="AH156">
        <v>17</v>
      </c>
    </row>
    <row r="157" spans="1:34" x14ac:dyDescent="0.2">
      <c r="A157">
        <v>36554</v>
      </c>
      <c r="B157">
        <v>1</v>
      </c>
      <c r="C157">
        <v>1995</v>
      </c>
      <c r="D157" s="1">
        <v>45595.463784722226</v>
      </c>
      <c r="E157">
        <v>2</v>
      </c>
      <c r="F157">
        <v>4</v>
      </c>
      <c r="G157">
        <v>1</v>
      </c>
      <c r="H157">
        <v>2</v>
      </c>
      <c r="I157">
        <v>2</v>
      </c>
      <c r="J157">
        <v>4</v>
      </c>
      <c r="K157">
        <v>4</v>
      </c>
      <c r="L157">
        <v>1</v>
      </c>
      <c r="M157">
        <v>1</v>
      </c>
      <c r="N157">
        <v>4</v>
      </c>
      <c r="O157">
        <v>2</v>
      </c>
      <c r="P157">
        <v>2</v>
      </c>
      <c r="Q157">
        <v>2</v>
      </c>
      <c r="R157">
        <v>5</v>
      </c>
      <c r="S157">
        <v>5</v>
      </c>
      <c r="T157">
        <v>13</v>
      </c>
      <c r="U157">
        <v>7</v>
      </c>
      <c r="V157">
        <v>4</v>
      </c>
      <c r="W157">
        <v>21</v>
      </c>
      <c r="X157">
        <v>4</v>
      </c>
      <c r="Y157">
        <v>3</v>
      </c>
      <c r="Z157">
        <v>6</v>
      </c>
      <c r="AA157">
        <v>4</v>
      </c>
      <c r="AB157">
        <v>6</v>
      </c>
      <c r="AC157">
        <v>7</v>
      </c>
      <c r="AD157">
        <v>3</v>
      </c>
      <c r="AE157">
        <v>4</v>
      </c>
      <c r="AF157">
        <v>5</v>
      </c>
      <c r="AG157">
        <v>2</v>
      </c>
      <c r="AH157">
        <v>64</v>
      </c>
    </row>
    <row r="158" spans="1:34" x14ac:dyDescent="0.2">
      <c r="A158">
        <v>36526</v>
      </c>
      <c r="B158">
        <v>0</v>
      </c>
      <c r="C158">
        <v>1992</v>
      </c>
      <c r="D158" s="1">
        <v>45595.471909722219</v>
      </c>
      <c r="E158">
        <v>2</v>
      </c>
      <c r="F158">
        <v>2</v>
      </c>
      <c r="G158">
        <v>2</v>
      </c>
      <c r="H158">
        <v>1</v>
      </c>
      <c r="I158">
        <v>1</v>
      </c>
      <c r="J158">
        <v>4</v>
      </c>
      <c r="K158">
        <v>4</v>
      </c>
      <c r="L158">
        <v>2</v>
      </c>
      <c r="M158">
        <v>2</v>
      </c>
      <c r="N158">
        <v>2</v>
      </c>
      <c r="O158">
        <v>2</v>
      </c>
      <c r="P158">
        <v>2</v>
      </c>
      <c r="Q158">
        <v>4</v>
      </c>
      <c r="R158">
        <v>4</v>
      </c>
      <c r="S158">
        <v>4</v>
      </c>
      <c r="T158">
        <v>7</v>
      </c>
      <c r="U158">
        <v>4</v>
      </c>
      <c r="V158">
        <v>4</v>
      </c>
      <c r="W158">
        <v>3</v>
      </c>
      <c r="X158">
        <v>5</v>
      </c>
      <c r="Y158">
        <v>2</v>
      </c>
      <c r="Z158">
        <v>5</v>
      </c>
      <c r="AA158">
        <v>3</v>
      </c>
      <c r="AB158">
        <v>2</v>
      </c>
      <c r="AC158">
        <v>3</v>
      </c>
      <c r="AD158">
        <v>2</v>
      </c>
      <c r="AE158">
        <v>1</v>
      </c>
      <c r="AF158">
        <v>2</v>
      </c>
      <c r="AG158">
        <v>1</v>
      </c>
      <c r="AH158">
        <v>53</v>
      </c>
    </row>
    <row r="159" spans="1:34" x14ac:dyDescent="0.2">
      <c r="A159">
        <v>36597</v>
      </c>
      <c r="B159">
        <v>0</v>
      </c>
      <c r="C159">
        <v>2001</v>
      </c>
      <c r="D159" s="1">
        <v>45595.486967592595</v>
      </c>
      <c r="E159">
        <v>120</v>
      </c>
      <c r="F159">
        <v>2</v>
      </c>
      <c r="G159">
        <v>2</v>
      </c>
      <c r="H159">
        <v>2</v>
      </c>
      <c r="I159">
        <v>2</v>
      </c>
      <c r="J159">
        <v>5</v>
      </c>
      <c r="K159">
        <v>5</v>
      </c>
      <c r="L159">
        <v>4</v>
      </c>
      <c r="M159">
        <v>2</v>
      </c>
      <c r="N159">
        <v>4</v>
      </c>
      <c r="O159">
        <v>4</v>
      </c>
      <c r="P159">
        <v>2</v>
      </c>
      <c r="Q159">
        <v>2</v>
      </c>
      <c r="R159">
        <v>4</v>
      </c>
      <c r="S159">
        <v>2</v>
      </c>
      <c r="T159">
        <v>6</v>
      </c>
      <c r="U159">
        <v>4</v>
      </c>
      <c r="V159">
        <v>2</v>
      </c>
      <c r="W159">
        <v>2</v>
      </c>
      <c r="X159">
        <v>3</v>
      </c>
      <c r="Y159">
        <v>2</v>
      </c>
      <c r="Z159">
        <v>3</v>
      </c>
      <c r="AA159">
        <v>3</v>
      </c>
      <c r="AB159">
        <v>2</v>
      </c>
      <c r="AC159">
        <v>5</v>
      </c>
      <c r="AD159">
        <v>2</v>
      </c>
      <c r="AE159">
        <v>3</v>
      </c>
      <c r="AF159">
        <v>2</v>
      </c>
      <c r="AG159">
        <v>2</v>
      </c>
      <c r="AH159">
        <v>59</v>
      </c>
    </row>
    <row r="160" spans="1:34" x14ac:dyDescent="0.2">
      <c r="A160">
        <v>36605</v>
      </c>
      <c r="B160">
        <v>0</v>
      </c>
      <c r="C160">
        <v>2002</v>
      </c>
      <c r="D160" s="1">
        <v>45595.487060185187</v>
      </c>
      <c r="E160">
        <v>4</v>
      </c>
      <c r="F160">
        <v>5</v>
      </c>
      <c r="G160">
        <v>5</v>
      </c>
      <c r="H160">
        <v>4</v>
      </c>
      <c r="I160">
        <v>4</v>
      </c>
      <c r="J160">
        <v>2</v>
      </c>
      <c r="K160">
        <v>4</v>
      </c>
      <c r="L160">
        <v>2</v>
      </c>
      <c r="M160">
        <v>1</v>
      </c>
      <c r="N160">
        <v>4</v>
      </c>
      <c r="O160">
        <v>4</v>
      </c>
      <c r="P160">
        <v>1</v>
      </c>
      <c r="Q160">
        <v>5</v>
      </c>
      <c r="R160">
        <v>4</v>
      </c>
      <c r="S160">
        <v>4</v>
      </c>
      <c r="T160">
        <v>5</v>
      </c>
      <c r="U160">
        <v>8</v>
      </c>
      <c r="V160">
        <v>5</v>
      </c>
      <c r="W160">
        <v>3</v>
      </c>
      <c r="X160">
        <v>3</v>
      </c>
      <c r="Y160">
        <v>3</v>
      </c>
      <c r="Z160">
        <v>5</v>
      </c>
      <c r="AA160">
        <v>4</v>
      </c>
      <c r="AB160">
        <v>2</v>
      </c>
      <c r="AC160">
        <v>3</v>
      </c>
      <c r="AD160">
        <v>4</v>
      </c>
      <c r="AE160">
        <v>1</v>
      </c>
      <c r="AF160">
        <v>2</v>
      </c>
      <c r="AG160">
        <v>1</v>
      </c>
      <c r="AH160">
        <v>63</v>
      </c>
    </row>
    <row r="161" spans="1:34" x14ac:dyDescent="0.2">
      <c r="A161">
        <v>36620</v>
      </c>
      <c r="B161">
        <v>0</v>
      </c>
      <c r="C161">
        <v>1995</v>
      </c>
      <c r="D161" s="1">
        <v>45595.495636574073</v>
      </c>
      <c r="E161" t="s">
        <v>69</v>
      </c>
      <c r="F161">
        <v>4</v>
      </c>
      <c r="G161">
        <v>2</v>
      </c>
      <c r="H161">
        <v>5</v>
      </c>
      <c r="I161">
        <v>4</v>
      </c>
      <c r="J161">
        <v>4</v>
      </c>
      <c r="K161">
        <v>2</v>
      </c>
      <c r="L161">
        <v>2</v>
      </c>
      <c r="M161">
        <v>3</v>
      </c>
      <c r="N161">
        <v>2</v>
      </c>
      <c r="O161">
        <v>3</v>
      </c>
      <c r="P161">
        <v>3</v>
      </c>
      <c r="Q161">
        <v>4</v>
      </c>
      <c r="R161">
        <v>4</v>
      </c>
      <c r="S161">
        <v>3</v>
      </c>
      <c r="T161">
        <v>9</v>
      </c>
      <c r="U161">
        <v>18</v>
      </c>
      <c r="V161">
        <v>6</v>
      </c>
      <c r="W161">
        <v>6</v>
      </c>
      <c r="X161">
        <v>4</v>
      </c>
      <c r="Y161">
        <v>5</v>
      </c>
      <c r="Z161">
        <v>8</v>
      </c>
      <c r="AA161">
        <v>15</v>
      </c>
      <c r="AB161">
        <v>7</v>
      </c>
      <c r="AC161">
        <v>5</v>
      </c>
      <c r="AD161">
        <v>7</v>
      </c>
      <c r="AE161">
        <v>3</v>
      </c>
      <c r="AF161">
        <v>4</v>
      </c>
      <c r="AG161">
        <v>4</v>
      </c>
      <c r="AH161">
        <v>63</v>
      </c>
    </row>
    <row r="162" spans="1:34" x14ac:dyDescent="0.2">
      <c r="A162">
        <v>36580</v>
      </c>
      <c r="B162">
        <v>0</v>
      </c>
      <c r="C162">
        <v>2001</v>
      </c>
      <c r="D162" s="1">
        <v>45595.498564814814</v>
      </c>
      <c r="E162" t="s">
        <v>63</v>
      </c>
      <c r="F162">
        <v>2</v>
      </c>
      <c r="G162">
        <v>1</v>
      </c>
      <c r="H162">
        <v>2</v>
      </c>
      <c r="I162">
        <v>1</v>
      </c>
      <c r="J162">
        <v>3</v>
      </c>
      <c r="K162">
        <v>4</v>
      </c>
      <c r="L162">
        <v>2</v>
      </c>
      <c r="M162">
        <v>2</v>
      </c>
      <c r="N162">
        <v>2</v>
      </c>
      <c r="O162">
        <v>2</v>
      </c>
      <c r="P162">
        <v>1</v>
      </c>
      <c r="Q162">
        <v>3</v>
      </c>
      <c r="R162">
        <v>4</v>
      </c>
      <c r="S162">
        <v>2</v>
      </c>
      <c r="T162">
        <v>7</v>
      </c>
      <c r="U162">
        <v>14</v>
      </c>
      <c r="V162">
        <v>4</v>
      </c>
      <c r="W162">
        <v>4</v>
      </c>
      <c r="X162">
        <v>8</v>
      </c>
      <c r="Y162">
        <v>3</v>
      </c>
      <c r="Z162">
        <v>6</v>
      </c>
      <c r="AA162">
        <v>8</v>
      </c>
      <c r="AB162">
        <v>4</v>
      </c>
      <c r="AC162">
        <v>7</v>
      </c>
      <c r="AD162">
        <v>4</v>
      </c>
      <c r="AE162">
        <v>16</v>
      </c>
      <c r="AF162">
        <v>4</v>
      </c>
      <c r="AG162">
        <v>4</v>
      </c>
      <c r="AH162">
        <v>39</v>
      </c>
    </row>
    <row r="163" spans="1:34" x14ac:dyDescent="0.2">
      <c r="A163">
        <v>36629</v>
      </c>
      <c r="B163">
        <v>0</v>
      </c>
      <c r="C163">
        <v>2003</v>
      </c>
      <c r="D163" s="1">
        <v>45595.500092592592</v>
      </c>
      <c r="E163">
        <v>7</v>
      </c>
      <c r="F163">
        <v>4</v>
      </c>
      <c r="G163">
        <v>4</v>
      </c>
      <c r="H163">
        <v>4</v>
      </c>
      <c r="I163">
        <v>4</v>
      </c>
      <c r="J163">
        <v>3</v>
      </c>
      <c r="K163">
        <v>5</v>
      </c>
      <c r="L163">
        <v>5</v>
      </c>
      <c r="M163">
        <v>4</v>
      </c>
      <c r="N163">
        <v>5</v>
      </c>
      <c r="O163">
        <v>5</v>
      </c>
      <c r="P163">
        <v>4</v>
      </c>
      <c r="Q163">
        <v>5</v>
      </c>
      <c r="R163">
        <v>5</v>
      </c>
      <c r="S163">
        <v>5</v>
      </c>
      <c r="T163">
        <v>6</v>
      </c>
      <c r="U163">
        <v>8</v>
      </c>
      <c r="V163">
        <v>3</v>
      </c>
      <c r="W163">
        <v>3</v>
      </c>
      <c r="X163">
        <v>3</v>
      </c>
      <c r="Y163">
        <v>7</v>
      </c>
      <c r="Z163">
        <v>4</v>
      </c>
      <c r="AA163">
        <v>4</v>
      </c>
      <c r="AB163">
        <v>3</v>
      </c>
      <c r="AC163">
        <v>3</v>
      </c>
      <c r="AD163">
        <v>3</v>
      </c>
      <c r="AE163">
        <v>2</v>
      </c>
      <c r="AF163">
        <v>2</v>
      </c>
      <c r="AG163">
        <v>1</v>
      </c>
      <c r="AH163">
        <v>5</v>
      </c>
    </row>
    <row r="164" spans="1:34" x14ac:dyDescent="0.2">
      <c r="A164">
        <v>36633</v>
      </c>
      <c r="B164">
        <v>0</v>
      </c>
      <c r="C164">
        <v>2001</v>
      </c>
      <c r="D164" s="1">
        <v>45595.502800925926</v>
      </c>
      <c r="E164" t="s">
        <v>63</v>
      </c>
      <c r="F164">
        <v>2</v>
      </c>
      <c r="G164">
        <v>1</v>
      </c>
      <c r="H164">
        <v>2</v>
      </c>
      <c r="I164">
        <v>1</v>
      </c>
      <c r="J164">
        <v>4</v>
      </c>
      <c r="K164">
        <v>5</v>
      </c>
      <c r="L164">
        <v>1</v>
      </c>
      <c r="M164">
        <v>2</v>
      </c>
      <c r="N164">
        <v>5</v>
      </c>
      <c r="O164">
        <v>2</v>
      </c>
      <c r="P164">
        <v>3</v>
      </c>
      <c r="Q164">
        <v>5</v>
      </c>
      <c r="R164">
        <v>4</v>
      </c>
      <c r="S164">
        <v>4</v>
      </c>
      <c r="T164">
        <v>86</v>
      </c>
      <c r="U164">
        <v>2</v>
      </c>
      <c r="V164">
        <v>35</v>
      </c>
      <c r="W164">
        <v>3</v>
      </c>
      <c r="X164">
        <v>5</v>
      </c>
      <c r="Y164">
        <v>7</v>
      </c>
      <c r="Z164">
        <v>4</v>
      </c>
      <c r="AA164">
        <v>9</v>
      </c>
      <c r="AB164">
        <v>6</v>
      </c>
      <c r="AC164">
        <v>29</v>
      </c>
      <c r="AD164">
        <v>13</v>
      </c>
      <c r="AE164">
        <v>2</v>
      </c>
      <c r="AF164">
        <v>5</v>
      </c>
      <c r="AG164">
        <v>3</v>
      </c>
      <c r="AH164">
        <v>65</v>
      </c>
    </row>
    <row r="165" spans="1:34" x14ac:dyDescent="0.2">
      <c r="A165">
        <v>36624</v>
      </c>
      <c r="B165">
        <v>1</v>
      </c>
      <c r="C165">
        <v>1988</v>
      </c>
      <c r="D165" s="1">
        <v>45595.507233796299</v>
      </c>
      <c r="E165">
        <v>2</v>
      </c>
      <c r="F165">
        <v>4</v>
      </c>
      <c r="G165">
        <v>1</v>
      </c>
      <c r="H165">
        <v>4</v>
      </c>
      <c r="I165">
        <v>4</v>
      </c>
      <c r="J165">
        <v>1</v>
      </c>
      <c r="K165">
        <v>2</v>
      </c>
      <c r="L165">
        <v>2</v>
      </c>
      <c r="M165">
        <v>1</v>
      </c>
      <c r="N165">
        <v>4</v>
      </c>
      <c r="O165">
        <v>4</v>
      </c>
      <c r="P165">
        <v>3</v>
      </c>
      <c r="Q165">
        <v>4</v>
      </c>
      <c r="R165">
        <v>4</v>
      </c>
      <c r="S165">
        <v>4</v>
      </c>
      <c r="T165">
        <v>9</v>
      </c>
      <c r="U165">
        <v>8</v>
      </c>
      <c r="V165">
        <v>4</v>
      </c>
      <c r="W165">
        <v>11</v>
      </c>
      <c r="X165">
        <v>2</v>
      </c>
      <c r="Y165">
        <v>6</v>
      </c>
      <c r="Z165">
        <v>8</v>
      </c>
      <c r="AA165">
        <v>5</v>
      </c>
      <c r="AB165">
        <v>24</v>
      </c>
      <c r="AC165">
        <v>8</v>
      </c>
      <c r="AD165">
        <v>2</v>
      </c>
      <c r="AE165">
        <v>3</v>
      </c>
      <c r="AF165">
        <v>2</v>
      </c>
      <c r="AG165">
        <v>2</v>
      </c>
      <c r="AH165">
        <v>65</v>
      </c>
    </row>
    <row r="166" spans="1:34" x14ac:dyDescent="0.2">
      <c r="A166">
        <v>36659</v>
      </c>
      <c r="B166">
        <v>0</v>
      </c>
      <c r="C166">
        <v>1999</v>
      </c>
      <c r="D166" s="1">
        <v>45595.511736111112</v>
      </c>
      <c r="E166">
        <v>3</v>
      </c>
      <c r="F166">
        <v>1</v>
      </c>
      <c r="G166">
        <v>1</v>
      </c>
      <c r="H166">
        <v>1</v>
      </c>
      <c r="I166">
        <v>1</v>
      </c>
      <c r="J166">
        <v>4</v>
      </c>
      <c r="K166">
        <v>4</v>
      </c>
      <c r="L166">
        <v>3</v>
      </c>
      <c r="M166">
        <v>1</v>
      </c>
      <c r="N166">
        <v>2</v>
      </c>
      <c r="O166">
        <v>3</v>
      </c>
      <c r="P166">
        <v>1</v>
      </c>
      <c r="Q166">
        <v>5</v>
      </c>
      <c r="R166">
        <v>4</v>
      </c>
      <c r="S166">
        <v>3</v>
      </c>
      <c r="T166">
        <v>20</v>
      </c>
      <c r="U166">
        <v>8</v>
      </c>
      <c r="V166">
        <v>3</v>
      </c>
      <c r="W166">
        <v>5</v>
      </c>
      <c r="X166">
        <v>7</v>
      </c>
      <c r="Y166">
        <v>4</v>
      </c>
      <c r="Z166">
        <v>7</v>
      </c>
      <c r="AA166">
        <v>7</v>
      </c>
      <c r="AB166">
        <v>5</v>
      </c>
      <c r="AC166">
        <v>8</v>
      </c>
      <c r="AD166">
        <v>6</v>
      </c>
      <c r="AE166">
        <v>5</v>
      </c>
      <c r="AF166">
        <v>15</v>
      </c>
      <c r="AG166">
        <v>12</v>
      </c>
      <c r="AH166">
        <v>56</v>
      </c>
    </row>
    <row r="167" spans="1:34" x14ac:dyDescent="0.2">
      <c r="A167">
        <v>36664</v>
      </c>
      <c r="B167">
        <v>0</v>
      </c>
      <c r="C167">
        <v>2000</v>
      </c>
      <c r="D167" s="1">
        <v>45595.518738425926</v>
      </c>
      <c r="E167" t="s">
        <v>96</v>
      </c>
      <c r="F167">
        <v>4</v>
      </c>
      <c r="G167">
        <v>1</v>
      </c>
      <c r="H167">
        <v>4</v>
      </c>
      <c r="I167">
        <v>5</v>
      </c>
      <c r="J167">
        <v>2</v>
      </c>
      <c r="K167">
        <v>4</v>
      </c>
      <c r="L167">
        <v>4</v>
      </c>
      <c r="M167">
        <v>3</v>
      </c>
      <c r="N167">
        <v>2</v>
      </c>
      <c r="O167">
        <v>1</v>
      </c>
      <c r="P167">
        <v>1</v>
      </c>
      <c r="Q167">
        <v>4</v>
      </c>
      <c r="R167">
        <v>2</v>
      </c>
      <c r="S167">
        <v>1</v>
      </c>
      <c r="T167">
        <v>6</v>
      </c>
      <c r="U167">
        <v>8</v>
      </c>
      <c r="V167">
        <v>4</v>
      </c>
      <c r="W167">
        <v>5</v>
      </c>
      <c r="X167">
        <v>6</v>
      </c>
      <c r="Y167">
        <v>3</v>
      </c>
      <c r="Z167">
        <v>4</v>
      </c>
      <c r="AA167">
        <v>10</v>
      </c>
      <c r="AB167">
        <v>5</v>
      </c>
      <c r="AC167">
        <v>5</v>
      </c>
      <c r="AD167">
        <v>6</v>
      </c>
      <c r="AE167">
        <v>5</v>
      </c>
      <c r="AF167">
        <v>6</v>
      </c>
      <c r="AG167">
        <v>4</v>
      </c>
      <c r="AH167">
        <v>64</v>
      </c>
    </row>
    <row r="168" spans="1:34" x14ac:dyDescent="0.2">
      <c r="A168">
        <v>36693</v>
      </c>
      <c r="B168">
        <v>0</v>
      </c>
      <c r="C168">
        <v>2003</v>
      </c>
      <c r="D168" s="1">
        <v>45595.522465277776</v>
      </c>
      <c r="E168" t="s">
        <v>97</v>
      </c>
      <c r="F168">
        <v>2</v>
      </c>
      <c r="G168">
        <v>2</v>
      </c>
      <c r="H168">
        <v>2</v>
      </c>
      <c r="I168">
        <v>2</v>
      </c>
      <c r="J168">
        <v>1</v>
      </c>
      <c r="K168">
        <v>2</v>
      </c>
      <c r="L168">
        <v>1</v>
      </c>
      <c r="M168">
        <v>1</v>
      </c>
      <c r="N168">
        <v>2</v>
      </c>
      <c r="O168">
        <v>2</v>
      </c>
      <c r="P168">
        <v>2</v>
      </c>
      <c r="Q168">
        <v>2</v>
      </c>
      <c r="R168">
        <v>1</v>
      </c>
      <c r="S168">
        <v>1</v>
      </c>
      <c r="T168">
        <v>9</v>
      </c>
      <c r="U168">
        <v>3</v>
      </c>
      <c r="V168">
        <v>5</v>
      </c>
      <c r="W168">
        <v>5</v>
      </c>
      <c r="X168">
        <v>2</v>
      </c>
      <c r="Y168">
        <v>4</v>
      </c>
      <c r="Z168">
        <v>3</v>
      </c>
      <c r="AA168">
        <v>7</v>
      </c>
      <c r="AB168">
        <v>3</v>
      </c>
      <c r="AC168">
        <v>4</v>
      </c>
      <c r="AD168">
        <v>3</v>
      </c>
      <c r="AE168">
        <v>5</v>
      </c>
      <c r="AF168">
        <v>3</v>
      </c>
      <c r="AG168">
        <v>2</v>
      </c>
      <c r="AH168">
        <v>28</v>
      </c>
    </row>
    <row r="169" spans="1:34" x14ac:dyDescent="0.2">
      <c r="A169">
        <v>36697</v>
      </c>
      <c r="B169">
        <v>0</v>
      </c>
      <c r="C169">
        <v>1998</v>
      </c>
      <c r="D169" s="1">
        <v>45595.523912037039</v>
      </c>
      <c r="E169" t="s">
        <v>66</v>
      </c>
      <c r="F169">
        <v>4</v>
      </c>
      <c r="G169">
        <v>3</v>
      </c>
      <c r="H169">
        <v>5</v>
      </c>
      <c r="I169">
        <v>4</v>
      </c>
      <c r="J169">
        <v>4</v>
      </c>
      <c r="K169">
        <v>4</v>
      </c>
      <c r="L169">
        <v>3</v>
      </c>
      <c r="M169">
        <v>4</v>
      </c>
      <c r="N169">
        <v>2</v>
      </c>
      <c r="O169">
        <v>5</v>
      </c>
      <c r="P169">
        <v>1</v>
      </c>
      <c r="Q169">
        <v>4</v>
      </c>
      <c r="R169">
        <v>1</v>
      </c>
      <c r="S169">
        <v>1</v>
      </c>
      <c r="T169">
        <v>6</v>
      </c>
      <c r="U169">
        <v>5</v>
      </c>
      <c r="V169">
        <v>3</v>
      </c>
      <c r="W169">
        <v>3</v>
      </c>
      <c r="X169">
        <v>4</v>
      </c>
      <c r="Y169">
        <v>5</v>
      </c>
      <c r="Z169">
        <v>8</v>
      </c>
      <c r="AA169">
        <v>7</v>
      </c>
      <c r="AB169">
        <v>2</v>
      </c>
      <c r="AC169">
        <v>6</v>
      </c>
      <c r="AD169">
        <v>3</v>
      </c>
      <c r="AE169">
        <v>2</v>
      </c>
      <c r="AF169">
        <v>2</v>
      </c>
      <c r="AG169">
        <v>2</v>
      </c>
      <c r="AH169">
        <v>80</v>
      </c>
    </row>
    <row r="170" spans="1:34" x14ac:dyDescent="0.2">
      <c r="A170">
        <v>36695</v>
      </c>
      <c r="B170">
        <v>0</v>
      </c>
      <c r="C170">
        <v>2000</v>
      </c>
      <c r="D170" s="1">
        <v>45595.525300925925</v>
      </c>
      <c r="E170" t="s">
        <v>69</v>
      </c>
      <c r="F170">
        <v>4</v>
      </c>
      <c r="G170">
        <v>2</v>
      </c>
      <c r="H170">
        <v>3</v>
      </c>
      <c r="I170">
        <v>2</v>
      </c>
      <c r="J170">
        <v>2</v>
      </c>
      <c r="K170">
        <v>4</v>
      </c>
      <c r="L170">
        <v>2</v>
      </c>
      <c r="M170">
        <v>2</v>
      </c>
      <c r="N170">
        <v>4</v>
      </c>
      <c r="O170">
        <v>3</v>
      </c>
      <c r="P170">
        <v>4</v>
      </c>
      <c r="Q170">
        <v>4</v>
      </c>
      <c r="R170">
        <v>4</v>
      </c>
      <c r="S170">
        <v>4</v>
      </c>
      <c r="T170">
        <v>5</v>
      </c>
      <c r="U170">
        <v>7</v>
      </c>
      <c r="V170">
        <v>4</v>
      </c>
      <c r="W170">
        <v>8</v>
      </c>
      <c r="X170">
        <v>6</v>
      </c>
      <c r="Y170">
        <v>3</v>
      </c>
      <c r="Z170">
        <v>5</v>
      </c>
      <c r="AA170">
        <v>4</v>
      </c>
      <c r="AB170">
        <v>3</v>
      </c>
      <c r="AC170">
        <v>8</v>
      </c>
      <c r="AD170">
        <v>2</v>
      </c>
      <c r="AE170">
        <v>2</v>
      </c>
      <c r="AF170">
        <v>3</v>
      </c>
      <c r="AG170">
        <v>3</v>
      </c>
      <c r="AH170">
        <v>50</v>
      </c>
    </row>
    <row r="171" spans="1:34" x14ac:dyDescent="0.2">
      <c r="A171">
        <v>36713</v>
      </c>
      <c r="B171">
        <v>1</v>
      </c>
      <c r="C171">
        <v>1972</v>
      </c>
      <c r="D171" s="1">
        <v>45595.53025462963</v>
      </c>
      <c r="E171" t="s">
        <v>66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2</v>
      </c>
      <c r="M171">
        <v>2</v>
      </c>
      <c r="N171">
        <v>1</v>
      </c>
      <c r="O171">
        <v>3</v>
      </c>
      <c r="P171">
        <v>1</v>
      </c>
      <c r="Q171">
        <v>2</v>
      </c>
      <c r="R171">
        <v>1</v>
      </c>
      <c r="S171">
        <v>2</v>
      </c>
      <c r="T171">
        <v>11</v>
      </c>
      <c r="U171">
        <v>14</v>
      </c>
      <c r="V171">
        <v>6</v>
      </c>
      <c r="W171">
        <v>4</v>
      </c>
      <c r="X171">
        <v>5</v>
      </c>
      <c r="Y171">
        <v>3</v>
      </c>
      <c r="Z171">
        <v>5</v>
      </c>
      <c r="AA171">
        <v>11</v>
      </c>
      <c r="AB171">
        <v>3</v>
      </c>
      <c r="AC171">
        <v>23</v>
      </c>
      <c r="AD171">
        <v>4</v>
      </c>
      <c r="AE171">
        <v>7</v>
      </c>
      <c r="AF171">
        <v>3</v>
      </c>
      <c r="AG171">
        <v>5</v>
      </c>
      <c r="AH171">
        <v>5</v>
      </c>
    </row>
    <row r="172" spans="1:34" x14ac:dyDescent="0.2">
      <c r="A172">
        <v>36721</v>
      </c>
      <c r="B172">
        <v>1</v>
      </c>
      <c r="C172">
        <v>2003</v>
      </c>
      <c r="D172" s="1">
        <v>45595.533125000002</v>
      </c>
      <c r="E172" t="s">
        <v>66</v>
      </c>
      <c r="F172">
        <v>4</v>
      </c>
      <c r="G172">
        <v>2</v>
      </c>
      <c r="H172">
        <v>5</v>
      </c>
      <c r="I172">
        <v>3</v>
      </c>
      <c r="J172">
        <v>5</v>
      </c>
      <c r="K172">
        <v>5</v>
      </c>
      <c r="L172">
        <v>2</v>
      </c>
      <c r="M172">
        <v>2</v>
      </c>
      <c r="N172">
        <v>5</v>
      </c>
      <c r="O172">
        <v>4</v>
      </c>
      <c r="P172">
        <v>2</v>
      </c>
      <c r="Q172">
        <v>2</v>
      </c>
      <c r="R172">
        <v>2</v>
      </c>
      <c r="S172">
        <v>2</v>
      </c>
      <c r="T172">
        <v>11</v>
      </c>
      <c r="U172">
        <v>11</v>
      </c>
      <c r="V172">
        <v>5</v>
      </c>
      <c r="W172">
        <v>7</v>
      </c>
      <c r="X172">
        <v>3</v>
      </c>
      <c r="Y172">
        <v>3</v>
      </c>
      <c r="Z172">
        <v>5</v>
      </c>
      <c r="AA172">
        <v>8</v>
      </c>
      <c r="AB172">
        <v>6</v>
      </c>
      <c r="AC172">
        <v>11</v>
      </c>
      <c r="AD172">
        <v>5</v>
      </c>
      <c r="AE172">
        <v>4</v>
      </c>
      <c r="AF172">
        <v>2</v>
      </c>
      <c r="AG172">
        <v>3</v>
      </c>
      <c r="AH172">
        <v>66</v>
      </c>
    </row>
    <row r="173" spans="1:34" x14ac:dyDescent="0.2">
      <c r="A173">
        <v>36719</v>
      </c>
      <c r="B173">
        <v>0</v>
      </c>
      <c r="C173">
        <v>1998</v>
      </c>
      <c r="D173" s="1">
        <v>45595.537442129629</v>
      </c>
      <c r="E173" t="s">
        <v>66</v>
      </c>
      <c r="F173">
        <v>4</v>
      </c>
      <c r="G173">
        <v>1</v>
      </c>
      <c r="H173">
        <v>4</v>
      </c>
      <c r="I173">
        <v>2</v>
      </c>
      <c r="J173">
        <v>3</v>
      </c>
      <c r="K173">
        <v>4</v>
      </c>
      <c r="L173">
        <v>3</v>
      </c>
      <c r="M173">
        <v>4</v>
      </c>
      <c r="N173">
        <v>4</v>
      </c>
      <c r="O173">
        <v>2</v>
      </c>
      <c r="P173">
        <v>2</v>
      </c>
      <c r="Q173">
        <v>4</v>
      </c>
      <c r="R173">
        <v>2</v>
      </c>
      <c r="S173">
        <v>1</v>
      </c>
      <c r="T173">
        <v>5</v>
      </c>
      <c r="U173">
        <v>9</v>
      </c>
      <c r="V173">
        <v>5</v>
      </c>
      <c r="W173">
        <v>5</v>
      </c>
      <c r="X173">
        <v>84</v>
      </c>
      <c r="Y173">
        <v>2</v>
      </c>
      <c r="Z173">
        <v>5</v>
      </c>
      <c r="AA173">
        <v>6</v>
      </c>
      <c r="AB173">
        <v>7</v>
      </c>
      <c r="AC173">
        <v>4</v>
      </c>
      <c r="AD173">
        <v>3</v>
      </c>
      <c r="AE173">
        <v>5</v>
      </c>
      <c r="AF173">
        <v>4</v>
      </c>
      <c r="AG173">
        <v>5</v>
      </c>
      <c r="AH173">
        <v>60</v>
      </c>
    </row>
    <row r="174" spans="1:34" x14ac:dyDescent="0.2">
      <c r="A174">
        <v>36748</v>
      </c>
      <c r="B174">
        <v>0</v>
      </c>
      <c r="C174">
        <v>2002</v>
      </c>
      <c r="D174" s="1">
        <v>45595.540497685186</v>
      </c>
      <c r="E174" t="s">
        <v>69</v>
      </c>
      <c r="F174">
        <v>4</v>
      </c>
      <c r="G174">
        <v>1</v>
      </c>
      <c r="H174">
        <v>2</v>
      </c>
      <c r="I174">
        <v>2</v>
      </c>
      <c r="J174">
        <v>2</v>
      </c>
      <c r="K174">
        <v>4</v>
      </c>
      <c r="L174">
        <v>1</v>
      </c>
      <c r="M174">
        <v>4</v>
      </c>
      <c r="N174">
        <v>2</v>
      </c>
      <c r="O174">
        <v>2</v>
      </c>
      <c r="P174">
        <v>4</v>
      </c>
      <c r="Q174">
        <v>4</v>
      </c>
      <c r="R174">
        <v>4</v>
      </c>
      <c r="S174">
        <v>4</v>
      </c>
      <c r="T174">
        <v>11</v>
      </c>
      <c r="U174">
        <v>9</v>
      </c>
      <c r="V174">
        <v>4</v>
      </c>
      <c r="W174">
        <v>7</v>
      </c>
      <c r="X174">
        <v>4</v>
      </c>
      <c r="Y174">
        <v>3</v>
      </c>
      <c r="Z174">
        <v>4</v>
      </c>
      <c r="AA174">
        <v>6</v>
      </c>
      <c r="AB174">
        <v>4</v>
      </c>
      <c r="AC174">
        <v>4</v>
      </c>
      <c r="AD174">
        <v>4</v>
      </c>
      <c r="AE174">
        <v>2</v>
      </c>
      <c r="AF174">
        <v>2</v>
      </c>
      <c r="AG174">
        <v>3</v>
      </c>
      <c r="AH174">
        <v>56</v>
      </c>
    </row>
    <row r="175" spans="1:34" x14ac:dyDescent="0.2">
      <c r="A175">
        <v>36740</v>
      </c>
      <c r="B175">
        <v>0</v>
      </c>
      <c r="C175">
        <v>2008</v>
      </c>
      <c r="D175" s="1">
        <v>45595.540914351855</v>
      </c>
      <c r="E175" t="s">
        <v>98</v>
      </c>
      <c r="F175">
        <v>4</v>
      </c>
      <c r="G175">
        <v>4</v>
      </c>
      <c r="H175">
        <v>3</v>
      </c>
      <c r="I175">
        <v>2</v>
      </c>
      <c r="J175">
        <v>2</v>
      </c>
      <c r="K175">
        <v>5</v>
      </c>
      <c r="L175">
        <v>2</v>
      </c>
      <c r="M175">
        <v>4</v>
      </c>
      <c r="N175">
        <v>3</v>
      </c>
      <c r="O175">
        <v>3</v>
      </c>
      <c r="P175">
        <v>5</v>
      </c>
      <c r="Q175">
        <v>5</v>
      </c>
      <c r="R175">
        <v>3</v>
      </c>
      <c r="S175">
        <v>2</v>
      </c>
      <c r="T175">
        <v>6</v>
      </c>
      <c r="U175">
        <v>10</v>
      </c>
      <c r="V175">
        <v>6</v>
      </c>
      <c r="W175">
        <v>5</v>
      </c>
      <c r="X175">
        <v>5</v>
      </c>
      <c r="Y175">
        <v>6</v>
      </c>
      <c r="Z175">
        <v>4</v>
      </c>
      <c r="AA175">
        <v>8</v>
      </c>
      <c r="AB175">
        <v>4</v>
      </c>
      <c r="AC175">
        <v>8</v>
      </c>
      <c r="AD175">
        <v>4</v>
      </c>
      <c r="AE175">
        <v>4</v>
      </c>
      <c r="AF175">
        <v>3</v>
      </c>
      <c r="AG175">
        <v>8</v>
      </c>
      <c r="AH175">
        <v>57</v>
      </c>
    </row>
    <row r="176" spans="1:34" x14ac:dyDescent="0.2">
      <c r="A176">
        <v>36759</v>
      </c>
      <c r="B176">
        <v>0</v>
      </c>
      <c r="C176">
        <v>2001</v>
      </c>
      <c r="D176" s="1">
        <v>45595.546006944445</v>
      </c>
      <c r="E176" t="s">
        <v>99</v>
      </c>
      <c r="F176">
        <v>4</v>
      </c>
      <c r="G176">
        <v>3</v>
      </c>
      <c r="H176">
        <v>2</v>
      </c>
      <c r="I176">
        <v>1</v>
      </c>
      <c r="J176">
        <v>4</v>
      </c>
      <c r="K176">
        <v>5</v>
      </c>
      <c r="L176">
        <v>4</v>
      </c>
      <c r="M176">
        <v>5</v>
      </c>
      <c r="N176">
        <v>5</v>
      </c>
      <c r="O176">
        <v>4</v>
      </c>
      <c r="P176">
        <v>3</v>
      </c>
      <c r="Q176">
        <v>5</v>
      </c>
      <c r="R176">
        <v>5</v>
      </c>
      <c r="S176">
        <v>5</v>
      </c>
      <c r="T176">
        <v>7</v>
      </c>
      <c r="U176">
        <v>65</v>
      </c>
      <c r="V176">
        <v>24</v>
      </c>
      <c r="W176">
        <v>16</v>
      </c>
      <c r="X176">
        <v>4</v>
      </c>
      <c r="Y176">
        <v>4</v>
      </c>
      <c r="Z176">
        <v>11</v>
      </c>
      <c r="AA176">
        <v>8</v>
      </c>
      <c r="AB176">
        <v>4</v>
      </c>
      <c r="AC176">
        <v>11</v>
      </c>
      <c r="AD176">
        <v>6</v>
      </c>
      <c r="AE176">
        <v>71</v>
      </c>
      <c r="AF176">
        <v>24</v>
      </c>
      <c r="AG176">
        <v>2</v>
      </c>
      <c r="AH176">
        <v>39</v>
      </c>
    </row>
    <row r="177" spans="1:34" x14ac:dyDescent="0.2">
      <c r="A177">
        <v>36781</v>
      </c>
      <c r="B177">
        <v>0</v>
      </c>
      <c r="C177">
        <v>1987</v>
      </c>
      <c r="D177" s="1">
        <v>45595.553518518522</v>
      </c>
      <c r="E177">
        <v>2</v>
      </c>
      <c r="F177">
        <v>2</v>
      </c>
      <c r="G177">
        <v>2</v>
      </c>
      <c r="H177">
        <v>1</v>
      </c>
      <c r="I177">
        <v>1</v>
      </c>
      <c r="J177">
        <v>2</v>
      </c>
      <c r="K177">
        <v>4</v>
      </c>
      <c r="L177">
        <v>2</v>
      </c>
      <c r="M177">
        <v>1</v>
      </c>
      <c r="N177">
        <v>2</v>
      </c>
      <c r="O177">
        <v>3</v>
      </c>
      <c r="P177">
        <v>4</v>
      </c>
      <c r="Q177">
        <v>2</v>
      </c>
      <c r="R177">
        <v>4</v>
      </c>
      <c r="S177">
        <v>2</v>
      </c>
      <c r="T177">
        <v>12</v>
      </c>
      <c r="U177">
        <v>10</v>
      </c>
      <c r="V177">
        <v>5</v>
      </c>
      <c r="W177">
        <v>4</v>
      </c>
      <c r="X177">
        <v>7</v>
      </c>
      <c r="Y177">
        <v>4</v>
      </c>
      <c r="Z177">
        <v>11</v>
      </c>
      <c r="AA177">
        <v>6</v>
      </c>
      <c r="AB177">
        <v>6</v>
      </c>
      <c r="AC177">
        <v>8</v>
      </c>
      <c r="AD177">
        <v>10</v>
      </c>
      <c r="AE177">
        <v>3</v>
      </c>
      <c r="AF177">
        <v>3</v>
      </c>
      <c r="AG177">
        <v>5</v>
      </c>
      <c r="AH177">
        <v>47</v>
      </c>
    </row>
    <row r="178" spans="1:34" x14ac:dyDescent="0.2">
      <c r="A178">
        <v>36789</v>
      </c>
      <c r="B178">
        <v>0</v>
      </c>
      <c r="C178">
        <v>1993</v>
      </c>
      <c r="D178" s="1">
        <v>45595.55809027778</v>
      </c>
      <c r="E178" t="s">
        <v>66</v>
      </c>
      <c r="F178">
        <v>5</v>
      </c>
      <c r="G178">
        <v>4</v>
      </c>
      <c r="H178">
        <v>5</v>
      </c>
      <c r="I178">
        <v>4</v>
      </c>
      <c r="J178">
        <v>5</v>
      </c>
      <c r="K178">
        <v>5</v>
      </c>
      <c r="L178">
        <v>5</v>
      </c>
      <c r="M178">
        <v>4</v>
      </c>
      <c r="N178">
        <v>4</v>
      </c>
      <c r="O178">
        <v>2</v>
      </c>
      <c r="P178">
        <v>4</v>
      </c>
      <c r="Q178">
        <v>4</v>
      </c>
      <c r="R178">
        <v>5</v>
      </c>
      <c r="S178">
        <v>5</v>
      </c>
      <c r="T178">
        <v>6</v>
      </c>
      <c r="U178">
        <v>6</v>
      </c>
      <c r="V178">
        <v>4</v>
      </c>
      <c r="W178">
        <v>4</v>
      </c>
      <c r="X178">
        <v>4</v>
      </c>
      <c r="Y178">
        <v>4</v>
      </c>
      <c r="Z178">
        <v>4</v>
      </c>
      <c r="AA178">
        <v>6</v>
      </c>
      <c r="AB178">
        <v>5</v>
      </c>
      <c r="AC178">
        <v>4</v>
      </c>
      <c r="AD178">
        <v>4</v>
      </c>
      <c r="AE178">
        <v>4</v>
      </c>
      <c r="AF178">
        <v>8</v>
      </c>
      <c r="AG178">
        <v>2</v>
      </c>
      <c r="AH178">
        <v>5</v>
      </c>
    </row>
    <row r="179" spans="1:34" x14ac:dyDescent="0.2">
      <c r="A179">
        <v>36741</v>
      </c>
      <c r="B179">
        <v>1</v>
      </c>
      <c r="C179">
        <v>1993</v>
      </c>
      <c r="D179" s="1">
        <v>45595.558761574073</v>
      </c>
      <c r="E179">
        <v>2</v>
      </c>
      <c r="F179">
        <v>3</v>
      </c>
      <c r="G179">
        <v>2</v>
      </c>
      <c r="H179">
        <v>2</v>
      </c>
      <c r="I179">
        <v>2</v>
      </c>
      <c r="J179">
        <v>4</v>
      </c>
      <c r="K179">
        <v>4</v>
      </c>
      <c r="L179">
        <v>4</v>
      </c>
      <c r="M179">
        <v>2</v>
      </c>
      <c r="N179">
        <v>4</v>
      </c>
      <c r="O179">
        <v>2</v>
      </c>
      <c r="P179">
        <v>4</v>
      </c>
      <c r="Q179">
        <v>5</v>
      </c>
      <c r="R179">
        <v>5</v>
      </c>
      <c r="S179">
        <v>5</v>
      </c>
      <c r="T179">
        <v>11</v>
      </c>
      <c r="U179">
        <v>7</v>
      </c>
      <c r="V179">
        <v>2</v>
      </c>
      <c r="W179">
        <v>4</v>
      </c>
      <c r="X179">
        <v>3</v>
      </c>
      <c r="Y179">
        <v>1</v>
      </c>
      <c r="Z179">
        <v>2</v>
      </c>
      <c r="AA179">
        <v>3</v>
      </c>
      <c r="AB179">
        <v>2</v>
      </c>
      <c r="AC179">
        <v>3</v>
      </c>
      <c r="AD179">
        <v>3</v>
      </c>
      <c r="AE179">
        <v>1</v>
      </c>
      <c r="AF179">
        <v>1</v>
      </c>
      <c r="AG179">
        <v>2</v>
      </c>
      <c r="AH179">
        <v>52</v>
      </c>
    </row>
    <row r="180" spans="1:34" x14ac:dyDescent="0.2">
      <c r="A180">
        <v>36807</v>
      </c>
      <c r="B180">
        <v>1</v>
      </c>
      <c r="C180">
        <v>2002</v>
      </c>
      <c r="D180" s="1">
        <v>45595.566481481481</v>
      </c>
      <c r="E180" t="s">
        <v>100</v>
      </c>
      <c r="F180">
        <v>5</v>
      </c>
      <c r="G180">
        <v>1</v>
      </c>
      <c r="H180">
        <v>1</v>
      </c>
      <c r="I180">
        <v>3</v>
      </c>
      <c r="J180">
        <v>2</v>
      </c>
      <c r="K180">
        <v>4</v>
      </c>
      <c r="L180">
        <v>2</v>
      </c>
      <c r="M180">
        <v>2</v>
      </c>
      <c r="N180">
        <v>2</v>
      </c>
      <c r="O180">
        <v>4</v>
      </c>
      <c r="P180">
        <v>1</v>
      </c>
      <c r="Q180">
        <v>4</v>
      </c>
      <c r="R180">
        <v>4</v>
      </c>
      <c r="S180">
        <v>4</v>
      </c>
      <c r="T180">
        <v>27</v>
      </c>
      <c r="U180">
        <v>14</v>
      </c>
      <c r="V180">
        <v>10</v>
      </c>
      <c r="W180">
        <v>15</v>
      </c>
      <c r="X180">
        <v>9</v>
      </c>
      <c r="Y180">
        <v>15</v>
      </c>
      <c r="Z180">
        <v>18</v>
      </c>
      <c r="AA180">
        <v>11</v>
      </c>
      <c r="AB180">
        <v>14</v>
      </c>
      <c r="AC180">
        <v>12</v>
      </c>
      <c r="AD180">
        <v>6</v>
      </c>
      <c r="AE180">
        <v>13</v>
      </c>
      <c r="AF180">
        <v>5</v>
      </c>
      <c r="AG180">
        <v>14</v>
      </c>
      <c r="AH180">
        <v>63</v>
      </c>
    </row>
    <row r="181" spans="1:34" x14ac:dyDescent="0.2">
      <c r="A181">
        <v>36784</v>
      </c>
      <c r="B181">
        <v>0</v>
      </c>
      <c r="C181">
        <v>2002</v>
      </c>
      <c r="D181" s="1">
        <v>45595.568020833336</v>
      </c>
      <c r="E181">
        <v>2</v>
      </c>
      <c r="F181">
        <v>5</v>
      </c>
      <c r="G181">
        <v>4</v>
      </c>
      <c r="H181">
        <v>4</v>
      </c>
      <c r="I181">
        <v>4</v>
      </c>
      <c r="J181">
        <v>5</v>
      </c>
      <c r="K181">
        <v>5</v>
      </c>
      <c r="L181">
        <v>5</v>
      </c>
      <c r="M181">
        <v>5</v>
      </c>
      <c r="N181">
        <v>5</v>
      </c>
      <c r="O181">
        <v>2</v>
      </c>
      <c r="P181">
        <v>2</v>
      </c>
      <c r="Q181">
        <v>4</v>
      </c>
      <c r="R181">
        <v>2</v>
      </c>
      <c r="S181">
        <v>4</v>
      </c>
      <c r="T181">
        <v>5</v>
      </c>
      <c r="U181">
        <v>7</v>
      </c>
      <c r="V181">
        <v>3</v>
      </c>
      <c r="W181">
        <v>3</v>
      </c>
      <c r="X181">
        <v>1197</v>
      </c>
      <c r="Y181">
        <v>2</v>
      </c>
      <c r="Z181">
        <v>2</v>
      </c>
      <c r="AA181">
        <v>6</v>
      </c>
      <c r="AB181">
        <v>2</v>
      </c>
      <c r="AC181">
        <v>4</v>
      </c>
      <c r="AD181">
        <v>2</v>
      </c>
      <c r="AE181">
        <v>2</v>
      </c>
      <c r="AF181">
        <v>4</v>
      </c>
      <c r="AG181">
        <v>5</v>
      </c>
      <c r="AH181">
        <v>32</v>
      </c>
    </row>
    <row r="182" spans="1:34" x14ac:dyDescent="0.2">
      <c r="A182">
        <v>36818</v>
      </c>
      <c r="B182">
        <v>1</v>
      </c>
      <c r="C182">
        <v>2002</v>
      </c>
      <c r="D182" s="1">
        <v>45595.569756944446</v>
      </c>
      <c r="E182" t="s">
        <v>67</v>
      </c>
      <c r="F182">
        <v>5</v>
      </c>
      <c r="G182">
        <v>2</v>
      </c>
      <c r="H182">
        <v>4</v>
      </c>
      <c r="I182">
        <v>4</v>
      </c>
      <c r="J182">
        <v>1</v>
      </c>
      <c r="K182">
        <v>4</v>
      </c>
      <c r="L182">
        <v>2</v>
      </c>
      <c r="M182">
        <v>2</v>
      </c>
      <c r="N182">
        <v>2</v>
      </c>
      <c r="O182">
        <v>4</v>
      </c>
      <c r="P182">
        <v>1</v>
      </c>
      <c r="Q182">
        <v>2</v>
      </c>
      <c r="R182">
        <v>2</v>
      </c>
      <c r="S182">
        <v>2</v>
      </c>
      <c r="T182">
        <v>9</v>
      </c>
      <c r="U182">
        <v>10</v>
      </c>
      <c r="V182">
        <v>4</v>
      </c>
      <c r="W182">
        <v>7</v>
      </c>
      <c r="X182">
        <v>4</v>
      </c>
      <c r="Y182">
        <v>5</v>
      </c>
      <c r="Z182">
        <v>4</v>
      </c>
      <c r="AA182">
        <v>7</v>
      </c>
      <c r="AB182">
        <v>5</v>
      </c>
      <c r="AC182">
        <v>7</v>
      </c>
      <c r="AD182">
        <v>4</v>
      </c>
      <c r="AE182">
        <v>5</v>
      </c>
      <c r="AF182">
        <v>4</v>
      </c>
      <c r="AG182">
        <v>2</v>
      </c>
      <c r="AH182">
        <v>72</v>
      </c>
    </row>
    <row r="183" spans="1:34" x14ac:dyDescent="0.2">
      <c r="A183">
        <v>36814</v>
      </c>
      <c r="B183">
        <v>1</v>
      </c>
      <c r="C183">
        <v>2004</v>
      </c>
      <c r="D183" s="1">
        <v>45595.571145833332</v>
      </c>
      <c r="E183" t="s">
        <v>101</v>
      </c>
      <c r="F183">
        <v>4</v>
      </c>
      <c r="G183">
        <v>3</v>
      </c>
      <c r="H183">
        <v>1</v>
      </c>
      <c r="I183">
        <v>1</v>
      </c>
      <c r="J183">
        <v>1</v>
      </c>
      <c r="K183">
        <v>2</v>
      </c>
      <c r="L183">
        <v>1</v>
      </c>
      <c r="M183">
        <v>1</v>
      </c>
      <c r="N183">
        <v>5</v>
      </c>
      <c r="O183">
        <v>2</v>
      </c>
      <c r="P183">
        <v>1</v>
      </c>
      <c r="Q183">
        <v>4</v>
      </c>
      <c r="R183">
        <v>2</v>
      </c>
      <c r="S183">
        <v>2</v>
      </c>
      <c r="T183">
        <v>110</v>
      </c>
      <c r="U183">
        <v>39</v>
      </c>
      <c r="V183">
        <v>6</v>
      </c>
      <c r="W183">
        <v>5</v>
      </c>
      <c r="X183">
        <v>8</v>
      </c>
      <c r="Y183">
        <v>6</v>
      </c>
      <c r="Z183">
        <v>4</v>
      </c>
      <c r="AA183">
        <v>7</v>
      </c>
      <c r="AB183">
        <v>35</v>
      </c>
      <c r="AC183">
        <v>76</v>
      </c>
      <c r="AD183">
        <v>4</v>
      </c>
      <c r="AE183">
        <v>6</v>
      </c>
      <c r="AF183">
        <v>4</v>
      </c>
      <c r="AG183">
        <v>5</v>
      </c>
      <c r="AH183">
        <v>57</v>
      </c>
    </row>
    <row r="184" spans="1:34" x14ac:dyDescent="0.2">
      <c r="A184">
        <v>36827</v>
      </c>
      <c r="B184">
        <v>0</v>
      </c>
      <c r="C184">
        <v>2004</v>
      </c>
      <c r="D184" s="1">
        <v>45595.573055555556</v>
      </c>
      <c r="E184" t="s">
        <v>66</v>
      </c>
      <c r="F184">
        <v>4</v>
      </c>
      <c r="G184">
        <v>1</v>
      </c>
      <c r="H184">
        <v>2</v>
      </c>
      <c r="I184">
        <v>3</v>
      </c>
      <c r="J184">
        <v>5</v>
      </c>
      <c r="K184">
        <v>5</v>
      </c>
      <c r="L184">
        <v>2</v>
      </c>
      <c r="M184">
        <v>4</v>
      </c>
      <c r="N184">
        <v>4</v>
      </c>
      <c r="O184">
        <v>4</v>
      </c>
      <c r="P184">
        <v>5</v>
      </c>
      <c r="Q184">
        <v>5</v>
      </c>
      <c r="R184">
        <v>5</v>
      </c>
      <c r="S184">
        <v>5</v>
      </c>
      <c r="T184">
        <v>8</v>
      </c>
      <c r="U184">
        <v>21</v>
      </c>
      <c r="V184">
        <v>8</v>
      </c>
      <c r="W184">
        <v>6</v>
      </c>
      <c r="X184">
        <v>6</v>
      </c>
      <c r="Y184">
        <v>3</v>
      </c>
      <c r="Z184">
        <v>8</v>
      </c>
      <c r="AA184">
        <v>6</v>
      </c>
      <c r="AB184">
        <v>6</v>
      </c>
      <c r="AC184">
        <v>8</v>
      </c>
      <c r="AD184">
        <v>4</v>
      </c>
      <c r="AE184">
        <v>3</v>
      </c>
      <c r="AF184">
        <v>2</v>
      </c>
      <c r="AG184">
        <v>2</v>
      </c>
      <c r="AH184">
        <v>38</v>
      </c>
    </row>
    <row r="185" spans="1:34" x14ac:dyDescent="0.2">
      <c r="A185">
        <v>36808</v>
      </c>
      <c r="B185">
        <v>0</v>
      </c>
      <c r="C185">
        <v>1982</v>
      </c>
      <c r="D185" s="1">
        <v>45595.581180555557</v>
      </c>
      <c r="E185">
        <v>1</v>
      </c>
      <c r="F185">
        <v>2</v>
      </c>
      <c r="G185">
        <v>1</v>
      </c>
      <c r="H185">
        <v>1</v>
      </c>
      <c r="I185">
        <v>1</v>
      </c>
      <c r="J185">
        <v>1</v>
      </c>
      <c r="K185">
        <v>4</v>
      </c>
      <c r="L185">
        <v>4</v>
      </c>
      <c r="M185">
        <v>2</v>
      </c>
      <c r="N185">
        <v>2</v>
      </c>
      <c r="O185">
        <v>3</v>
      </c>
      <c r="P185">
        <v>2</v>
      </c>
      <c r="Q185">
        <v>4</v>
      </c>
      <c r="R185">
        <v>4</v>
      </c>
      <c r="S185">
        <v>4</v>
      </c>
      <c r="T185">
        <v>7</v>
      </c>
      <c r="U185">
        <v>5</v>
      </c>
      <c r="V185">
        <v>4</v>
      </c>
      <c r="W185">
        <v>5</v>
      </c>
      <c r="X185">
        <v>3</v>
      </c>
      <c r="Y185">
        <v>4</v>
      </c>
      <c r="Z185">
        <v>3</v>
      </c>
      <c r="AA185">
        <v>6</v>
      </c>
      <c r="AB185">
        <v>4</v>
      </c>
      <c r="AC185">
        <v>7</v>
      </c>
      <c r="AD185">
        <v>3</v>
      </c>
      <c r="AE185">
        <v>4</v>
      </c>
      <c r="AF185">
        <v>4</v>
      </c>
      <c r="AG185">
        <v>6</v>
      </c>
      <c r="AH185">
        <v>52</v>
      </c>
    </row>
    <row r="186" spans="1:34" x14ac:dyDescent="0.2">
      <c r="A186">
        <v>36852</v>
      </c>
      <c r="B186">
        <v>1</v>
      </c>
      <c r="C186">
        <v>2000</v>
      </c>
      <c r="D186" s="1">
        <v>45595.583113425928</v>
      </c>
      <c r="E186" t="s">
        <v>90</v>
      </c>
      <c r="F186">
        <v>4</v>
      </c>
      <c r="G186">
        <v>3</v>
      </c>
      <c r="H186">
        <v>5</v>
      </c>
      <c r="I186">
        <v>3</v>
      </c>
      <c r="J186">
        <v>2</v>
      </c>
      <c r="K186">
        <v>5</v>
      </c>
      <c r="L186">
        <v>2</v>
      </c>
      <c r="M186">
        <v>2</v>
      </c>
      <c r="N186">
        <v>2</v>
      </c>
      <c r="O186">
        <v>4</v>
      </c>
      <c r="P186">
        <v>2</v>
      </c>
      <c r="Q186">
        <v>4</v>
      </c>
      <c r="R186">
        <v>4</v>
      </c>
      <c r="S186">
        <v>2</v>
      </c>
      <c r="T186">
        <v>9</v>
      </c>
      <c r="U186">
        <v>5</v>
      </c>
      <c r="V186">
        <v>5</v>
      </c>
      <c r="W186">
        <v>5</v>
      </c>
      <c r="X186">
        <v>2</v>
      </c>
      <c r="Y186">
        <v>3</v>
      </c>
      <c r="Z186">
        <v>3</v>
      </c>
      <c r="AA186">
        <v>7</v>
      </c>
      <c r="AB186">
        <v>3</v>
      </c>
      <c r="AC186">
        <v>5</v>
      </c>
      <c r="AD186">
        <v>9</v>
      </c>
      <c r="AE186">
        <v>3</v>
      </c>
      <c r="AF186">
        <v>6</v>
      </c>
      <c r="AG186">
        <v>2</v>
      </c>
      <c r="AH186">
        <v>61</v>
      </c>
    </row>
    <row r="187" spans="1:34" x14ac:dyDescent="0.2">
      <c r="A187">
        <v>36872</v>
      </c>
      <c r="B187">
        <v>0</v>
      </c>
      <c r="C187">
        <v>2003</v>
      </c>
      <c r="D187" s="1">
        <v>45595.594155092593</v>
      </c>
      <c r="E187" t="s">
        <v>66</v>
      </c>
      <c r="F187">
        <v>3</v>
      </c>
      <c r="G187">
        <v>2</v>
      </c>
      <c r="H187">
        <v>1</v>
      </c>
      <c r="I187">
        <v>1</v>
      </c>
      <c r="J187">
        <v>3</v>
      </c>
      <c r="K187">
        <v>5</v>
      </c>
      <c r="L187">
        <v>5</v>
      </c>
      <c r="M187">
        <v>1</v>
      </c>
      <c r="N187">
        <v>2</v>
      </c>
      <c r="O187">
        <v>1</v>
      </c>
      <c r="P187">
        <v>1</v>
      </c>
      <c r="Q187">
        <v>4</v>
      </c>
      <c r="R187">
        <v>4</v>
      </c>
      <c r="S187">
        <v>1</v>
      </c>
      <c r="T187">
        <v>4</v>
      </c>
      <c r="U187">
        <v>17</v>
      </c>
      <c r="V187">
        <v>3</v>
      </c>
      <c r="W187">
        <v>3</v>
      </c>
      <c r="X187">
        <v>3</v>
      </c>
      <c r="Y187">
        <v>1</v>
      </c>
      <c r="Z187">
        <v>3</v>
      </c>
      <c r="AA187">
        <v>4</v>
      </c>
      <c r="AB187">
        <v>2</v>
      </c>
      <c r="AC187">
        <v>4</v>
      </c>
      <c r="AD187">
        <v>2</v>
      </c>
      <c r="AE187">
        <v>2</v>
      </c>
      <c r="AF187">
        <v>12</v>
      </c>
      <c r="AG187">
        <v>3</v>
      </c>
      <c r="AH187">
        <v>64</v>
      </c>
    </row>
    <row r="188" spans="1:34" x14ac:dyDescent="0.2">
      <c r="A188">
        <v>36883</v>
      </c>
      <c r="B188">
        <v>0</v>
      </c>
      <c r="C188">
        <v>2003</v>
      </c>
      <c r="D188" s="1">
        <v>45595.599259259259</v>
      </c>
      <c r="E188">
        <v>3</v>
      </c>
      <c r="F188">
        <v>2</v>
      </c>
      <c r="G188">
        <v>4</v>
      </c>
      <c r="H188">
        <v>1</v>
      </c>
      <c r="I188">
        <v>2</v>
      </c>
      <c r="J188">
        <v>2</v>
      </c>
      <c r="K188">
        <v>2</v>
      </c>
      <c r="L188">
        <v>4</v>
      </c>
      <c r="M188">
        <v>2</v>
      </c>
      <c r="N188">
        <v>3</v>
      </c>
      <c r="O188">
        <v>2</v>
      </c>
      <c r="P188">
        <v>4</v>
      </c>
      <c r="Q188">
        <v>5</v>
      </c>
      <c r="R188">
        <v>1</v>
      </c>
      <c r="S188">
        <v>3</v>
      </c>
      <c r="T188">
        <v>5</v>
      </c>
      <c r="U188">
        <v>9</v>
      </c>
      <c r="V188">
        <v>6</v>
      </c>
      <c r="W188">
        <v>4</v>
      </c>
      <c r="X188">
        <v>5</v>
      </c>
      <c r="Y188">
        <v>3</v>
      </c>
      <c r="Z188">
        <v>4</v>
      </c>
      <c r="AA188">
        <v>2</v>
      </c>
      <c r="AB188">
        <v>2</v>
      </c>
      <c r="AC188">
        <v>2</v>
      </c>
      <c r="AD188">
        <v>2</v>
      </c>
      <c r="AE188">
        <v>3</v>
      </c>
      <c r="AF188">
        <v>2</v>
      </c>
      <c r="AG188">
        <v>1</v>
      </c>
      <c r="AH188">
        <v>71</v>
      </c>
    </row>
    <row r="189" spans="1:34" x14ac:dyDescent="0.2">
      <c r="A189">
        <v>36877</v>
      </c>
      <c r="B189">
        <v>0</v>
      </c>
      <c r="C189">
        <v>1996</v>
      </c>
      <c r="D189" s="1">
        <v>45595.600462962961</v>
      </c>
      <c r="E189" t="s">
        <v>66</v>
      </c>
      <c r="F189">
        <v>1</v>
      </c>
      <c r="G189">
        <v>1</v>
      </c>
      <c r="H189">
        <v>2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4</v>
      </c>
      <c r="O189">
        <v>2</v>
      </c>
      <c r="P189">
        <v>4</v>
      </c>
      <c r="Q189">
        <v>4</v>
      </c>
      <c r="R189">
        <v>1</v>
      </c>
      <c r="S189">
        <v>4</v>
      </c>
      <c r="T189">
        <v>21</v>
      </c>
      <c r="U189">
        <v>3</v>
      </c>
      <c r="V189">
        <v>2</v>
      </c>
      <c r="W189">
        <v>3</v>
      </c>
      <c r="X189">
        <v>2</v>
      </c>
      <c r="Y189">
        <v>2</v>
      </c>
      <c r="Z189">
        <v>2</v>
      </c>
      <c r="AA189">
        <v>3</v>
      </c>
      <c r="AB189">
        <v>2</v>
      </c>
      <c r="AC189">
        <v>4</v>
      </c>
      <c r="AD189">
        <v>3</v>
      </c>
      <c r="AE189">
        <v>2</v>
      </c>
      <c r="AF189">
        <v>3</v>
      </c>
      <c r="AG189">
        <v>2</v>
      </c>
      <c r="AH189">
        <v>37</v>
      </c>
    </row>
    <row r="190" spans="1:34" x14ac:dyDescent="0.2">
      <c r="A190">
        <v>36891</v>
      </c>
      <c r="B190">
        <v>0</v>
      </c>
      <c r="C190">
        <v>2003</v>
      </c>
      <c r="D190" s="1">
        <v>45595.614872685182</v>
      </c>
      <c r="E190" t="s">
        <v>102</v>
      </c>
      <c r="F190">
        <v>2</v>
      </c>
      <c r="G190">
        <v>1</v>
      </c>
      <c r="H190">
        <v>1</v>
      </c>
      <c r="I190">
        <v>1</v>
      </c>
      <c r="J190">
        <v>4</v>
      </c>
      <c r="K190">
        <v>5</v>
      </c>
      <c r="L190">
        <v>2</v>
      </c>
      <c r="M190">
        <v>4</v>
      </c>
      <c r="N190">
        <v>4</v>
      </c>
      <c r="O190">
        <v>5</v>
      </c>
      <c r="P190">
        <v>3</v>
      </c>
      <c r="Q190">
        <v>4</v>
      </c>
      <c r="R190">
        <v>4</v>
      </c>
      <c r="S190">
        <v>4</v>
      </c>
      <c r="T190">
        <v>8</v>
      </c>
      <c r="U190">
        <v>5</v>
      </c>
      <c r="V190">
        <v>6</v>
      </c>
      <c r="W190">
        <v>4</v>
      </c>
      <c r="X190">
        <v>3</v>
      </c>
      <c r="Y190">
        <v>5</v>
      </c>
      <c r="Z190">
        <v>8</v>
      </c>
      <c r="AA190">
        <v>6</v>
      </c>
      <c r="AB190">
        <v>3</v>
      </c>
      <c r="AC190">
        <v>4</v>
      </c>
      <c r="AD190">
        <v>6</v>
      </c>
      <c r="AE190">
        <v>4</v>
      </c>
      <c r="AF190">
        <v>3</v>
      </c>
      <c r="AG190">
        <v>2</v>
      </c>
      <c r="AH190">
        <v>67</v>
      </c>
    </row>
    <row r="191" spans="1:34" x14ac:dyDescent="0.2">
      <c r="A191">
        <v>36908</v>
      </c>
      <c r="B191">
        <v>1</v>
      </c>
      <c r="C191">
        <v>2007</v>
      </c>
      <c r="D191" s="1">
        <v>45595.617395833331</v>
      </c>
      <c r="E191" t="s">
        <v>81</v>
      </c>
      <c r="F191">
        <v>2</v>
      </c>
      <c r="G191">
        <v>1</v>
      </c>
      <c r="H191">
        <v>2</v>
      </c>
      <c r="I191">
        <v>2</v>
      </c>
      <c r="J191">
        <v>4</v>
      </c>
      <c r="K191">
        <v>3</v>
      </c>
      <c r="L191">
        <v>2</v>
      </c>
      <c r="M191">
        <v>2</v>
      </c>
      <c r="N191">
        <v>4</v>
      </c>
      <c r="O191">
        <v>3</v>
      </c>
      <c r="P191">
        <v>2</v>
      </c>
      <c r="Q191">
        <v>4</v>
      </c>
      <c r="R191">
        <v>4</v>
      </c>
      <c r="S191">
        <v>4</v>
      </c>
      <c r="T191">
        <v>13</v>
      </c>
      <c r="U191">
        <v>10</v>
      </c>
      <c r="V191">
        <v>8</v>
      </c>
      <c r="W191">
        <v>3</v>
      </c>
      <c r="X191">
        <v>5</v>
      </c>
      <c r="Y191">
        <v>3</v>
      </c>
      <c r="Z191">
        <v>4</v>
      </c>
      <c r="AA191">
        <v>6</v>
      </c>
      <c r="AB191">
        <v>4</v>
      </c>
      <c r="AC191">
        <v>9</v>
      </c>
      <c r="AD191">
        <v>4</v>
      </c>
      <c r="AE191">
        <v>4</v>
      </c>
      <c r="AF191">
        <v>3</v>
      </c>
      <c r="AG191">
        <v>3</v>
      </c>
      <c r="AH191">
        <v>50</v>
      </c>
    </row>
    <row r="192" spans="1:34" x14ac:dyDescent="0.2">
      <c r="A192">
        <v>36914</v>
      </c>
      <c r="B192">
        <v>1</v>
      </c>
      <c r="C192">
        <v>1978</v>
      </c>
      <c r="D192" s="1">
        <v>45595.626180555555</v>
      </c>
      <c r="E192" t="s">
        <v>66</v>
      </c>
      <c r="F192">
        <v>1</v>
      </c>
      <c r="G192">
        <v>1</v>
      </c>
      <c r="H192">
        <v>1</v>
      </c>
      <c r="I192">
        <v>1</v>
      </c>
      <c r="J192">
        <v>2</v>
      </c>
      <c r="K192">
        <v>1</v>
      </c>
      <c r="L192">
        <v>1</v>
      </c>
      <c r="M192">
        <v>1</v>
      </c>
      <c r="N192">
        <v>1</v>
      </c>
      <c r="O192">
        <v>1</v>
      </c>
      <c r="P192">
        <v>1</v>
      </c>
      <c r="Q192">
        <v>1</v>
      </c>
      <c r="R192">
        <v>2</v>
      </c>
      <c r="S192">
        <v>1</v>
      </c>
      <c r="T192">
        <v>8</v>
      </c>
      <c r="U192">
        <v>12</v>
      </c>
      <c r="V192">
        <v>4</v>
      </c>
      <c r="W192">
        <v>7</v>
      </c>
      <c r="X192">
        <v>5</v>
      </c>
      <c r="Y192">
        <v>3</v>
      </c>
      <c r="Z192">
        <v>5</v>
      </c>
      <c r="AA192">
        <v>7</v>
      </c>
      <c r="AB192">
        <v>4</v>
      </c>
      <c r="AC192">
        <v>5</v>
      </c>
      <c r="AD192">
        <v>3</v>
      </c>
      <c r="AE192">
        <v>6</v>
      </c>
      <c r="AF192">
        <v>3</v>
      </c>
      <c r="AG192">
        <v>2</v>
      </c>
      <c r="AH192">
        <v>5</v>
      </c>
    </row>
    <row r="193" spans="1:34" x14ac:dyDescent="0.2">
      <c r="A193">
        <v>36926</v>
      </c>
      <c r="B193">
        <v>0</v>
      </c>
      <c r="C193">
        <v>2001</v>
      </c>
      <c r="D193" s="1">
        <v>45595.635034722225</v>
      </c>
      <c r="E193">
        <v>3</v>
      </c>
      <c r="F193">
        <v>4</v>
      </c>
      <c r="G193">
        <v>1</v>
      </c>
      <c r="H193">
        <v>4</v>
      </c>
      <c r="I193">
        <v>4</v>
      </c>
      <c r="J193">
        <v>5</v>
      </c>
      <c r="K193">
        <v>5</v>
      </c>
      <c r="L193">
        <v>2</v>
      </c>
      <c r="M193">
        <v>1</v>
      </c>
      <c r="N193">
        <v>2</v>
      </c>
      <c r="O193">
        <v>4</v>
      </c>
      <c r="P193">
        <v>2</v>
      </c>
      <c r="Q193">
        <v>2</v>
      </c>
      <c r="R193">
        <v>4</v>
      </c>
      <c r="S193">
        <v>2</v>
      </c>
      <c r="T193">
        <v>8</v>
      </c>
      <c r="U193">
        <v>8</v>
      </c>
      <c r="V193">
        <v>4</v>
      </c>
      <c r="W193">
        <v>4</v>
      </c>
      <c r="X193">
        <v>6</v>
      </c>
      <c r="Y193">
        <v>3</v>
      </c>
      <c r="Z193">
        <v>4</v>
      </c>
      <c r="AA193">
        <v>5</v>
      </c>
      <c r="AB193">
        <v>4</v>
      </c>
      <c r="AC193">
        <v>7</v>
      </c>
      <c r="AD193">
        <v>3</v>
      </c>
      <c r="AE193">
        <v>7</v>
      </c>
      <c r="AF193">
        <v>2</v>
      </c>
      <c r="AG193">
        <v>8</v>
      </c>
      <c r="AH193">
        <v>67</v>
      </c>
    </row>
    <row r="194" spans="1:34" x14ac:dyDescent="0.2">
      <c r="A194">
        <v>36929</v>
      </c>
      <c r="B194">
        <v>0</v>
      </c>
      <c r="C194">
        <v>1995</v>
      </c>
      <c r="D194" s="1">
        <v>45595.638032407405</v>
      </c>
      <c r="E194" t="s">
        <v>66</v>
      </c>
      <c r="F194">
        <v>3</v>
      </c>
      <c r="G194">
        <v>2</v>
      </c>
      <c r="H194">
        <v>1</v>
      </c>
      <c r="I194">
        <v>4</v>
      </c>
      <c r="J194">
        <v>4</v>
      </c>
      <c r="K194">
        <v>5</v>
      </c>
      <c r="L194">
        <v>5</v>
      </c>
      <c r="M194">
        <v>4</v>
      </c>
      <c r="N194">
        <v>4</v>
      </c>
      <c r="O194">
        <v>3</v>
      </c>
      <c r="P194">
        <v>5</v>
      </c>
      <c r="Q194">
        <v>5</v>
      </c>
      <c r="R194">
        <v>5</v>
      </c>
      <c r="S194">
        <v>5</v>
      </c>
      <c r="T194">
        <v>2</v>
      </c>
      <c r="U194">
        <v>5</v>
      </c>
      <c r="V194">
        <v>3</v>
      </c>
      <c r="W194">
        <v>3</v>
      </c>
      <c r="X194">
        <v>1</v>
      </c>
      <c r="Y194">
        <v>3</v>
      </c>
      <c r="Z194">
        <v>2</v>
      </c>
      <c r="AA194">
        <v>4</v>
      </c>
      <c r="AB194">
        <v>3</v>
      </c>
      <c r="AC194">
        <v>10</v>
      </c>
      <c r="AD194">
        <v>2</v>
      </c>
      <c r="AE194">
        <v>2</v>
      </c>
      <c r="AF194">
        <v>2</v>
      </c>
      <c r="AG194">
        <v>1</v>
      </c>
      <c r="AH194">
        <v>38</v>
      </c>
    </row>
    <row r="195" spans="1:34" x14ac:dyDescent="0.2">
      <c r="A195">
        <v>36946</v>
      </c>
      <c r="B195">
        <v>1</v>
      </c>
      <c r="C195">
        <v>2003</v>
      </c>
      <c r="D195" s="1">
        <v>45595.647974537038</v>
      </c>
      <c r="E195" t="s">
        <v>103</v>
      </c>
      <c r="F195">
        <v>4</v>
      </c>
      <c r="G195">
        <v>2</v>
      </c>
      <c r="H195">
        <v>2</v>
      </c>
      <c r="I195">
        <v>3</v>
      </c>
      <c r="J195">
        <v>2</v>
      </c>
      <c r="K195">
        <v>5</v>
      </c>
      <c r="L195">
        <v>2</v>
      </c>
      <c r="M195">
        <v>2</v>
      </c>
      <c r="N195">
        <v>4</v>
      </c>
      <c r="O195">
        <v>4</v>
      </c>
      <c r="P195">
        <v>2</v>
      </c>
      <c r="Q195">
        <v>5</v>
      </c>
      <c r="R195">
        <v>4</v>
      </c>
      <c r="S195">
        <v>4</v>
      </c>
      <c r="T195">
        <v>18</v>
      </c>
      <c r="U195">
        <v>9</v>
      </c>
      <c r="V195">
        <v>7</v>
      </c>
      <c r="W195">
        <v>6</v>
      </c>
      <c r="X195">
        <v>7</v>
      </c>
      <c r="Y195">
        <v>5</v>
      </c>
      <c r="Z195">
        <v>4</v>
      </c>
      <c r="AA195">
        <v>7</v>
      </c>
      <c r="AB195">
        <v>5</v>
      </c>
      <c r="AC195">
        <v>8</v>
      </c>
      <c r="AD195">
        <v>4</v>
      </c>
      <c r="AE195">
        <v>16</v>
      </c>
      <c r="AF195">
        <v>6</v>
      </c>
      <c r="AG195">
        <v>5</v>
      </c>
      <c r="AH195">
        <v>50</v>
      </c>
    </row>
    <row r="196" spans="1:34" x14ac:dyDescent="0.2">
      <c r="A196">
        <v>36934</v>
      </c>
      <c r="B196">
        <v>0</v>
      </c>
      <c r="C196">
        <v>2007</v>
      </c>
      <c r="D196" s="1">
        <v>45595.64806712963</v>
      </c>
      <c r="E196" t="s">
        <v>75</v>
      </c>
      <c r="F196">
        <v>4</v>
      </c>
      <c r="G196">
        <v>1</v>
      </c>
      <c r="H196">
        <v>4</v>
      </c>
      <c r="I196">
        <v>4</v>
      </c>
      <c r="J196">
        <v>5</v>
      </c>
      <c r="K196">
        <v>5</v>
      </c>
      <c r="L196">
        <v>1</v>
      </c>
      <c r="M196">
        <v>3</v>
      </c>
      <c r="N196">
        <v>5</v>
      </c>
      <c r="O196">
        <v>5</v>
      </c>
      <c r="P196">
        <v>1</v>
      </c>
      <c r="Q196">
        <v>4</v>
      </c>
      <c r="R196">
        <v>5</v>
      </c>
      <c r="S196">
        <v>4</v>
      </c>
      <c r="T196">
        <v>6</v>
      </c>
      <c r="U196">
        <v>6</v>
      </c>
      <c r="V196">
        <v>3</v>
      </c>
      <c r="W196">
        <v>4</v>
      </c>
      <c r="X196">
        <v>2</v>
      </c>
      <c r="Y196">
        <v>2</v>
      </c>
      <c r="Z196">
        <v>6</v>
      </c>
      <c r="AA196">
        <v>5</v>
      </c>
      <c r="AB196">
        <v>2</v>
      </c>
      <c r="AC196">
        <v>3</v>
      </c>
      <c r="AD196">
        <v>3</v>
      </c>
      <c r="AE196">
        <v>3</v>
      </c>
      <c r="AF196">
        <v>1</v>
      </c>
      <c r="AG196">
        <v>3</v>
      </c>
      <c r="AH196">
        <v>54</v>
      </c>
    </row>
    <row r="197" spans="1:34" x14ac:dyDescent="0.2">
      <c r="A197">
        <v>36924</v>
      </c>
      <c r="B197">
        <v>0</v>
      </c>
      <c r="C197">
        <v>1972</v>
      </c>
      <c r="D197" s="1">
        <v>45595.649224537039</v>
      </c>
      <c r="E197" t="s">
        <v>104</v>
      </c>
      <c r="F197">
        <v>4</v>
      </c>
      <c r="G197">
        <v>2</v>
      </c>
      <c r="H197">
        <v>3</v>
      </c>
      <c r="I197">
        <v>4</v>
      </c>
      <c r="J197">
        <v>2</v>
      </c>
      <c r="K197">
        <v>4</v>
      </c>
      <c r="L197">
        <v>2</v>
      </c>
      <c r="M197">
        <v>2</v>
      </c>
      <c r="N197">
        <v>4</v>
      </c>
      <c r="O197">
        <v>4</v>
      </c>
      <c r="P197">
        <v>2</v>
      </c>
      <c r="Q197">
        <v>2</v>
      </c>
      <c r="R197">
        <v>1</v>
      </c>
      <c r="S197">
        <v>4</v>
      </c>
      <c r="T197">
        <v>7</v>
      </c>
      <c r="U197">
        <v>6</v>
      </c>
      <c r="V197">
        <v>5</v>
      </c>
      <c r="W197">
        <v>7</v>
      </c>
      <c r="X197">
        <v>3</v>
      </c>
      <c r="Y197">
        <v>7</v>
      </c>
      <c r="Z197">
        <v>8</v>
      </c>
      <c r="AA197">
        <v>5</v>
      </c>
      <c r="AB197">
        <v>4</v>
      </c>
      <c r="AC197">
        <v>5</v>
      </c>
      <c r="AD197">
        <v>4</v>
      </c>
      <c r="AE197">
        <v>4</v>
      </c>
      <c r="AF197">
        <v>4</v>
      </c>
      <c r="AG197">
        <v>5</v>
      </c>
      <c r="AH197">
        <v>63</v>
      </c>
    </row>
    <row r="198" spans="1:34" x14ac:dyDescent="0.2">
      <c r="A198">
        <v>36962</v>
      </c>
      <c r="B198">
        <v>0</v>
      </c>
      <c r="C198">
        <v>2005</v>
      </c>
      <c r="D198" s="1">
        <v>45595.661678240744</v>
      </c>
      <c r="E198" t="s">
        <v>66</v>
      </c>
      <c r="F198">
        <v>2</v>
      </c>
      <c r="G198">
        <v>1</v>
      </c>
      <c r="H198">
        <v>2</v>
      </c>
      <c r="I198">
        <v>1</v>
      </c>
      <c r="J198">
        <v>3</v>
      </c>
      <c r="K198">
        <v>4</v>
      </c>
      <c r="L198">
        <v>4</v>
      </c>
      <c r="M198">
        <v>3</v>
      </c>
      <c r="N198">
        <v>4</v>
      </c>
      <c r="O198">
        <v>4</v>
      </c>
      <c r="P198">
        <v>2</v>
      </c>
      <c r="Q198">
        <v>5</v>
      </c>
      <c r="R198">
        <v>5</v>
      </c>
      <c r="S198">
        <v>5</v>
      </c>
      <c r="T198">
        <v>7</v>
      </c>
      <c r="U198">
        <v>9</v>
      </c>
      <c r="V198">
        <v>5</v>
      </c>
      <c r="W198">
        <v>6</v>
      </c>
      <c r="X198">
        <v>5</v>
      </c>
      <c r="Y198">
        <v>5</v>
      </c>
      <c r="Z198">
        <v>9</v>
      </c>
      <c r="AA198">
        <v>9</v>
      </c>
      <c r="AB198">
        <v>5</v>
      </c>
      <c r="AC198">
        <v>4</v>
      </c>
      <c r="AD198">
        <v>4</v>
      </c>
      <c r="AE198">
        <v>4</v>
      </c>
      <c r="AF198">
        <v>4</v>
      </c>
      <c r="AG198">
        <v>2</v>
      </c>
      <c r="AH198">
        <v>64</v>
      </c>
    </row>
    <row r="199" spans="1:34" x14ac:dyDescent="0.2">
      <c r="A199">
        <v>36956</v>
      </c>
      <c r="B199">
        <v>1</v>
      </c>
      <c r="C199">
        <v>1999</v>
      </c>
      <c r="D199" s="1">
        <v>45595.666203703702</v>
      </c>
      <c r="E199" t="s">
        <v>66</v>
      </c>
      <c r="F199">
        <v>5</v>
      </c>
      <c r="G199">
        <v>2</v>
      </c>
      <c r="H199">
        <v>4</v>
      </c>
      <c r="I199">
        <v>5</v>
      </c>
      <c r="J199">
        <v>1</v>
      </c>
      <c r="K199">
        <v>2</v>
      </c>
      <c r="L199">
        <v>1</v>
      </c>
      <c r="M199">
        <v>4</v>
      </c>
      <c r="N199">
        <v>4</v>
      </c>
      <c r="O199">
        <v>3</v>
      </c>
      <c r="P199">
        <v>1</v>
      </c>
      <c r="Q199">
        <v>2</v>
      </c>
      <c r="R199">
        <v>3</v>
      </c>
      <c r="S199">
        <v>3</v>
      </c>
      <c r="T199">
        <v>5</v>
      </c>
      <c r="U199">
        <v>7</v>
      </c>
      <c r="V199">
        <v>3</v>
      </c>
      <c r="W199">
        <v>4</v>
      </c>
      <c r="X199">
        <v>2</v>
      </c>
      <c r="Y199">
        <v>3</v>
      </c>
      <c r="Z199">
        <v>2</v>
      </c>
      <c r="AA199">
        <v>5</v>
      </c>
      <c r="AB199">
        <v>2</v>
      </c>
      <c r="AC199">
        <v>9</v>
      </c>
      <c r="AD199">
        <v>2</v>
      </c>
      <c r="AE199">
        <v>2</v>
      </c>
      <c r="AF199">
        <v>3</v>
      </c>
      <c r="AG199">
        <v>3</v>
      </c>
      <c r="AH199">
        <v>78</v>
      </c>
    </row>
    <row r="200" spans="1:34" x14ac:dyDescent="0.2">
      <c r="A200">
        <v>36980</v>
      </c>
      <c r="B200">
        <v>0</v>
      </c>
      <c r="C200">
        <v>1992</v>
      </c>
      <c r="D200" s="1">
        <v>45595.678425925929</v>
      </c>
      <c r="E200">
        <v>2</v>
      </c>
      <c r="F200">
        <v>1</v>
      </c>
      <c r="G200">
        <v>1</v>
      </c>
      <c r="H200">
        <v>4</v>
      </c>
      <c r="I200">
        <v>1</v>
      </c>
      <c r="J200">
        <v>1</v>
      </c>
      <c r="K200">
        <v>1</v>
      </c>
      <c r="L200">
        <v>4</v>
      </c>
      <c r="M200">
        <v>1</v>
      </c>
      <c r="N200">
        <v>2</v>
      </c>
      <c r="O200">
        <v>1</v>
      </c>
      <c r="P200">
        <v>5</v>
      </c>
      <c r="Q200">
        <v>5</v>
      </c>
      <c r="R200">
        <v>5</v>
      </c>
      <c r="S200">
        <v>4</v>
      </c>
      <c r="T200">
        <v>5</v>
      </c>
      <c r="U200">
        <v>4</v>
      </c>
      <c r="V200">
        <v>4</v>
      </c>
      <c r="W200">
        <v>3</v>
      </c>
      <c r="X200">
        <v>3</v>
      </c>
      <c r="Y200">
        <v>2</v>
      </c>
      <c r="Z200">
        <v>5</v>
      </c>
      <c r="AA200">
        <v>4</v>
      </c>
      <c r="AB200">
        <v>5</v>
      </c>
      <c r="AC200">
        <v>3</v>
      </c>
      <c r="AD200">
        <v>2</v>
      </c>
      <c r="AE200">
        <v>3</v>
      </c>
      <c r="AF200">
        <v>5</v>
      </c>
      <c r="AG200">
        <v>4</v>
      </c>
      <c r="AH200">
        <v>79</v>
      </c>
    </row>
    <row r="201" spans="1:34" x14ac:dyDescent="0.2">
      <c r="A201">
        <v>36996</v>
      </c>
      <c r="B201">
        <v>0</v>
      </c>
      <c r="C201">
        <v>1985</v>
      </c>
      <c r="D201" s="1">
        <v>45595.685243055559</v>
      </c>
      <c r="E201">
        <v>0.5</v>
      </c>
      <c r="F201">
        <v>4</v>
      </c>
      <c r="G201">
        <v>1</v>
      </c>
      <c r="H201">
        <v>2</v>
      </c>
      <c r="I201">
        <v>2</v>
      </c>
      <c r="J201">
        <v>1</v>
      </c>
      <c r="K201">
        <v>3</v>
      </c>
      <c r="L201">
        <v>2</v>
      </c>
      <c r="M201">
        <v>1</v>
      </c>
      <c r="N201">
        <v>1</v>
      </c>
      <c r="O201">
        <v>1</v>
      </c>
      <c r="P201">
        <v>5</v>
      </c>
      <c r="Q201">
        <v>1</v>
      </c>
      <c r="R201">
        <v>1</v>
      </c>
      <c r="S201">
        <v>1</v>
      </c>
      <c r="T201">
        <v>5</v>
      </c>
      <c r="U201">
        <v>11</v>
      </c>
      <c r="V201">
        <v>6</v>
      </c>
      <c r="W201">
        <v>12</v>
      </c>
      <c r="X201">
        <v>2</v>
      </c>
      <c r="Y201">
        <v>7</v>
      </c>
      <c r="Z201">
        <v>5</v>
      </c>
      <c r="AA201">
        <v>4</v>
      </c>
      <c r="AB201">
        <v>5</v>
      </c>
      <c r="AC201">
        <v>3</v>
      </c>
      <c r="AD201">
        <v>7</v>
      </c>
      <c r="AE201">
        <v>5</v>
      </c>
      <c r="AF201">
        <v>2</v>
      </c>
      <c r="AG201">
        <v>2</v>
      </c>
      <c r="AH201">
        <v>38</v>
      </c>
    </row>
    <row r="202" spans="1:34" x14ac:dyDescent="0.2">
      <c r="A202">
        <v>37010</v>
      </c>
      <c r="B202">
        <v>0</v>
      </c>
      <c r="C202">
        <v>1984</v>
      </c>
      <c r="D202" s="1">
        <v>45595.69321759259</v>
      </c>
      <c r="E202" t="s">
        <v>90</v>
      </c>
      <c r="F202">
        <v>4</v>
      </c>
      <c r="G202">
        <v>4</v>
      </c>
      <c r="H202">
        <v>4</v>
      </c>
      <c r="I202">
        <v>4</v>
      </c>
      <c r="J202">
        <v>4</v>
      </c>
      <c r="K202">
        <v>4</v>
      </c>
      <c r="L202">
        <v>3</v>
      </c>
      <c r="M202">
        <v>4</v>
      </c>
      <c r="N202">
        <v>4</v>
      </c>
      <c r="O202">
        <v>4</v>
      </c>
      <c r="P202">
        <v>4</v>
      </c>
      <c r="Q202">
        <v>5</v>
      </c>
      <c r="R202">
        <v>5</v>
      </c>
      <c r="S202">
        <v>2</v>
      </c>
      <c r="T202">
        <v>8</v>
      </c>
      <c r="U202">
        <v>7</v>
      </c>
      <c r="V202">
        <v>3</v>
      </c>
      <c r="W202">
        <v>3</v>
      </c>
      <c r="X202">
        <v>3</v>
      </c>
      <c r="Y202">
        <v>5</v>
      </c>
      <c r="Z202">
        <v>5</v>
      </c>
      <c r="AA202">
        <v>7</v>
      </c>
      <c r="AB202">
        <v>4</v>
      </c>
      <c r="AC202">
        <v>4</v>
      </c>
      <c r="AD202">
        <v>3</v>
      </c>
      <c r="AE202">
        <v>4</v>
      </c>
      <c r="AF202">
        <v>3</v>
      </c>
      <c r="AG202">
        <v>2</v>
      </c>
      <c r="AH202">
        <v>34</v>
      </c>
    </row>
    <row r="203" spans="1:34" x14ac:dyDescent="0.2">
      <c r="A203">
        <v>37018</v>
      </c>
      <c r="B203">
        <v>0</v>
      </c>
      <c r="C203">
        <v>1995</v>
      </c>
      <c r="D203" s="1">
        <v>45595.702280092592</v>
      </c>
      <c r="E203">
        <v>3</v>
      </c>
      <c r="F203">
        <v>4</v>
      </c>
      <c r="G203">
        <v>1</v>
      </c>
      <c r="H203">
        <v>3</v>
      </c>
      <c r="I203">
        <v>1</v>
      </c>
      <c r="J203">
        <v>4</v>
      </c>
      <c r="K203">
        <v>2</v>
      </c>
      <c r="L203">
        <v>4</v>
      </c>
      <c r="M203">
        <v>3</v>
      </c>
      <c r="N203">
        <v>4</v>
      </c>
      <c r="O203">
        <v>4</v>
      </c>
      <c r="P203">
        <v>4</v>
      </c>
      <c r="Q203">
        <v>5</v>
      </c>
      <c r="R203">
        <v>5</v>
      </c>
      <c r="S203">
        <v>5</v>
      </c>
      <c r="T203">
        <v>8</v>
      </c>
      <c r="U203">
        <v>10</v>
      </c>
      <c r="V203">
        <v>4</v>
      </c>
      <c r="W203">
        <v>4</v>
      </c>
      <c r="X203">
        <v>5</v>
      </c>
      <c r="Y203">
        <v>3</v>
      </c>
      <c r="Z203">
        <v>2</v>
      </c>
      <c r="AA203">
        <v>6</v>
      </c>
      <c r="AB203">
        <v>2</v>
      </c>
      <c r="AC203">
        <v>4</v>
      </c>
      <c r="AD203">
        <v>3</v>
      </c>
      <c r="AE203">
        <v>4</v>
      </c>
      <c r="AF203">
        <v>3</v>
      </c>
      <c r="AG203">
        <v>3</v>
      </c>
      <c r="AH203">
        <v>62</v>
      </c>
    </row>
    <row r="204" spans="1:34" x14ac:dyDescent="0.2">
      <c r="A204">
        <v>37035</v>
      </c>
      <c r="B204">
        <v>0</v>
      </c>
      <c r="C204">
        <v>2005</v>
      </c>
      <c r="D204" s="1">
        <v>45595.709062499998</v>
      </c>
      <c r="E204" t="s">
        <v>105</v>
      </c>
      <c r="F204">
        <v>4</v>
      </c>
      <c r="G204">
        <v>3</v>
      </c>
      <c r="H204">
        <v>3</v>
      </c>
      <c r="I204">
        <v>2</v>
      </c>
      <c r="J204">
        <v>4</v>
      </c>
      <c r="K204">
        <v>5</v>
      </c>
      <c r="L204">
        <v>4</v>
      </c>
      <c r="M204">
        <v>3</v>
      </c>
      <c r="N204">
        <v>2</v>
      </c>
      <c r="O204">
        <v>4</v>
      </c>
      <c r="P204">
        <v>2</v>
      </c>
      <c r="Q204">
        <v>4</v>
      </c>
      <c r="R204">
        <v>4</v>
      </c>
      <c r="S204">
        <v>2</v>
      </c>
      <c r="T204">
        <v>15</v>
      </c>
      <c r="U204">
        <v>8</v>
      </c>
      <c r="V204">
        <v>9</v>
      </c>
      <c r="W204">
        <v>4</v>
      </c>
      <c r="X204">
        <v>7</v>
      </c>
      <c r="Y204">
        <v>5</v>
      </c>
      <c r="Z204">
        <v>9</v>
      </c>
      <c r="AA204">
        <v>6</v>
      </c>
      <c r="AB204">
        <v>4</v>
      </c>
      <c r="AC204">
        <v>6</v>
      </c>
      <c r="AD204">
        <v>4</v>
      </c>
      <c r="AE204">
        <v>3</v>
      </c>
      <c r="AF204">
        <v>3</v>
      </c>
      <c r="AG204">
        <v>4</v>
      </c>
      <c r="AH204">
        <v>51</v>
      </c>
    </row>
    <row r="205" spans="1:34" x14ac:dyDescent="0.2">
      <c r="A205">
        <v>37008</v>
      </c>
      <c r="B205">
        <v>1</v>
      </c>
      <c r="C205">
        <v>2001</v>
      </c>
      <c r="D205" s="1">
        <v>45595.710509259261</v>
      </c>
      <c r="E205" t="s">
        <v>106</v>
      </c>
      <c r="F205">
        <v>4</v>
      </c>
      <c r="G205">
        <v>1</v>
      </c>
      <c r="H205">
        <v>2</v>
      </c>
      <c r="I205">
        <v>2</v>
      </c>
      <c r="J205">
        <v>3</v>
      </c>
      <c r="K205">
        <v>5</v>
      </c>
      <c r="L205">
        <v>2</v>
      </c>
      <c r="M205">
        <v>2</v>
      </c>
      <c r="N205">
        <v>4</v>
      </c>
      <c r="O205">
        <v>4</v>
      </c>
      <c r="P205">
        <v>3</v>
      </c>
      <c r="Q205">
        <v>5</v>
      </c>
      <c r="R205">
        <v>5</v>
      </c>
      <c r="S205">
        <v>4</v>
      </c>
      <c r="T205">
        <v>26</v>
      </c>
      <c r="U205">
        <v>12</v>
      </c>
      <c r="V205">
        <v>18</v>
      </c>
      <c r="W205">
        <v>19</v>
      </c>
      <c r="X205">
        <v>516</v>
      </c>
      <c r="Y205">
        <v>6</v>
      </c>
      <c r="Z205">
        <v>1193</v>
      </c>
      <c r="AA205">
        <v>12</v>
      </c>
      <c r="AB205">
        <v>125</v>
      </c>
      <c r="AC205">
        <v>3</v>
      </c>
      <c r="AD205">
        <v>4</v>
      </c>
      <c r="AE205">
        <v>3</v>
      </c>
      <c r="AF205">
        <v>3</v>
      </c>
      <c r="AG205">
        <v>3</v>
      </c>
      <c r="AH205">
        <v>54</v>
      </c>
    </row>
    <row r="206" spans="1:34" x14ac:dyDescent="0.2">
      <c r="A206">
        <v>37029</v>
      </c>
      <c r="B206">
        <v>0</v>
      </c>
      <c r="C206">
        <v>2000</v>
      </c>
      <c r="D206" s="1">
        <v>45595.714131944442</v>
      </c>
      <c r="E206">
        <v>3</v>
      </c>
      <c r="F206">
        <v>5</v>
      </c>
      <c r="G206">
        <v>1</v>
      </c>
      <c r="H206">
        <v>4</v>
      </c>
      <c r="I206">
        <v>4</v>
      </c>
      <c r="J206">
        <v>4</v>
      </c>
      <c r="K206">
        <v>4</v>
      </c>
      <c r="L206">
        <v>2</v>
      </c>
      <c r="M206">
        <v>2</v>
      </c>
      <c r="N206">
        <v>4</v>
      </c>
      <c r="O206">
        <v>5</v>
      </c>
      <c r="P206">
        <v>1</v>
      </c>
      <c r="Q206">
        <v>5</v>
      </c>
      <c r="R206">
        <v>5</v>
      </c>
      <c r="S206">
        <v>5</v>
      </c>
      <c r="T206">
        <v>5</v>
      </c>
      <c r="U206">
        <v>9</v>
      </c>
      <c r="V206">
        <v>1</v>
      </c>
      <c r="W206">
        <v>12</v>
      </c>
      <c r="X206">
        <v>2</v>
      </c>
      <c r="Y206">
        <v>2</v>
      </c>
      <c r="Z206">
        <v>4</v>
      </c>
      <c r="AA206">
        <v>6</v>
      </c>
      <c r="AB206">
        <v>3</v>
      </c>
      <c r="AC206">
        <v>3</v>
      </c>
      <c r="AD206">
        <v>2</v>
      </c>
      <c r="AE206">
        <v>2</v>
      </c>
      <c r="AF206">
        <v>2</v>
      </c>
      <c r="AG206">
        <v>2</v>
      </c>
      <c r="AH206">
        <v>51</v>
      </c>
    </row>
    <row r="207" spans="1:34" x14ac:dyDescent="0.2">
      <c r="A207">
        <v>37061</v>
      </c>
      <c r="B207">
        <v>0</v>
      </c>
      <c r="C207">
        <v>2003</v>
      </c>
      <c r="D207" s="1">
        <v>45595.727141203701</v>
      </c>
      <c r="E207">
        <v>1.5</v>
      </c>
      <c r="F207">
        <v>4</v>
      </c>
      <c r="G207">
        <v>1</v>
      </c>
      <c r="H207">
        <v>2</v>
      </c>
      <c r="I207">
        <v>4</v>
      </c>
      <c r="J207">
        <v>4</v>
      </c>
      <c r="K207">
        <v>5</v>
      </c>
      <c r="L207">
        <v>2</v>
      </c>
      <c r="M207">
        <v>2</v>
      </c>
      <c r="N207">
        <v>4</v>
      </c>
      <c r="O207">
        <v>3</v>
      </c>
      <c r="P207">
        <v>4</v>
      </c>
      <c r="Q207">
        <v>4</v>
      </c>
      <c r="R207">
        <v>2</v>
      </c>
      <c r="S207">
        <v>4</v>
      </c>
      <c r="T207">
        <v>7</v>
      </c>
      <c r="U207">
        <v>11</v>
      </c>
      <c r="V207">
        <v>29</v>
      </c>
      <c r="W207">
        <v>7</v>
      </c>
      <c r="X207">
        <v>5</v>
      </c>
      <c r="Y207">
        <v>3</v>
      </c>
      <c r="Z207">
        <v>4</v>
      </c>
      <c r="AA207">
        <v>7</v>
      </c>
      <c r="AB207">
        <v>4</v>
      </c>
      <c r="AC207">
        <v>7</v>
      </c>
      <c r="AD207">
        <v>5</v>
      </c>
      <c r="AE207">
        <v>5</v>
      </c>
      <c r="AF207">
        <v>3</v>
      </c>
      <c r="AG207">
        <v>3</v>
      </c>
      <c r="AH207">
        <v>55</v>
      </c>
    </row>
    <row r="208" spans="1:34" x14ac:dyDescent="0.2">
      <c r="A208">
        <v>37065</v>
      </c>
      <c r="B208">
        <v>1</v>
      </c>
      <c r="C208">
        <v>2001</v>
      </c>
      <c r="D208" s="1">
        <v>45595.728055555555</v>
      </c>
      <c r="E208" t="s">
        <v>66</v>
      </c>
      <c r="F208">
        <v>4</v>
      </c>
      <c r="G208">
        <v>2</v>
      </c>
      <c r="H208">
        <v>2</v>
      </c>
      <c r="I208">
        <v>4</v>
      </c>
      <c r="J208">
        <v>2</v>
      </c>
      <c r="K208">
        <v>4</v>
      </c>
      <c r="L208">
        <v>1</v>
      </c>
      <c r="M208">
        <v>1</v>
      </c>
      <c r="N208">
        <v>2</v>
      </c>
      <c r="O208">
        <v>3</v>
      </c>
      <c r="P208">
        <v>2</v>
      </c>
      <c r="Q208">
        <v>4</v>
      </c>
      <c r="R208">
        <v>2</v>
      </c>
      <c r="S208">
        <v>4</v>
      </c>
      <c r="T208">
        <v>11</v>
      </c>
      <c r="U208">
        <v>6</v>
      </c>
      <c r="V208">
        <v>5</v>
      </c>
      <c r="W208">
        <v>8</v>
      </c>
      <c r="X208">
        <v>3</v>
      </c>
      <c r="Y208">
        <v>3</v>
      </c>
      <c r="Z208">
        <v>3</v>
      </c>
      <c r="AA208">
        <v>7</v>
      </c>
      <c r="AB208">
        <v>2</v>
      </c>
      <c r="AC208">
        <v>4</v>
      </c>
      <c r="AD208">
        <v>3</v>
      </c>
      <c r="AE208">
        <v>2</v>
      </c>
      <c r="AF208">
        <v>2</v>
      </c>
      <c r="AG208">
        <v>3</v>
      </c>
      <c r="AH208">
        <v>60</v>
      </c>
    </row>
    <row r="209" spans="1:34" x14ac:dyDescent="0.2">
      <c r="A209">
        <v>37038</v>
      </c>
      <c r="B209">
        <v>0</v>
      </c>
      <c r="C209">
        <v>2000</v>
      </c>
      <c r="D209" s="1">
        <v>45595.730775462966</v>
      </c>
      <c r="E209">
        <v>2</v>
      </c>
      <c r="F209">
        <v>2</v>
      </c>
      <c r="G209">
        <v>2</v>
      </c>
      <c r="H209">
        <v>2</v>
      </c>
      <c r="I209">
        <v>2</v>
      </c>
      <c r="J209">
        <v>4</v>
      </c>
      <c r="K209">
        <v>4</v>
      </c>
      <c r="L209">
        <v>2</v>
      </c>
      <c r="M209">
        <v>2</v>
      </c>
      <c r="N209">
        <v>5</v>
      </c>
      <c r="O209">
        <v>5</v>
      </c>
      <c r="P209">
        <v>4</v>
      </c>
      <c r="Q209">
        <v>5</v>
      </c>
      <c r="R209">
        <v>5</v>
      </c>
      <c r="S209">
        <v>5</v>
      </c>
      <c r="T209">
        <v>5</v>
      </c>
      <c r="U209">
        <v>5</v>
      </c>
      <c r="V209">
        <v>2</v>
      </c>
      <c r="W209">
        <v>2</v>
      </c>
      <c r="X209">
        <v>2</v>
      </c>
      <c r="Y209">
        <v>3</v>
      </c>
      <c r="Z209">
        <v>19</v>
      </c>
      <c r="AA209">
        <v>4</v>
      </c>
      <c r="AB209">
        <v>3</v>
      </c>
      <c r="AC209">
        <v>4</v>
      </c>
      <c r="AD209">
        <v>3</v>
      </c>
      <c r="AE209">
        <v>2</v>
      </c>
      <c r="AF209">
        <v>2</v>
      </c>
      <c r="AG209">
        <v>2</v>
      </c>
      <c r="AH209">
        <v>55</v>
      </c>
    </row>
    <row r="210" spans="1:34" x14ac:dyDescent="0.2">
      <c r="A210">
        <v>37095</v>
      </c>
      <c r="B210">
        <v>0</v>
      </c>
      <c r="C210">
        <v>1990</v>
      </c>
      <c r="D210" s="1">
        <v>45595.756944444445</v>
      </c>
      <c r="E210" t="s">
        <v>107</v>
      </c>
      <c r="F210">
        <v>2</v>
      </c>
      <c r="G210">
        <v>1</v>
      </c>
      <c r="H210">
        <v>1</v>
      </c>
      <c r="I210">
        <v>1</v>
      </c>
      <c r="J210">
        <v>1</v>
      </c>
      <c r="K210">
        <v>2</v>
      </c>
      <c r="L210">
        <v>2</v>
      </c>
      <c r="M210">
        <v>2</v>
      </c>
      <c r="N210">
        <v>1</v>
      </c>
      <c r="O210">
        <v>1</v>
      </c>
      <c r="P210">
        <v>1</v>
      </c>
      <c r="Q210">
        <v>2</v>
      </c>
      <c r="R210">
        <v>1</v>
      </c>
      <c r="S210">
        <v>2</v>
      </c>
      <c r="T210">
        <v>11</v>
      </c>
      <c r="U210">
        <v>8</v>
      </c>
      <c r="V210">
        <v>5</v>
      </c>
      <c r="W210">
        <v>4</v>
      </c>
      <c r="X210">
        <v>3</v>
      </c>
      <c r="Y210">
        <v>7</v>
      </c>
      <c r="Z210">
        <v>6</v>
      </c>
      <c r="AA210">
        <v>24</v>
      </c>
      <c r="AB210">
        <v>5</v>
      </c>
      <c r="AC210">
        <v>13</v>
      </c>
      <c r="AD210">
        <v>5</v>
      </c>
      <c r="AE210">
        <v>8</v>
      </c>
      <c r="AF210">
        <v>4</v>
      </c>
      <c r="AG210">
        <v>4</v>
      </c>
      <c r="AH210">
        <v>5</v>
      </c>
    </row>
    <row r="211" spans="1:34" x14ac:dyDescent="0.2">
      <c r="A211">
        <v>37105</v>
      </c>
      <c r="B211">
        <v>1</v>
      </c>
      <c r="C211">
        <v>2001</v>
      </c>
      <c r="D211" s="1">
        <v>45595.757719907408</v>
      </c>
      <c r="E211">
        <v>2</v>
      </c>
      <c r="F211">
        <v>1</v>
      </c>
      <c r="G211">
        <v>1</v>
      </c>
      <c r="H211">
        <v>2</v>
      </c>
      <c r="I211">
        <v>1</v>
      </c>
      <c r="J211">
        <v>4</v>
      </c>
      <c r="K211">
        <v>5</v>
      </c>
      <c r="L211">
        <v>4</v>
      </c>
      <c r="M211">
        <v>2</v>
      </c>
      <c r="N211">
        <v>4</v>
      </c>
      <c r="O211">
        <v>1</v>
      </c>
      <c r="P211">
        <v>3</v>
      </c>
      <c r="Q211">
        <v>5</v>
      </c>
      <c r="R211">
        <v>4</v>
      </c>
      <c r="S211">
        <v>1</v>
      </c>
      <c r="T211">
        <v>12</v>
      </c>
      <c r="U211">
        <v>5</v>
      </c>
      <c r="V211">
        <v>4</v>
      </c>
      <c r="W211">
        <v>3</v>
      </c>
      <c r="X211">
        <v>3</v>
      </c>
      <c r="Y211">
        <v>3</v>
      </c>
      <c r="Z211">
        <v>2</v>
      </c>
      <c r="AA211">
        <v>5</v>
      </c>
      <c r="AB211">
        <v>2</v>
      </c>
      <c r="AC211">
        <v>3</v>
      </c>
      <c r="AD211">
        <v>4</v>
      </c>
      <c r="AE211">
        <v>2</v>
      </c>
      <c r="AF211">
        <v>2</v>
      </c>
      <c r="AG211">
        <v>3</v>
      </c>
      <c r="AH211">
        <v>67</v>
      </c>
    </row>
    <row r="212" spans="1:34" x14ac:dyDescent="0.2">
      <c r="A212">
        <v>37130</v>
      </c>
      <c r="B212">
        <v>1</v>
      </c>
      <c r="C212">
        <v>1998</v>
      </c>
      <c r="D212" s="1">
        <v>45595.767326388886</v>
      </c>
      <c r="E212" t="s">
        <v>108</v>
      </c>
      <c r="F212">
        <v>1</v>
      </c>
      <c r="G212">
        <v>1</v>
      </c>
      <c r="H212">
        <v>1</v>
      </c>
      <c r="I212">
        <v>1</v>
      </c>
      <c r="J212">
        <v>4</v>
      </c>
      <c r="K212">
        <v>5</v>
      </c>
      <c r="L212">
        <v>4</v>
      </c>
      <c r="M212">
        <v>2</v>
      </c>
      <c r="N212">
        <v>4</v>
      </c>
      <c r="O212">
        <v>4</v>
      </c>
      <c r="P212">
        <v>4</v>
      </c>
      <c r="Q212">
        <v>4</v>
      </c>
      <c r="R212">
        <v>4</v>
      </c>
      <c r="S212">
        <v>4</v>
      </c>
      <c r="T212">
        <v>13</v>
      </c>
      <c r="U212">
        <v>7</v>
      </c>
      <c r="V212">
        <v>4</v>
      </c>
      <c r="W212">
        <v>6</v>
      </c>
      <c r="X212">
        <v>4</v>
      </c>
      <c r="Y212">
        <v>3</v>
      </c>
      <c r="Z212">
        <v>10</v>
      </c>
      <c r="AA212">
        <v>8</v>
      </c>
      <c r="AB212">
        <v>4</v>
      </c>
      <c r="AC212">
        <v>7</v>
      </c>
      <c r="AD212">
        <v>7</v>
      </c>
      <c r="AE212">
        <v>3</v>
      </c>
      <c r="AF212">
        <v>3</v>
      </c>
      <c r="AG212">
        <v>3</v>
      </c>
      <c r="AH212">
        <v>67</v>
      </c>
    </row>
    <row r="213" spans="1:34" x14ac:dyDescent="0.2">
      <c r="A213">
        <v>37126</v>
      </c>
      <c r="B213">
        <v>0</v>
      </c>
      <c r="C213">
        <v>1983</v>
      </c>
      <c r="D213" s="1">
        <v>45595.770624999997</v>
      </c>
      <c r="E213" t="s">
        <v>66</v>
      </c>
      <c r="F213">
        <v>2</v>
      </c>
      <c r="G213">
        <v>1</v>
      </c>
      <c r="H213">
        <v>1</v>
      </c>
      <c r="I213">
        <v>1</v>
      </c>
      <c r="J213">
        <v>4</v>
      </c>
      <c r="K213">
        <v>4</v>
      </c>
      <c r="L213">
        <v>4</v>
      </c>
      <c r="M213">
        <v>1</v>
      </c>
      <c r="N213">
        <v>4</v>
      </c>
      <c r="O213">
        <v>2</v>
      </c>
      <c r="P213">
        <v>2</v>
      </c>
      <c r="Q213">
        <v>4</v>
      </c>
      <c r="R213">
        <v>4</v>
      </c>
      <c r="S213">
        <v>4</v>
      </c>
      <c r="T213">
        <v>8</v>
      </c>
      <c r="U213">
        <v>7</v>
      </c>
      <c r="V213">
        <v>12</v>
      </c>
      <c r="W213">
        <v>7</v>
      </c>
      <c r="X213">
        <v>5</v>
      </c>
      <c r="Y213">
        <v>3</v>
      </c>
      <c r="Z213">
        <v>5</v>
      </c>
      <c r="AA213">
        <v>10</v>
      </c>
      <c r="AB213">
        <v>4</v>
      </c>
      <c r="AC213">
        <v>11</v>
      </c>
      <c r="AD213">
        <v>6</v>
      </c>
      <c r="AE213">
        <v>4</v>
      </c>
      <c r="AF213">
        <v>5</v>
      </c>
      <c r="AG213">
        <v>4</v>
      </c>
      <c r="AH213">
        <v>55</v>
      </c>
    </row>
    <row r="214" spans="1:34" x14ac:dyDescent="0.2">
      <c r="A214">
        <v>36573</v>
      </c>
      <c r="B214">
        <v>0</v>
      </c>
      <c r="C214">
        <v>2001</v>
      </c>
      <c r="D214" s="1">
        <v>45595.791608796295</v>
      </c>
      <c r="E214">
        <v>1.5</v>
      </c>
      <c r="F214">
        <v>2</v>
      </c>
      <c r="G214">
        <v>1</v>
      </c>
      <c r="H214">
        <v>2</v>
      </c>
      <c r="I214">
        <v>2</v>
      </c>
      <c r="J214">
        <v>2</v>
      </c>
      <c r="K214">
        <v>4</v>
      </c>
      <c r="L214">
        <v>3</v>
      </c>
      <c r="M214">
        <v>4</v>
      </c>
      <c r="N214">
        <v>3</v>
      </c>
      <c r="O214">
        <v>4</v>
      </c>
      <c r="P214">
        <v>1</v>
      </c>
      <c r="Q214">
        <v>3</v>
      </c>
      <c r="R214">
        <v>4</v>
      </c>
      <c r="S214">
        <v>2</v>
      </c>
      <c r="T214">
        <v>6</v>
      </c>
      <c r="U214">
        <v>7</v>
      </c>
      <c r="V214">
        <v>3</v>
      </c>
      <c r="W214">
        <v>5</v>
      </c>
      <c r="X214">
        <v>3</v>
      </c>
      <c r="Y214">
        <v>3</v>
      </c>
      <c r="Z214">
        <v>5</v>
      </c>
      <c r="AA214">
        <v>5</v>
      </c>
      <c r="AB214">
        <v>3</v>
      </c>
      <c r="AC214">
        <v>3</v>
      </c>
      <c r="AD214">
        <v>3</v>
      </c>
      <c r="AE214">
        <v>4</v>
      </c>
      <c r="AF214">
        <v>2</v>
      </c>
      <c r="AG214">
        <v>3</v>
      </c>
      <c r="AH214">
        <v>54</v>
      </c>
    </row>
    <row r="215" spans="1:34" x14ac:dyDescent="0.2">
      <c r="A215">
        <v>37184</v>
      </c>
      <c r="B215">
        <v>0</v>
      </c>
      <c r="C215">
        <v>1979</v>
      </c>
      <c r="D215" s="1">
        <v>45595.806331018517</v>
      </c>
      <c r="E215">
        <v>3</v>
      </c>
      <c r="F215">
        <v>2</v>
      </c>
      <c r="G215">
        <v>3</v>
      </c>
      <c r="H215">
        <v>2</v>
      </c>
      <c r="I215">
        <v>2</v>
      </c>
      <c r="J215">
        <v>2</v>
      </c>
      <c r="K215">
        <v>1</v>
      </c>
      <c r="L215">
        <v>2</v>
      </c>
      <c r="M215">
        <v>2</v>
      </c>
      <c r="N215">
        <v>2</v>
      </c>
      <c r="O215">
        <v>2</v>
      </c>
      <c r="P215">
        <v>4</v>
      </c>
      <c r="Q215">
        <v>4</v>
      </c>
      <c r="R215">
        <v>4</v>
      </c>
      <c r="S215">
        <v>4</v>
      </c>
      <c r="T215">
        <v>6</v>
      </c>
      <c r="U215">
        <v>11</v>
      </c>
      <c r="V215">
        <v>5</v>
      </c>
      <c r="W215">
        <v>7</v>
      </c>
      <c r="X215">
        <v>4</v>
      </c>
      <c r="Y215">
        <v>4</v>
      </c>
      <c r="Z215">
        <v>4</v>
      </c>
      <c r="AA215">
        <v>7</v>
      </c>
      <c r="AB215">
        <v>5</v>
      </c>
      <c r="AC215">
        <v>6</v>
      </c>
      <c r="AD215">
        <v>3</v>
      </c>
      <c r="AE215">
        <v>4</v>
      </c>
      <c r="AF215">
        <v>2</v>
      </c>
      <c r="AG215">
        <v>4</v>
      </c>
      <c r="AH215">
        <v>59</v>
      </c>
    </row>
    <row r="216" spans="1:34" x14ac:dyDescent="0.2">
      <c r="A216">
        <v>37195</v>
      </c>
      <c r="B216">
        <v>1</v>
      </c>
      <c r="C216">
        <v>1996</v>
      </c>
      <c r="D216" s="1">
        <v>45595.811180555553</v>
      </c>
      <c r="E216" t="s">
        <v>109</v>
      </c>
      <c r="F216">
        <v>2</v>
      </c>
      <c r="G216">
        <v>1</v>
      </c>
      <c r="H216">
        <v>1</v>
      </c>
      <c r="I216">
        <v>4</v>
      </c>
      <c r="J216">
        <v>2</v>
      </c>
      <c r="K216">
        <v>5</v>
      </c>
      <c r="L216">
        <v>1</v>
      </c>
      <c r="M216">
        <v>1</v>
      </c>
      <c r="N216">
        <v>2</v>
      </c>
      <c r="O216">
        <v>2</v>
      </c>
      <c r="P216">
        <v>1</v>
      </c>
      <c r="Q216">
        <v>1</v>
      </c>
      <c r="R216">
        <v>4</v>
      </c>
      <c r="S216">
        <v>1</v>
      </c>
      <c r="T216">
        <v>11</v>
      </c>
      <c r="U216">
        <v>9</v>
      </c>
      <c r="V216">
        <v>9</v>
      </c>
      <c r="W216">
        <v>10</v>
      </c>
      <c r="X216">
        <v>3</v>
      </c>
      <c r="Y216">
        <v>5</v>
      </c>
      <c r="Z216">
        <v>9</v>
      </c>
      <c r="AA216">
        <v>6</v>
      </c>
      <c r="AB216">
        <v>5</v>
      </c>
      <c r="AC216">
        <v>7</v>
      </c>
      <c r="AD216">
        <v>6</v>
      </c>
      <c r="AE216">
        <v>7</v>
      </c>
      <c r="AF216">
        <v>4</v>
      </c>
      <c r="AG216">
        <v>3</v>
      </c>
      <c r="AH216">
        <v>47</v>
      </c>
    </row>
    <row r="217" spans="1:34" x14ac:dyDescent="0.2">
      <c r="A217">
        <v>37173</v>
      </c>
      <c r="B217">
        <v>0</v>
      </c>
      <c r="C217">
        <v>1973</v>
      </c>
      <c r="D217" s="1">
        <v>45595.819027777776</v>
      </c>
      <c r="E217" t="s">
        <v>66</v>
      </c>
      <c r="F217">
        <v>1</v>
      </c>
      <c r="G217">
        <v>1</v>
      </c>
      <c r="H217">
        <v>1</v>
      </c>
      <c r="I217">
        <v>2</v>
      </c>
      <c r="J217">
        <v>4</v>
      </c>
      <c r="K217">
        <v>5</v>
      </c>
      <c r="L217">
        <v>4</v>
      </c>
      <c r="M217">
        <v>2</v>
      </c>
      <c r="N217">
        <v>4</v>
      </c>
      <c r="O217">
        <v>3</v>
      </c>
      <c r="P217">
        <v>2</v>
      </c>
      <c r="Q217">
        <v>4</v>
      </c>
      <c r="R217">
        <v>2</v>
      </c>
      <c r="S217">
        <v>4</v>
      </c>
      <c r="T217">
        <v>12</v>
      </c>
      <c r="U217">
        <v>7</v>
      </c>
      <c r="V217">
        <v>13</v>
      </c>
      <c r="W217">
        <v>6</v>
      </c>
      <c r="X217">
        <v>9</v>
      </c>
      <c r="Y217">
        <v>5</v>
      </c>
      <c r="Z217">
        <v>5</v>
      </c>
      <c r="AA217">
        <v>6</v>
      </c>
      <c r="AB217">
        <v>6</v>
      </c>
      <c r="AC217">
        <v>6</v>
      </c>
      <c r="AD217">
        <v>4</v>
      </c>
      <c r="AE217">
        <v>3</v>
      </c>
      <c r="AF217">
        <v>6</v>
      </c>
      <c r="AG217">
        <v>5</v>
      </c>
      <c r="AH217">
        <v>63</v>
      </c>
    </row>
    <row r="218" spans="1:34" x14ac:dyDescent="0.2">
      <c r="A218">
        <v>37224</v>
      </c>
      <c r="B218">
        <v>0</v>
      </c>
      <c r="C218">
        <v>1976</v>
      </c>
      <c r="D218" s="1">
        <v>45595.843541666669</v>
      </c>
      <c r="E218" t="s">
        <v>110</v>
      </c>
      <c r="F218">
        <v>1</v>
      </c>
      <c r="G218">
        <v>1</v>
      </c>
      <c r="H218">
        <v>1</v>
      </c>
      <c r="I218">
        <v>1</v>
      </c>
      <c r="J218">
        <v>3</v>
      </c>
      <c r="K218">
        <v>3</v>
      </c>
      <c r="L218">
        <v>2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6</v>
      </c>
      <c r="U218">
        <v>4</v>
      </c>
      <c r="V218">
        <v>2</v>
      </c>
      <c r="W218">
        <v>3</v>
      </c>
      <c r="X218">
        <v>5</v>
      </c>
      <c r="Y218">
        <v>3</v>
      </c>
      <c r="Z218">
        <v>11</v>
      </c>
      <c r="AA218">
        <v>6</v>
      </c>
      <c r="AB218">
        <v>2</v>
      </c>
      <c r="AC218">
        <v>4</v>
      </c>
      <c r="AD218">
        <v>1</v>
      </c>
      <c r="AE218">
        <v>2</v>
      </c>
      <c r="AF218">
        <v>2</v>
      </c>
      <c r="AG218">
        <v>1</v>
      </c>
      <c r="AH218">
        <v>5</v>
      </c>
    </row>
    <row r="219" spans="1:34" x14ac:dyDescent="0.2">
      <c r="A219">
        <v>37229</v>
      </c>
      <c r="B219">
        <v>0</v>
      </c>
      <c r="C219">
        <v>2003</v>
      </c>
      <c r="D219" s="1">
        <v>45595.849305555559</v>
      </c>
      <c r="E219" t="s">
        <v>63</v>
      </c>
      <c r="F219">
        <v>5</v>
      </c>
      <c r="G219">
        <v>2</v>
      </c>
      <c r="H219">
        <v>2</v>
      </c>
      <c r="I219">
        <v>4</v>
      </c>
      <c r="J219">
        <v>4</v>
      </c>
      <c r="K219">
        <v>4</v>
      </c>
      <c r="L219">
        <v>3</v>
      </c>
      <c r="M219">
        <v>4</v>
      </c>
      <c r="N219">
        <v>3</v>
      </c>
      <c r="O219">
        <v>2</v>
      </c>
      <c r="P219">
        <v>2</v>
      </c>
      <c r="Q219">
        <v>4</v>
      </c>
      <c r="R219">
        <v>4</v>
      </c>
      <c r="S219">
        <v>4</v>
      </c>
      <c r="T219">
        <v>6</v>
      </c>
      <c r="U219">
        <v>6</v>
      </c>
      <c r="V219">
        <v>4</v>
      </c>
      <c r="W219">
        <v>5</v>
      </c>
      <c r="X219">
        <v>2</v>
      </c>
      <c r="Y219">
        <v>2</v>
      </c>
      <c r="Z219">
        <v>6</v>
      </c>
      <c r="AA219">
        <v>5</v>
      </c>
      <c r="AB219">
        <v>2</v>
      </c>
      <c r="AC219">
        <v>4</v>
      </c>
      <c r="AD219">
        <v>2</v>
      </c>
      <c r="AE219">
        <v>3</v>
      </c>
      <c r="AF219">
        <v>2</v>
      </c>
      <c r="AG219">
        <v>2</v>
      </c>
      <c r="AH219">
        <v>53</v>
      </c>
    </row>
    <row r="220" spans="1:34" x14ac:dyDescent="0.2">
      <c r="A220">
        <v>37237</v>
      </c>
      <c r="B220">
        <v>0</v>
      </c>
      <c r="C220">
        <v>1999</v>
      </c>
      <c r="D220" s="1">
        <v>45595.849826388891</v>
      </c>
      <c r="E220" t="s">
        <v>111</v>
      </c>
      <c r="F220">
        <v>4</v>
      </c>
      <c r="G220">
        <v>2</v>
      </c>
      <c r="H220">
        <v>1</v>
      </c>
      <c r="I220">
        <v>1</v>
      </c>
      <c r="J220">
        <v>5</v>
      </c>
      <c r="K220">
        <v>5</v>
      </c>
      <c r="L220">
        <v>1</v>
      </c>
      <c r="M220">
        <v>2</v>
      </c>
      <c r="N220">
        <v>5</v>
      </c>
      <c r="O220">
        <v>2</v>
      </c>
      <c r="P220">
        <v>4</v>
      </c>
      <c r="Q220">
        <v>5</v>
      </c>
      <c r="R220">
        <v>5</v>
      </c>
      <c r="S220">
        <v>4</v>
      </c>
      <c r="T220">
        <v>13</v>
      </c>
      <c r="U220">
        <v>10</v>
      </c>
      <c r="V220">
        <v>7</v>
      </c>
      <c r="W220">
        <v>5</v>
      </c>
      <c r="X220">
        <v>4</v>
      </c>
      <c r="Y220">
        <v>5</v>
      </c>
      <c r="Z220">
        <v>7</v>
      </c>
      <c r="AA220">
        <v>10</v>
      </c>
      <c r="AB220">
        <v>3</v>
      </c>
      <c r="AC220">
        <v>5</v>
      </c>
      <c r="AD220">
        <v>3</v>
      </c>
      <c r="AE220">
        <v>4</v>
      </c>
      <c r="AF220">
        <v>3</v>
      </c>
      <c r="AG220">
        <v>4</v>
      </c>
      <c r="AH220">
        <v>71</v>
      </c>
    </row>
    <row r="221" spans="1:34" x14ac:dyDescent="0.2">
      <c r="A221">
        <v>37221</v>
      </c>
      <c r="B221">
        <v>0</v>
      </c>
      <c r="C221">
        <v>1974</v>
      </c>
      <c r="D221" s="1">
        <v>45595.853854166664</v>
      </c>
      <c r="E221" t="s">
        <v>66</v>
      </c>
      <c r="F221">
        <v>2</v>
      </c>
      <c r="G221">
        <v>1</v>
      </c>
      <c r="H221">
        <v>1</v>
      </c>
      <c r="I221">
        <v>1</v>
      </c>
      <c r="J221">
        <v>2</v>
      </c>
      <c r="K221">
        <v>2</v>
      </c>
      <c r="L221">
        <v>2</v>
      </c>
      <c r="M221">
        <v>2</v>
      </c>
      <c r="N221">
        <v>2</v>
      </c>
      <c r="O221">
        <v>1</v>
      </c>
      <c r="P221">
        <v>2</v>
      </c>
      <c r="Q221">
        <v>4</v>
      </c>
      <c r="R221">
        <v>4</v>
      </c>
      <c r="S221">
        <v>2</v>
      </c>
      <c r="T221">
        <v>10</v>
      </c>
      <c r="U221">
        <v>15</v>
      </c>
      <c r="V221">
        <v>6</v>
      </c>
      <c r="W221">
        <v>5</v>
      </c>
      <c r="X221">
        <v>8</v>
      </c>
      <c r="Y221">
        <v>12</v>
      </c>
      <c r="Z221">
        <v>6</v>
      </c>
      <c r="AA221">
        <v>8</v>
      </c>
      <c r="AB221">
        <v>5</v>
      </c>
      <c r="AC221">
        <v>11</v>
      </c>
      <c r="AD221">
        <v>6</v>
      </c>
      <c r="AE221">
        <v>6</v>
      </c>
      <c r="AF221">
        <v>12</v>
      </c>
      <c r="AG221">
        <v>5</v>
      </c>
      <c r="AH221">
        <v>34</v>
      </c>
    </row>
    <row r="222" spans="1:34" x14ac:dyDescent="0.2">
      <c r="A222">
        <v>37243</v>
      </c>
      <c r="B222">
        <v>0</v>
      </c>
      <c r="C222">
        <v>1998</v>
      </c>
      <c r="D222" s="1">
        <v>45595.854456018518</v>
      </c>
      <c r="E222" t="s">
        <v>112</v>
      </c>
      <c r="F222">
        <v>2</v>
      </c>
      <c r="G222">
        <v>2</v>
      </c>
      <c r="H222">
        <v>2</v>
      </c>
      <c r="I222">
        <v>2</v>
      </c>
      <c r="J222">
        <v>3</v>
      </c>
      <c r="K222">
        <v>4</v>
      </c>
      <c r="L222">
        <v>3</v>
      </c>
      <c r="M222">
        <v>2</v>
      </c>
      <c r="N222">
        <v>2</v>
      </c>
      <c r="O222">
        <v>2</v>
      </c>
      <c r="P222">
        <v>2</v>
      </c>
      <c r="Q222">
        <v>4</v>
      </c>
      <c r="R222">
        <v>4</v>
      </c>
      <c r="S222">
        <v>2</v>
      </c>
      <c r="T222">
        <v>5</v>
      </c>
      <c r="U222">
        <v>6</v>
      </c>
      <c r="V222">
        <v>3</v>
      </c>
      <c r="W222">
        <v>3</v>
      </c>
      <c r="X222">
        <v>6</v>
      </c>
      <c r="Y222">
        <v>5</v>
      </c>
      <c r="Z222">
        <v>7</v>
      </c>
      <c r="AA222">
        <v>5</v>
      </c>
      <c r="AB222">
        <v>3</v>
      </c>
      <c r="AC222">
        <v>7</v>
      </c>
      <c r="AD222">
        <v>2</v>
      </c>
      <c r="AE222">
        <v>4</v>
      </c>
      <c r="AF222">
        <v>7</v>
      </c>
      <c r="AG222">
        <v>2</v>
      </c>
      <c r="AH222">
        <v>47</v>
      </c>
    </row>
    <row r="223" spans="1:34" x14ac:dyDescent="0.2">
      <c r="A223">
        <v>37217</v>
      </c>
      <c r="B223">
        <v>1</v>
      </c>
      <c r="C223">
        <v>2001</v>
      </c>
      <c r="D223" s="1">
        <v>45595.855578703704</v>
      </c>
      <c r="E223" t="s">
        <v>113</v>
      </c>
      <c r="F223">
        <v>2</v>
      </c>
      <c r="G223">
        <v>2</v>
      </c>
      <c r="H223">
        <v>2</v>
      </c>
      <c r="I223">
        <v>2</v>
      </c>
      <c r="J223">
        <v>2</v>
      </c>
      <c r="K223">
        <v>4</v>
      </c>
      <c r="L223">
        <v>4</v>
      </c>
      <c r="M223">
        <v>2</v>
      </c>
      <c r="N223">
        <v>1</v>
      </c>
      <c r="O223">
        <v>1</v>
      </c>
      <c r="P223">
        <v>2</v>
      </c>
      <c r="Q223">
        <v>4</v>
      </c>
      <c r="R223">
        <v>4</v>
      </c>
      <c r="S223">
        <v>4</v>
      </c>
      <c r="T223">
        <v>7</v>
      </c>
      <c r="U223">
        <v>7</v>
      </c>
      <c r="V223">
        <v>6</v>
      </c>
      <c r="W223">
        <v>4</v>
      </c>
      <c r="X223">
        <v>4</v>
      </c>
      <c r="Y223">
        <v>2</v>
      </c>
      <c r="Z223">
        <v>3</v>
      </c>
      <c r="AA223">
        <v>6</v>
      </c>
      <c r="AB223">
        <v>2</v>
      </c>
      <c r="AC223">
        <v>6</v>
      </c>
      <c r="AD223">
        <v>2</v>
      </c>
      <c r="AE223">
        <v>3</v>
      </c>
      <c r="AF223">
        <v>2</v>
      </c>
      <c r="AG223">
        <v>3</v>
      </c>
      <c r="AH223">
        <v>55</v>
      </c>
    </row>
    <row r="224" spans="1:34" x14ac:dyDescent="0.2">
      <c r="A224">
        <v>37258</v>
      </c>
      <c r="B224">
        <v>1</v>
      </c>
      <c r="C224">
        <v>2001</v>
      </c>
      <c r="D224" s="1">
        <v>45595.86109953704</v>
      </c>
      <c r="E224">
        <v>2</v>
      </c>
      <c r="F224">
        <v>4</v>
      </c>
      <c r="G224">
        <v>1</v>
      </c>
      <c r="H224">
        <v>1</v>
      </c>
      <c r="I224">
        <v>1</v>
      </c>
      <c r="J224">
        <v>1</v>
      </c>
      <c r="K224">
        <v>5</v>
      </c>
      <c r="L224">
        <v>4</v>
      </c>
      <c r="M224">
        <v>2</v>
      </c>
      <c r="N224">
        <v>2</v>
      </c>
      <c r="O224">
        <v>2</v>
      </c>
      <c r="P224">
        <v>4</v>
      </c>
      <c r="Q224">
        <v>4</v>
      </c>
      <c r="R224">
        <v>4</v>
      </c>
      <c r="S224">
        <v>2</v>
      </c>
      <c r="T224">
        <v>5</v>
      </c>
      <c r="U224">
        <v>4</v>
      </c>
      <c r="V224">
        <v>2</v>
      </c>
      <c r="W224">
        <v>4</v>
      </c>
      <c r="X224">
        <v>3</v>
      </c>
      <c r="Y224">
        <v>2</v>
      </c>
      <c r="Z224">
        <v>8</v>
      </c>
      <c r="AA224">
        <v>6</v>
      </c>
      <c r="AB224">
        <v>2</v>
      </c>
      <c r="AC224">
        <v>3</v>
      </c>
      <c r="AD224">
        <v>3</v>
      </c>
      <c r="AE224">
        <v>2</v>
      </c>
      <c r="AF224">
        <v>3</v>
      </c>
      <c r="AG224">
        <v>2</v>
      </c>
      <c r="AH224">
        <v>59</v>
      </c>
    </row>
    <row r="225" spans="1:34" x14ac:dyDescent="0.2">
      <c r="A225">
        <v>37246</v>
      </c>
      <c r="B225">
        <v>0</v>
      </c>
      <c r="C225">
        <v>1986</v>
      </c>
      <c r="D225" s="1">
        <v>45595.872557870367</v>
      </c>
      <c r="E225" t="s">
        <v>66</v>
      </c>
      <c r="F225">
        <v>4</v>
      </c>
      <c r="G225">
        <v>3</v>
      </c>
      <c r="H225">
        <v>3</v>
      </c>
      <c r="I225">
        <v>2</v>
      </c>
      <c r="J225">
        <v>1</v>
      </c>
      <c r="K225">
        <v>3</v>
      </c>
      <c r="L225">
        <v>2</v>
      </c>
      <c r="M225">
        <v>2</v>
      </c>
      <c r="N225">
        <v>2</v>
      </c>
      <c r="O225">
        <v>1</v>
      </c>
      <c r="P225">
        <v>1</v>
      </c>
      <c r="Q225">
        <v>1</v>
      </c>
      <c r="R225">
        <v>3</v>
      </c>
      <c r="S225">
        <v>2</v>
      </c>
      <c r="T225">
        <v>7</v>
      </c>
      <c r="U225">
        <v>3</v>
      </c>
      <c r="V225">
        <v>2</v>
      </c>
      <c r="W225">
        <v>2</v>
      </c>
      <c r="X225">
        <v>2</v>
      </c>
      <c r="Y225">
        <v>2</v>
      </c>
      <c r="Z225">
        <v>3</v>
      </c>
      <c r="AA225">
        <v>2</v>
      </c>
      <c r="AB225">
        <v>2</v>
      </c>
      <c r="AC225">
        <v>2</v>
      </c>
      <c r="AD225">
        <v>2</v>
      </c>
      <c r="AE225">
        <v>2</v>
      </c>
      <c r="AF225">
        <v>3</v>
      </c>
      <c r="AG225">
        <v>2</v>
      </c>
      <c r="AH225">
        <v>55</v>
      </c>
    </row>
    <row r="226" spans="1:34" x14ac:dyDescent="0.2">
      <c r="A226">
        <v>37270</v>
      </c>
      <c r="B226">
        <v>0</v>
      </c>
      <c r="C226">
        <v>1999</v>
      </c>
      <c r="D226" s="1">
        <v>45595.873113425929</v>
      </c>
      <c r="E226">
        <v>1</v>
      </c>
      <c r="F226">
        <v>4</v>
      </c>
      <c r="G226">
        <v>2</v>
      </c>
      <c r="H226">
        <v>2</v>
      </c>
      <c r="I226">
        <v>2</v>
      </c>
      <c r="J226">
        <v>4</v>
      </c>
      <c r="K226">
        <v>4</v>
      </c>
      <c r="L226">
        <v>2</v>
      </c>
      <c r="M226">
        <v>4</v>
      </c>
      <c r="N226">
        <v>4</v>
      </c>
      <c r="O226">
        <v>4</v>
      </c>
      <c r="P226">
        <v>2</v>
      </c>
      <c r="Q226">
        <v>4</v>
      </c>
      <c r="R226">
        <v>4</v>
      </c>
      <c r="S226">
        <v>2</v>
      </c>
      <c r="T226">
        <v>7</v>
      </c>
      <c r="U226">
        <v>4</v>
      </c>
      <c r="V226">
        <v>4</v>
      </c>
      <c r="W226">
        <v>3</v>
      </c>
      <c r="X226">
        <v>3</v>
      </c>
      <c r="Y226">
        <v>2</v>
      </c>
      <c r="Z226">
        <v>3</v>
      </c>
      <c r="AA226">
        <v>4</v>
      </c>
      <c r="AB226">
        <v>3</v>
      </c>
      <c r="AC226">
        <v>3</v>
      </c>
      <c r="AD226">
        <v>3</v>
      </c>
      <c r="AE226">
        <v>2</v>
      </c>
      <c r="AF226">
        <v>2</v>
      </c>
      <c r="AG226">
        <v>1</v>
      </c>
      <c r="AH226">
        <v>51</v>
      </c>
    </row>
    <row r="227" spans="1:34" x14ac:dyDescent="0.2">
      <c r="A227">
        <v>37289</v>
      </c>
      <c r="B227">
        <v>0</v>
      </c>
      <c r="C227">
        <v>2000</v>
      </c>
      <c r="D227" s="1">
        <v>45595.882199074076</v>
      </c>
      <c r="E227" t="s">
        <v>114</v>
      </c>
      <c r="F227">
        <v>2</v>
      </c>
      <c r="G227">
        <v>1</v>
      </c>
      <c r="H227">
        <v>2</v>
      </c>
      <c r="I227">
        <v>1</v>
      </c>
      <c r="J227">
        <v>2</v>
      </c>
      <c r="K227">
        <v>4</v>
      </c>
      <c r="L227">
        <v>1</v>
      </c>
      <c r="M227">
        <v>2</v>
      </c>
      <c r="N227">
        <v>4</v>
      </c>
      <c r="O227">
        <v>4</v>
      </c>
      <c r="P227">
        <v>4</v>
      </c>
      <c r="Q227">
        <v>4</v>
      </c>
      <c r="R227">
        <v>4</v>
      </c>
      <c r="S227">
        <v>4</v>
      </c>
      <c r="T227">
        <v>5</v>
      </c>
      <c r="U227">
        <v>6</v>
      </c>
      <c r="V227">
        <v>4</v>
      </c>
      <c r="W227">
        <v>5</v>
      </c>
      <c r="X227">
        <v>6</v>
      </c>
      <c r="Y227">
        <v>4</v>
      </c>
      <c r="Z227">
        <v>7</v>
      </c>
      <c r="AA227">
        <v>5</v>
      </c>
      <c r="AB227">
        <v>4</v>
      </c>
      <c r="AC227">
        <v>3</v>
      </c>
      <c r="AD227">
        <v>3</v>
      </c>
      <c r="AE227">
        <v>3</v>
      </c>
      <c r="AF227">
        <v>2</v>
      </c>
      <c r="AG227">
        <v>2</v>
      </c>
      <c r="AH227">
        <v>55</v>
      </c>
    </row>
    <row r="228" spans="1:34" x14ac:dyDescent="0.2">
      <c r="A228">
        <v>37292</v>
      </c>
      <c r="B228">
        <v>1</v>
      </c>
      <c r="C228">
        <v>2002</v>
      </c>
      <c r="D228" s="1">
        <v>45595.884918981479</v>
      </c>
      <c r="E228" t="s">
        <v>90</v>
      </c>
      <c r="F228">
        <v>4</v>
      </c>
      <c r="G228">
        <v>4</v>
      </c>
      <c r="H228">
        <v>2</v>
      </c>
      <c r="I228">
        <v>2</v>
      </c>
      <c r="J228">
        <v>4</v>
      </c>
      <c r="K228">
        <v>5</v>
      </c>
      <c r="L228">
        <v>5</v>
      </c>
      <c r="M228">
        <v>4</v>
      </c>
      <c r="N228">
        <v>1</v>
      </c>
      <c r="O228">
        <v>1</v>
      </c>
      <c r="P228">
        <v>1</v>
      </c>
      <c r="Q228">
        <v>5</v>
      </c>
      <c r="R228">
        <v>4</v>
      </c>
      <c r="S228">
        <v>4</v>
      </c>
      <c r="T228">
        <v>9</v>
      </c>
      <c r="U228">
        <v>11</v>
      </c>
      <c r="V228">
        <v>4</v>
      </c>
      <c r="W228">
        <v>4</v>
      </c>
      <c r="X228">
        <v>3</v>
      </c>
      <c r="Y228">
        <v>4</v>
      </c>
      <c r="Z228">
        <v>4</v>
      </c>
      <c r="AA228">
        <v>4</v>
      </c>
      <c r="AB228">
        <v>3</v>
      </c>
      <c r="AC228">
        <v>7</v>
      </c>
      <c r="AD228">
        <v>2</v>
      </c>
      <c r="AE228">
        <v>3</v>
      </c>
      <c r="AF228">
        <v>3</v>
      </c>
      <c r="AG228">
        <v>3</v>
      </c>
      <c r="AH228">
        <v>68</v>
      </c>
    </row>
    <row r="229" spans="1:34" x14ac:dyDescent="0.2">
      <c r="A229">
        <v>37307</v>
      </c>
      <c r="B229">
        <v>1</v>
      </c>
      <c r="C229">
        <v>2000</v>
      </c>
      <c r="D229" s="1">
        <v>45595.891331018516</v>
      </c>
      <c r="E229">
        <v>3</v>
      </c>
      <c r="F229">
        <v>4</v>
      </c>
      <c r="G229">
        <v>1</v>
      </c>
      <c r="H229">
        <v>3</v>
      </c>
      <c r="I229">
        <v>2</v>
      </c>
      <c r="J229">
        <v>5</v>
      </c>
      <c r="K229">
        <v>5</v>
      </c>
      <c r="L229">
        <v>4</v>
      </c>
      <c r="M229">
        <v>3</v>
      </c>
      <c r="N229">
        <v>4</v>
      </c>
      <c r="O229">
        <v>2</v>
      </c>
      <c r="P229">
        <v>4</v>
      </c>
      <c r="Q229">
        <v>3</v>
      </c>
      <c r="R229">
        <v>4</v>
      </c>
      <c r="S229">
        <v>2</v>
      </c>
      <c r="T229">
        <v>10</v>
      </c>
      <c r="U229">
        <v>6</v>
      </c>
      <c r="V229">
        <v>3</v>
      </c>
      <c r="W229">
        <v>4</v>
      </c>
      <c r="X229">
        <v>5</v>
      </c>
      <c r="Y229">
        <v>3</v>
      </c>
      <c r="Z229">
        <v>3</v>
      </c>
      <c r="AA229">
        <v>5</v>
      </c>
      <c r="AB229">
        <v>12</v>
      </c>
      <c r="AC229">
        <v>42</v>
      </c>
      <c r="AD229">
        <v>8</v>
      </c>
      <c r="AE229">
        <v>2</v>
      </c>
      <c r="AF229">
        <v>2</v>
      </c>
      <c r="AG229">
        <v>2</v>
      </c>
      <c r="AH229">
        <v>56</v>
      </c>
    </row>
    <row r="230" spans="1:34" x14ac:dyDescent="0.2">
      <c r="A230">
        <v>37299</v>
      </c>
      <c r="B230">
        <v>0</v>
      </c>
      <c r="C230">
        <v>1996</v>
      </c>
      <c r="D230" s="1">
        <v>45595.893912037034</v>
      </c>
      <c r="E230" t="s">
        <v>115</v>
      </c>
      <c r="F230">
        <v>4</v>
      </c>
      <c r="G230">
        <v>1</v>
      </c>
      <c r="H230">
        <v>1</v>
      </c>
      <c r="I230">
        <v>2</v>
      </c>
      <c r="J230">
        <v>2</v>
      </c>
      <c r="K230">
        <v>5</v>
      </c>
      <c r="L230">
        <v>1</v>
      </c>
      <c r="M230">
        <v>1</v>
      </c>
      <c r="N230">
        <v>1</v>
      </c>
      <c r="O230">
        <v>2</v>
      </c>
      <c r="P230">
        <v>2</v>
      </c>
      <c r="Q230">
        <v>4</v>
      </c>
      <c r="R230">
        <v>3</v>
      </c>
      <c r="S230">
        <v>2</v>
      </c>
      <c r="T230">
        <v>14</v>
      </c>
      <c r="U230">
        <v>14</v>
      </c>
      <c r="V230">
        <v>6</v>
      </c>
      <c r="W230">
        <v>7</v>
      </c>
      <c r="X230">
        <v>13</v>
      </c>
      <c r="Y230">
        <v>12</v>
      </c>
      <c r="Z230">
        <v>7</v>
      </c>
      <c r="AA230">
        <v>7</v>
      </c>
      <c r="AB230">
        <v>6</v>
      </c>
      <c r="AC230">
        <v>8</v>
      </c>
      <c r="AD230">
        <v>6</v>
      </c>
      <c r="AE230">
        <v>4</v>
      </c>
      <c r="AF230">
        <v>8</v>
      </c>
      <c r="AG230">
        <v>6</v>
      </c>
      <c r="AH230">
        <v>48</v>
      </c>
    </row>
    <row r="231" spans="1:34" x14ac:dyDescent="0.2">
      <c r="A231">
        <v>37313</v>
      </c>
      <c r="B231">
        <v>0</v>
      </c>
      <c r="C231">
        <v>1970</v>
      </c>
      <c r="D231" s="1">
        <v>45595.894178240742</v>
      </c>
      <c r="E231">
        <v>2</v>
      </c>
      <c r="F231">
        <v>4</v>
      </c>
      <c r="G231">
        <v>4</v>
      </c>
      <c r="H231">
        <v>2</v>
      </c>
      <c r="I231">
        <v>2</v>
      </c>
      <c r="J231">
        <v>2</v>
      </c>
      <c r="K231">
        <v>2</v>
      </c>
      <c r="L231">
        <v>1</v>
      </c>
      <c r="M231">
        <v>2</v>
      </c>
      <c r="N231">
        <v>4</v>
      </c>
      <c r="O231">
        <v>2</v>
      </c>
      <c r="P231">
        <v>2</v>
      </c>
      <c r="Q231">
        <v>4</v>
      </c>
      <c r="R231">
        <v>4</v>
      </c>
      <c r="S231">
        <v>4</v>
      </c>
      <c r="T231">
        <v>20</v>
      </c>
      <c r="U231">
        <v>13</v>
      </c>
      <c r="V231">
        <v>8</v>
      </c>
      <c r="W231">
        <v>8</v>
      </c>
      <c r="X231">
        <v>6</v>
      </c>
      <c r="Y231">
        <v>13</v>
      </c>
      <c r="Z231">
        <v>8</v>
      </c>
      <c r="AA231">
        <v>10</v>
      </c>
      <c r="AB231">
        <v>11</v>
      </c>
      <c r="AC231">
        <v>7</v>
      </c>
      <c r="AD231">
        <v>6</v>
      </c>
      <c r="AE231">
        <v>4</v>
      </c>
      <c r="AF231">
        <v>7</v>
      </c>
      <c r="AG231">
        <v>6</v>
      </c>
      <c r="AH231">
        <v>60</v>
      </c>
    </row>
    <row r="232" spans="1:34" x14ac:dyDescent="0.2">
      <c r="A232">
        <v>37294</v>
      </c>
      <c r="B232">
        <v>0</v>
      </c>
      <c r="C232">
        <v>1997</v>
      </c>
      <c r="D232" s="1">
        <v>45595.901562500003</v>
      </c>
      <c r="E232" t="s">
        <v>66</v>
      </c>
      <c r="F232">
        <v>4</v>
      </c>
      <c r="G232">
        <v>4</v>
      </c>
      <c r="H232">
        <v>4</v>
      </c>
      <c r="I232">
        <v>5</v>
      </c>
      <c r="J232">
        <v>5</v>
      </c>
      <c r="K232">
        <v>5</v>
      </c>
      <c r="L232">
        <v>5</v>
      </c>
      <c r="M232">
        <v>4</v>
      </c>
      <c r="N232">
        <v>3</v>
      </c>
      <c r="O232">
        <v>1</v>
      </c>
      <c r="P232">
        <v>1</v>
      </c>
      <c r="Q232">
        <v>3</v>
      </c>
      <c r="R232">
        <v>3</v>
      </c>
      <c r="S232">
        <v>3</v>
      </c>
      <c r="T232">
        <v>6</v>
      </c>
      <c r="U232">
        <v>6</v>
      </c>
      <c r="V232">
        <v>3</v>
      </c>
      <c r="W232">
        <v>5</v>
      </c>
      <c r="X232">
        <v>2</v>
      </c>
      <c r="Y232">
        <v>3</v>
      </c>
      <c r="Z232">
        <v>2</v>
      </c>
      <c r="AA232">
        <v>5</v>
      </c>
      <c r="AB232">
        <v>4</v>
      </c>
      <c r="AC232">
        <v>6</v>
      </c>
      <c r="AD232">
        <v>2</v>
      </c>
      <c r="AE232">
        <v>2</v>
      </c>
      <c r="AF232">
        <v>2</v>
      </c>
      <c r="AG232">
        <v>2</v>
      </c>
      <c r="AH232">
        <v>64</v>
      </c>
    </row>
    <row r="233" spans="1:34" x14ac:dyDescent="0.2">
      <c r="A233">
        <v>37310</v>
      </c>
      <c r="B233">
        <v>0</v>
      </c>
      <c r="C233">
        <v>1972</v>
      </c>
      <c r="D233" s="1">
        <v>45595.915891203702</v>
      </c>
      <c r="E233" t="s">
        <v>66</v>
      </c>
      <c r="F233">
        <v>3</v>
      </c>
      <c r="G233">
        <v>2</v>
      </c>
      <c r="H233">
        <v>2</v>
      </c>
      <c r="I233">
        <v>2</v>
      </c>
      <c r="J233">
        <v>3</v>
      </c>
      <c r="K233">
        <v>4</v>
      </c>
      <c r="L233">
        <v>2</v>
      </c>
      <c r="M233">
        <v>2</v>
      </c>
      <c r="N233">
        <v>1</v>
      </c>
      <c r="O233">
        <v>2</v>
      </c>
      <c r="P233">
        <v>1</v>
      </c>
      <c r="Q233">
        <v>2</v>
      </c>
      <c r="R233">
        <v>1</v>
      </c>
      <c r="S233">
        <v>1</v>
      </c>
      <c r="T233">
        <v>32</v>
      </c>
      <c r="U233">
        <v>6</v>
      </c>
      <c r="V233">
        <v>3</v>
      </c>
      <c r="W233">
        <v>4</v>
      </c>
      <c r="X233">
        <v>3</v>
      </c>
      <c r="Y233">
        <v>5</v>
      </c>
      <c r="Z233">
        <v>2</v>
      </c>
      <c r="AA233">
        <v>4</v>
      </c>
      <c r="AB233">
        <v>5</v>
      </c>
      <c r="AC233">
        <v>5</v>
      </c>
      <c r="AD233">
        <v>22</v>
      </c>
      <c r="AE233">
        <v>4</v>
      </c>
      <c r="AF233">
        <v>2</v>
      </c>
      <c r="AG233">
        <v>3</v>
      </c>
      <c r="AH233">
        <v>45</v>
      </c>
    </row>
    <row r="234" spans="1:34" x14ac:dyDescent="0.2">
      <c r="A234">
        <v>37342</v>
      </c>
      <c r="B234">
        <v>0</v>
      </c>
      <c r="C234">
        <v>2003</v>
      </c>
      <c r="D234" s="1">
        <v>45595.926759259259</v>
      </c>
      <c r="E234">
        <v>3</v>
      </c>
      <c r="F234">
        <v>4</v>
      </c>
      <c r="G234">
        <v>2</v>
      </c>
      <c r="H234">
        <v>3</v>
      </c>
      <c r="I234">
        <v>4</v>
      </c>
      <c r="J234">
        <v>4</v>
      </c>
      <c r="K234">
        <v>4</v>
      </c>
      <c r="L234">
        <v>4</v>
      </c>
      <c r="M234">
        <v>4</v>
      </c>
      <c r="N234">
        <v>2</v>
      </c>
      <c r="O234">
        <v>4</v>
      </c>
      <c r="P234">
        <v>2</v>
      </c>
      <c r="Q234">
        <v>4</v>
      </c>
      <c r="R234">
        <v>4</v>
      </c>
      <c r="S234">
        <v>3</v>
      </c>
      <c r="T234">
        <v>7</v>
      </c>
      <c r="U234">
        <v>10</v>
      </c>
      <c r="V234">
        <v>6</v>
      </c>
      <c r="W234">
        <v>11</v>
      </c>
      <c r="X234">
        <v>6</v>
      </c>
      <c r="Y234">
        <v>2</v>
      </c>
      <c r="Z234">
        <v>3</v>
      </c>
      <c r="AA234">
        <v>6</v>
      </c>
      <c r="AB234">
        <v>4</v>
      </c>
      <c r="AC234">
        <v>8</v>
      </c>
      <c r="AD234">
        <v>7</v>
      </c>
      <c r="AE234">
        <v>3</v>
      </c>
      <c r="AF234">
        <v>4</v>
      </c>
      <c r="AG234">
        <v>3</v>
      </c>
      <c r="AH234">
        <v>50</v>
      </c>
    </row>
    <row r="235" spans="1:34" x14ac:dyDescent="0.2">
      <c r="A235">
        <v>37343</v>
      </c>
      <c r="B235">
        <v>0</v>
      </c>
      <c r="C235">
        <v>2001</v>
      </c>
      <c r="D235" s="1">
        <v>45595.928923611114</v>
      </c>
      <c r="E235">
        <v>1</v>
      </c>
      <c r="F235">
        <v>2</v>
      </c>
      <c r="G235">
        <v>2</v>
      </c>
      <c r="H235">
        <v>3</v>
      </c>
      <c r="I235">
        <v>2</v>
      </c>
      <c r="J235">
        <v>4</v>
      </c>
      <c r="K235">
        <v>4</v>
      </c>
      <c r="L235">
        <v>2</v>
      </c>
      <c r="M235">
        <v>2</v>
      </c>
      <c r="N235">
        <v>3</v>
      </c>
      <c r="O235">
        <v>4</v>
      </c>
      <c r="P235">
        <v>1</v>
      </c>
      <c r="Q235">
        <v>2</v>
      </c>
      <c r="R235">
        <v>2</v>
      </c>
      <c r="S235">
        <v>2</v>
      </c>
      <c r="T235">
        <v>6</v>
      </c>
      <c r="U235">
        <v>5</v>
      </c>
      <c r="V235">
        <v>3</v>
      </c>
      <c r="W235">
        <v>5</v>
      </c>
      <c r="X235">
        <v>6</v>
      </c>
      <c r="Y235">
        <v>5</v>
      </c>
      <c r="Z235">
        <v>4</v>
      </c>
      <c r="AA235">
        <v>5</v>
      </c>
      <c r="AB235">
        <v>5</v>
      </c>
      <c r="AC235">
        <v>6</v>
      </c>
      <c r="AD235">
        <v>7</v>
      </c>
      <c r="AE235">
        <v>3</v>
      </c>
      <c r="AF235">
        <v>3</v>
      </c>
      <c r="AG235">
        <v>3</v>
      </c>
      <c r="AH235">
        <v>53</v>
      </c>
    </row>
    <row r="236" spans="1:34" x14ac:dyDescent="0.2">
      <c r="A236">
        <v>37350</v>
      </c>
      <c r="B236">
        <v>1</v>
      </c>
      <c r="C236">
        <v>1993</v>
      </c>
      <c r="D236" s="1">
        <v>45595.931921296295</v>
      </c>
      <c r="E236">
        <v>1</v>
      </c>
      <c r="F236">
        <v>5</v>
      </c>
      <c r="G236">
        <v>4</v>
      </c>
      <c r="H236">
        <v>5</v>
      </c>
      <c r="I236">
        <v>5</v>
      </c>
      <c r="J236">
        <v>5</v>
      </c>
      <c r="K236">
        <v>5</v>
      </c>
      <c r="L236">
        <v>4</v>
      </c>
      <c r="M236">
        <v>4</v>
      </c>
      <c r="N236">
        <v>5</v>
      </c>
      <c r="O236">
        <v>5</v>
      </c>
      <c r="P236">
        <v>1</v>
      </c>
      <c r="Q236">
        <v>5</v>
      </c>
      <c r="R236">
        <v>4</v>
      </c>
      <c r="S236">
        <v>4</v>
      </c>
      <c r="T236">
        <v>11</v>
      </c>
      <c r="U236">
        <v>29</v>
      </c>
      <c r="V236">
        <v>7</v>
      </c>
      <c r="W236">
        <v>6</v>
      </c>
      <c r="X236">
        <v>5</v>
      </c>
      <c r="Y236">
        <v>4</v>
      </c>
      <c r="Z236">
        <v>16</v>
      </c>
      <c r="AA236">
        <v>8</v>
      </c>
      <c r="AB236">
        <v>9</v>
      </c>
      <c r="AC236">
        <v>5</v>
      </c>
      <c r="AD236">
        <v>8</v>
      </c>
      <c r="AE236">
        <v>4</v>
      </c>
      <c r="AF236">
        <v>6</v>
      </c>
      <c r="AG236">
        <v>3</v>
      </c>
      <c r="AH236">
        <v>5</v>
      </c>
    </row>
    <row r="237" spans="1:34" x14ac:dyDescent="0.2">
      <c r="A237">
        <v>37358</v>
      </c>
      <c r="B237">
        <v>0</v>
      </c>
      <c r="C237">
        <v>2001</v>
      </c>
      <c r="D237" s="1">
        <v>45595.94158564815</v>
      </c>
      <c r="E237" t="s">
        <v>66</v>
      </c>
      <c r="F237">
        <v>5</v>
      </c>
      <c r="G237">
        <v>1</v>
      </c>
      <c r="H237">
        <v>4</v>
      </c>
      <c r="I237">
        <v>3</v>
      </c>
      <c r="J237">
        <v>3</v>
      </c>
      <c r="K237">
        <v>5</v>
      </c>
      <c r="L237">
        <v>5</v>
      </c>
      <c r="M237">
        <v>5</v>
      </c>
      <c r="N237">
        <v>4</v>
      </c>
      <c r="O237">
        <v>4</v>
      </c>
      <c r="P237">
        <v>2</v>
      </c>
      <c r="Q237">
        <v>5</v>
      </c>
      <c r="R237">
        <v>5</v>
      </c>
      <c r="S237">
        <v>5</v>
      </c>
      <c r="T237">
        <v>4</v>
      </c>
      <c r="U237">
        <v>7</v>
      </c>
      <c r="V237">
        <v>3</v>
      </c>
      <c r="W237">
        <v>6</v>
      </c>
      <c r="X237">
        <v>3</v>
      </c>
      <c r="Y237">
        <v>3</v>
      </c>
      <c r="Z237">
        <v>2</v>
      </c>
      <c r="AA237">
        <v>5</v>
      </c>
      <c r="AB237">
        <v>3</v>
      </c>
      <c r="AC237">
        <v>4</v>
      </c>
      <c r="AD237">
        <v>2</v>
      </c>
      <c r="AE237">
        <v>2</v>
      </c>
      <c r="AF237">
        <v>2</v>
      </c>
      <c r="AG237">
        <v>2</v>
      </c>
      <c r="AH237">
        <v>32</v>
      </c>
    </row>
    <row r="238" spans="1:34" x14ac:dyDescent="0.2">
      <c r="A238">
        <v>37363</v>
      </c>
      <c r="B238">
        <v>0</v>
      </c>
      <c r="C238">
        <v>2001</v>
      </c>
      <c r="D238" s="1">
        <v>45595.949386574073</v>
      </c>
      <c r="E238">
        <v>1</v>
      </c>
      <c r="F238">
        <v>3</v>
      </c>
      <c r="G238">
        <v>1</v>
      </c>
      <c r="H238">
        <v>4</v>
      </c>
      <c r="I238">
        <v>3</v>
      </c>
      <c r="J238">
        <v>2</v>
      </c>
      <c r="K238">
        <v>1</v>
      </c>
      <c r="L238">
        <v>2</v>
      </c>
      <c r="M238">
        <v>2</v>
      </c>
      <c r="N238">
        <v>4</v>
      </c>
      <c r="O238">
        <v>3</v>
      </c>
      <c r="P238">
        <v>3</v>
      </c>
      <c r="Q238">
        <v>3</v>
      </c>
      <c r="R238">
        <v>4</v>
      </c>
      <c r="S238">
        <v>2</v>
      </c>
      <c r="T238">
        <v>9</v>
      </c>
      <c r="U238">
        <v>17</v>
      </c>
      <c r="V238">
        <v>7</v>
      </c>
      <c r="W238">
        <v>13</v>
      </c>
      <c r="X238">
        <v>4</v>
      </c>
      <c r="Y238">
        <v>3</v>
      </c>
      <c r="Z238">
        <v>5</v>
      </c>
      <c r="AA238">
        <v>10</v>
      </c>
      <c r="AB238">
        <v>6</v>
      </c>
      <c r="AC238">
        <v>13</v>
      </c>
      <c r="AD238">
        <v>5</v>
      </c>
      <c r="AE238">
        <v>5</v>
      </c>
      <c r="AF238">
        <v>3</v>
      </c>
      <c r="AG238">
        <v>6</v>
      </c>
      <c r="AH238">
        <v>60</v>
      </c>
    </row>
    <row r="239" spans="1:34" x14ac:dyDescent="0.2">
      <c r="A239">
        <v>37337</v>
      </c>
      <c r="B239">
        <v>0</v>
      </c>
      <c r="C239">
        <v>2003</v>
      </c>
      <c r="D239" s="1">
        <v>45595.965856481482</v>
      </c>
      <c r="E239">
        <v>1.5</v>
      </c>
      <c r="F239">
        <v>4</v>
      </c>
      <c r="G239">
        <v>1</v>
      </c>
      <c r="H239">
        <v>4</v>
      </c>
      <c r="I239">
        <v>2</v>
      </c>
      <c r="J239">
        <v>4</v>
      </c>
      <c r="K239">
        <v>5</v>
      </c>
      <c r="L239">
        <v>2</v>
      </c>
      <c r="M239">
        <v>4</v>
      </c>
      <c r="N239">
        <v>4</v>
      </c>
      <c r="O239">
        <v>4</v>
      </c>
      <c r="P239">
        <v>4</v>
      </c>
      <c r="Q239">
        <v>4</v>
      </c>
      <c r="R239">
        <v>2</v>
      </c>
      <c r="S239">
        <v>2</v>
      </c>
      <c r="T239">
        <v>8</v>
      </c>
      <c r="U239">
        <v>9</v>
      </c>
      <c r="V239">
        <v>4</v>
      </c>
      <c r="W239">
        <v>4</v>
      </c>
      <c r="X239">
        <v>5</v>
      </c>
      <c r="Y239">
        <v>4</v>
      </c>
      <c r="Z239">
        <v>4</v>
      </c>
      <c r="AA239">
        <v>14</v>
      </c>
      <c r="AB239">
        <v>3</v>
      </c>
      <c r="AC239">
        <v>6</v>
      </c>
      <c r="AD239">
        <v>3</v>
      </c>
      <c r="AE239">
        <v>3</v>
      </c>
      <c r="AF239">
        <v>4</v>
      </c>
      <c r="AG239">
        <v>4</v>
      </c>
      <c r="AH239">
        <v>56</v>
      </c>
    </row>
    <row r="240" spans="1:34" x14ac:dyDescent="0.2">
      <c r="A240">
        <v>37385</v>
      </c>
      <c r="B240">
        <v>0</v>
      </c>
      <c r="C240">
        <v>1982</v>
      </c>
      <c r="D240" s="1">
        <v>45595.982141203705</v>
      </c>
      <c r="E240">
        <v>2</v>
      </c>
      <c r="F240">
        <v>4</v>
      </c>
      <c r="G240">
        <v>2</v>
      </c>
      <c r="H240">
        <v>3</v>
      </c>
      <c r="I240">
        <v>4</v>
      </c>
      <c r="J240">
        <v>4</v>
      </c>
      <c r="K240">
        <v>4</v>
      </c>
      <c r="L240">
        <v>2</v>
      </c>
      <c r="M240">
        <v>2</v>
      </c>
      <c r="N240">
        <v>2</v>
      </c>
      <c r="O240">
        <v>2</v>
      </c>
      <c r="P240">
        <v>4</v>
      </c>
      <c r="Q240">
        <v>4</v>
      </c>
      <c r="R240">
        <v>4</v>
      </c>
      <c r="S240">
        <v>2</v>
      </c>
      <c r="T240">
        <v>6</v>
      </c>
      <c r="U240">
        <v>7</v>
      </c>
      <c r="V240">
        <v>4</v>
      </c>
      <c r="W240">
        <v>14</v>
      </c>
      <c r="X240">
        <v>3</v>
      </c>
      <c r="Y240">
        <v>3</v>
      </c>
      <c r="Z240">
        <v>3</v>
      </c>
      <c r="AA240">
        <v>4</v>
      </c>
      <c r="AB240">
        <v>3</v>
      </c>
      <c r="AC240">
        <v>3</v>
      </c>
      <c r="AD240">
        <v>4</v>
      </c>
      <c r="AE240">
        <v>3</v>
      </c>
      <c r="AF240">
        <v>1</v>
      </c>
      <c r="AG240">
        <v>3</v>
      </c>
      <c r="AH240">
        <v>54</v>
      </c>
    </row>
    <row r="241" spans="1:34" x14ac:dyDescent="0.2">
      <c r="A241">
        <v>37370</v>
      </c>
      <c r="B241">
        <v>0</v>
      </c>
      <c r="C241">
        <v>1999</v>
      </c>
      <c r="D241" s="1">
        <v>45595.98233796296</v>
      </c>
      <c r="E241">
        <v>6</v>
      </c>
      <c r="F241">
        <v>4</v>
      </c>
      <c r="G241">
        <v>3</v>
      </c>
      <c r="H241">
        <v>4</v>
      </c>
      <c r="I241">
        <v>4</v>
      </c>
      <c r="J241">
        <v>4</v>
      </c>
      <c r="K241">
        <v>4</v>
      </c>
      <c r="L241">
        <v>4</v>
      </c>
      <c r="M241">
        <v>2</v>
      </c>
      <c r="N241">
        <v>5</v>
      </c>
      <c r="O241">
        <v>2</v>
      </c>
      <c r="P241">
        <v>5</v>
      </c>
      <c r="Q241">
        <v>5</v>
      </c>
      <c r="R241">
        <v>5</v>
      </c>
      <c r="S241">
        <v>5</v>
      </c>
      <c r="T241">
        <v>6</v>
      </c>
      <c r="U241">
        <v>6</v>
      </c>
      <c r="V241">
        <v>3</v>
      </c>
      <c r="W241">
        <v>4</v>
      </c>
      <c r="X241">
        <v>3</v>
      </c>
      <c r="Y241">
        <v>2</v>
      </c>
      <c r="Z241">
        <v>5</v>
      </c>
      <c r="AA241">
        <v>5</v>
      </c>
      <c r="AB241">
        <v>3</v>
      </c>
      <c r="AC241">
        <v>7</v>
      </c>
      <c r="AD241">
        <v>4</v>
      </c>
      <c r="AE241">
        <v>2</v>
      </c>
      <c r="AF241">
        <v>2</v>
      </c>
      <c r="AG241">
        <v>2</v>
      </c>
      <c r="AH241">
        <v>29</v>
      </c>
    </row>
    <row r="242" spans="1:34" x14ac:dyDescent="0.2">
      <c r="A242">
        <v>37388</v>
      </c>
      <c r="B242">
        <v>1</v>
      </c>
      <c r="C242">
        <v>1983</v>
      </c>
      <c r="D242" s="1">
        <v>45595.991782407407</v>
      </c>
      <c r="E242">
        <v>2</v>
      </c>
      <c r="F242">
        <v>2</v>
      </c>
      <c r="G242">
        <v>2</v>
      </c>
      <c r="H242">
        <v>2</v>
      </c>
      <c r="I242">
        <v>1</v>
      </c>
      <c r="J242">
        <v>1</v>
      </c>
      <c r="K242">
        <v>4</v>
      </c>
      <c r="L242">
        <v>4</v>
      </c>
      <c r="M242">
        <v>2</v>
      </c>
      <c r="N242">
        <v>2</v>
      </c>
      <c r="O242">
        <v>1</v>
      </c>
      <c r="P242">
        <v>1</v>
      </c>
      <c r="Q242">
        <v>1</v>
      </c>
      <c r="R242">
        <v>4</v>
      </c>
      <c r="S242">
        <v>2</v>
      </c>
      <c r="T242">
        <v>9</v>
      </c>
      <c r="U242">
        <v>7</v>
      </c>
      <c r="V242">
        <v>4</v>
      </c>
      <c r="W242">
        <v>6</v>
      </c>
      <c r="X242">
        <v>6</v>
      </c>
      <c r="Y242">
        <v>9</v>
      </c>
      <c r="Z242">
        <v>13</v>
      </c>
      <c r="AA242">
        <v>9</v>
      </c>
      <c r="AB242">
        <v>4</v>
      </c>
      <c r="AC242">
        <v>10</v>
      </c>
      <c r="AD242">
        <v>5</v>
      </c>
      <c r="AE242">
        <v>3</v>
      </c>
      <c r="AF242">
        <v>5</v>
      </c>
      <c r="AG242">
        <v>6</v>
      </c>
      <c r="AH242">
        <v>45</v>
      </c>
    </row>
    <row r="243" spans="1:34" x14ac:dyDescent="0.2">
      <c r="A243">
        <v>37418</v>
      </c>
      <c r="B243">
        <v>0</v>
      </c>
      <c r="C243">
        <v>1991</v>
      </c>
      <c r="D243" s="1">
        <v>45596.245509259257</v>
      </c>
      <c r="E243" t="s">
        <v>69</v>
      </c>
      <c r="F243">
        <v>2</v>
      </c>
      <c r="G243">
        <v>1</v>
      </c>
      <c r="H243">
        <v>4</v>
      </c>
      <c r="I243">
        <v>1</v>
      </c>
      <c r="J243">
        <v>4</v>
      </c>
      <c r="K243">
        <v>5</v>
      </c>
      <c r="L243">
        <v>2</v>
      </c>
      <c r="M243">
        <v>1</v>
      </c>
      <c r="N243">
        <v>2</v>
      </c>
      <c r="O243">
        <v>1</v>
      </c>
      <c r="P243">
        <v>3</v>
      </c>
      <c r="Q243">
        <v>4</v>
      </c>
      <c r="R243">
        <v>4</v>
      </c>
      <c r="S243">
        <v>4</v>
      </c>
      <c r="T243">
        <v>9</v>
      </c>
      <c r="U243">
        <v>15</v>
      </c>
      <c r="V243">
        <v>27</v>
      </c>
      <c r="W243">
        <v>5</v>
      </c>
      <c r="X243">
        <v>34</v>
      </c>
      <c r="Y243">
        <v>6</v>
      </c>
      <c r="Z243">
        <v>14</v>
      </c>
      <c r="AA243">
        <v>7</v>
      </c>
      <c r="AB243">
        <v>10</v>
      </c>
      <c r="AC243">
        <v>11</v>
      </c>
      <c r="AD243">
        <v>11</v>
      </c>
      <c r="AE243">
        <v>19</v>
      </c>
      <c r="AF243">
        <v>8</v>
      </c>
      <c r="AG243">
        <v>6</v>
      </c>
      <c r="AH243">
        <v>62</v>
      </c>
    </row>
    <row r="244" spans="1:34" x14ac:dyDescent="0.2">
      <c r="A244">
        <v>37420</v>
      </c>
      <c r="B244">
        <v>1</v>
      </c>
      <c r="C244">
        <v>1988</v>
      </c>
      <c r="D244" s="1">
        <v>45596.282187500001</v>
      </c>
      <c r="E244">
        <v>2</v>
      </c>
      <c r="F244">
        <v>2</v>
      </c>
      <c r="G244">
        <v>2</v>
      </c>
      <c r="H244">
        <v>2</v>
      </c>
      <c r="I244">
        <v>2</v>
      </c>
      <c r="J244">
        <v>5</v>
      </c>
      <c r="K244">
        <v>5</v>
      </c>
      <c r="L244">
        <v>5</v>
      </c>
      <c r="M244">
        <v>2</v>
      </c>
      <c r="N244">
        <v>1</v>
      </c>
      <c r="O244">
        <v>3</v>
      </c>
      <c r="P244">
        <v>5</v>
      </c>
      <c r="Q244">
        <v>5</v>
      </c>
      <c r="R244">
        <v>5</v>
      </c>
      <c r="S244">
        <v>5</v>
      </c>
      <c r="T244">
        <v>1370</v>
      </c>
      <c r="U244">
        <v>8</v>
      </c>
      <c r="V244">
        <v>4</v>
      </c>
      <c r="W244">
        <v>4</v>
      </c>
      <c r="X244">
        <v>4</v>
      </c>
      <c r="Y244">
        <v>3</v>
      </c>
      <c r="Z244">
        <v>6</v>
      </c>
      <c r="AA244">
        <v>6</v>
      </c>
      <c r="AB244">
        <v>4</v>
      </c>
      <c r="AC244">
        <v>9</v>
      </c>
      <c r="AD244">
        <v>23</v>
      </c>
      <c r="AE244">
        <v>23</v>
      </c>
      <c r="AF244">
        <v>3</v>
      </c>
      <c r="AG244">
        <v>2</v>
      </c>
      <c r="AH244">
        <v>63</v>
      </c>
    </row>
    <row r="245" spans="1:34" x14ac:dyDescent="0.2">
      <c r="A245">
        <v>37430</v>
      </c>
      <c r="B245">
        <v>0</v>
      </c>
      <c r="C245">
        <v>1984</v>
      </c>
      <c r="D245" s="1">
        <v>45596.298622685186</v>
      </c>
      <c r="E245" t="s">
        <v>66</v>
      </c>
      <c r="F245">
        <v>3</v>
      </c>
      <c r="G245">
        <v>1</v>
      </c>
      <c r="H245">
        <v>2</v>
      </c>
      <c r="I245">
        <v>1</v>
      </c>
      <c r="J245">
        <v>1</v>
      </c>
      <c r="K245">
        <v>2</v>
      </c>
      <c r="L245">
        <v>1</v>
      </c>
      <c r="M245">
        <v>2</v>
      </c>
      <c r="N245">
        <v>1</v>
      </c>
      <c r="O245">
        <v>1</v>
      </c>
      <c r="P245">
        <v>1</v>
      </c>
      <c r="Q245">
        <v>3</v>
      </c>
      <c r="R245">
        <v>5</v>
      </c>
      <c r="S245">
        <v>1</v>
      </c>
      <c r="T245">
        <v>9</v>
      </c>
      <c r="U245">
        <v>15</v>
      </c>
      <c r="V245">
        <v>8</v>
      </c>
      <c r="W245">
        <v>4</v>
      </c>
      <c r="X245">
        <v>6</v>
      </c>
      <c r="Y245">
        <v>4</v>
      </c>
      <c r="Z245">
        <v>13</v>
      </c>
      <c r="AA245">
        <v>8</v>
      </c>
      <c r="AB245">
        <v>2</v>
      </c>
      <c r="AC245">
        <v>9</v>
      </c>
      <c r="AD245">
        <v>3</v>
      </c>
      <c r="AE245">
        <v>3</v>
      </c>
      <c r="AF245">
        <v>3</v>
      </c>
      <c r="AG245">
        <v>3</v>
      </c>
      <c r="AH245">
        <v>34</v>
      </c>
    </row>
    <row r="246" spans="1:34" x14ac:dyDescent="0.2">
      <c r="A246">
        <v>37432</v>
      </c>
      <c r="B246">
        <v>0</v>
      </c>
      <c r="C246">
        <v>1975</v>
      </c>
      <c r="D246" s="1">
        <v>45596.317199074074</v>
      </c>
      <c r="E246">
        <v>2</v>
      </c>
      <c r="F246">
        <v>4</v>
      </c>
      <c r="G246">
        <v>4</v>
      </c>
      <c r="H246">
        <v>4</v>
      </c>
      <c r="I246">
        <v>4</v>
      </c>
      <c r="J246">
        <v>4</v>
      </c>
      <c r="K246">
        <v>4</v>
      </c>
      <c r="L246">
        <v>4</v>
      </c>
      <c r="M246">
        <v>4</v>
      </c>
      <c r="N246">
        <v>4</v>
      </c>
      <c r="O246">
        <v>3</v>
      </c>
      <c r="P246">
        <v>3</v>
      </c>
      <c r="Q246">
        <v>3</v>
      </c>
      <c r="R246">
        <v>4</v>
      </c>
      <c r="S246">
        <v>4</v>
      </c>
      <c r="T246">
        <v>15</v>
      </c>
      <c r="U246">
        <v>5</v>
      </c>
      <c r="V246">
        <v>3</v>
      </c>
      <c r="W246">
        <v>3</v>
      </c>
      <c r="X246">
        <v>3</v>
      </c>
      <c r="Y246">
        <v>1</v>
      </c>
      <c r="Z246">
        <v>2</v>
      </c>
      <c r="AA246">
        <v>4</v>
      </c>
      <c r="AB246">
        <v>2</v>
      </c>
      <c r="AC246">
        <v>3</v>
      </c>
      <c r="AD246">
        <v>2</v>
      </c>
      <c r="AE246">
        <v>2</v>
      </c>
      <c r="AF246">
        <v>3</v>
      </c>
      <c r="AG246">
        <v>1</v>
      </c>
      <c r="AH246">
        <v>44</v>
      </c>
    </row>
    <row r="247" spans="1:34" x14ac:dyDescent="0.2">
      <c r="A247">
        <v>37497</v>
      </c>
      <c r="B247">
        <v>0</v>
      </c>
      <c r="C247">
        <v>1964</v>
      </c>
      <c r="D247" s="1">
        <v>45596.400358796294</v>
      </c>
      <c r="E247" t="s">
        <v>66</v>
      </c>
      <c r="F247">
        <v>1</v>
      </c>
      <c r="G247">
        <v>1</v>
      </c>
      <c r="H247">
        <v>1</v>
      </c>
      <c r="I247">
        <v>1</v>
      </c>
      <c r="J247">
        <v>2</v>
      </c>
      <c r="K247">
        <v>1</v>
      </c>
      <c r="L247">
        <v>2</v>
      </c>
      <c r="M247">
        <v>1</v>
      </c>
      <c r="N247">
        <v>4</v>
      </c>
      <c r="O247">
        <v>1</v>
      </c>
      <c r="P247">
        <v>4</v>
      </c>
      <c r="Q247">
        <v>4</v>
      </c>
      <c r="R247">
        <v>3</v>
      </c>
      <c r="S247">
        <v>3</v>
      </c>
      <c r="T247">
        <v>10</v>
      </c>
      <c r="U247">
        <v>7</v>
      </c>
      <c r="V247">
        <v>5</v>
      </c>
      <c r="W247">
        <v>5</v>
      </c>
      <c r="X247">
        <v>5</v>
      </c>
      <c r="Y247">
        <v>4</v>
      </c>
      <c r="Z247">
        <v>5</v>
      </c>
      <c r="AA247">
        <v>4</v>
      </c>
      <c r="AB247">
        <v>5</v>
      </c>
      <c r="AC247">
        <v>7</v>
      </c>
      <c r="AD247">
        <v>6</v>
      </c>
      <c r="AE247">
        <v>3</v>
      </c>
      <c r="AF247">
        <v>4</v>
      </c>
      <c r="AG247">
        <v>4</v>
      </c>
      <c r="AH247">
        <v>37</v>
      </c>
    </row>
    <row r="248" spans="1:34" x14ac:dyDescent="0.2">
      <c r="A248">
        <v>37520</v>
      </c>
      <c r="B248">
        <v>0</v>
      </c>
      <c r="C248">
        <v>1997</v>
      </c>
      <c r="D248" s="1">
        <v>45596.434988425928</v>
      </c>
      <c r="E248">
        <v>2.2000000000000002</v>
      </c>
      <c r="F248">
        <v>5</v>
      </c>
      <c r="G248">
        <v>2</v>
      </c>
      <c r="H248">
        <v>2</v>
      </c>
      <c r="I248">
        <v>2</v>
      </c>
      <c r="J248">
        <v>4</v>
      </c>
      <c r="K248">
        <v>4</v>
      </c>
      <c r="L248">
        <v>5</v>
      </c>
      <c r="M248">
        <v>2</v>
      </c>
      <c r="N248">
        <v>5</v>
      </c>
      <c r="O248">
        <v>1</v>
      </c>
      <c r="P248">
        <v>2</v>
      </c>
      <c r="Q248">
        <v>4</v>
      </c>
      <c r="R248">
        <v>3</v>
      </c>
      <c r="S248">
        <v>4</v>
      </c>
      <c r="T248">
        <v>9</v>
      </c>
      <c r="U248">
        <v>8</v>
      </c>
      <c r="V248">
        <v>5</v>
      </c>
      <c r="W248">
        <v>9</v>
      </c>
      <c r="X248">
        <v>5</v>
      </c>
      <c r="Y248">
        <v>7</v>
      </c>
      <c r="Z248">
        <v>4</v>
      </c>
      <c r="AA248">
        <v>6</v>
      </c>
      <c r="AB248">
        <v>5</v>
      </c>
      <c r="AC248">
        <v>4</v>
      </c>
      <c r="AD248">
        <v>6</v>
      </c>
      <c r="AE248">
        <v>8</v>
      </c>
      <c r="AF248">
        <v>6</v>
      </c>
      <c r="AG248">
        <v>3</v>
      </c>
      <c r="AH248">
        <v>64</v>
      </c>
    </row>
    <row r="249" spans="1:34" x14ac:dyDescent="0.2">
      <c r="A249">
        <v>36449</v>
      </c>
      <c r="B249">
        <v>0</v>
      </c>
      <c r="C249">
        <v>1997</v>
      </c>
      <c r="D249" s="1">
        <v>45596.449293981481</v>
      </c>
      <c r="E249" t="s">
        <v>65</v>
      </c>
      <c r="F249">
        <v>2</v>
      </c>
      <c r="G249">
        <v>2</v>
      </c>
      <c r="H249">
        <v>4</v>
      </c>
      <c r="I249">
        <v>3</v>
      </c>
      <c r="J249">
        <v>4</v>
      </c>
      <c r="K249">
        <v>4</v>
      </c>
      <c r="L249">
        <v>5</v>
      </c>
      <c r="M249">
        <v>1</v>
      </c>
      <c r="N249">
        <v>4</v>
      </c>
      <c r="O249">
        <v>1</v>
      </c>
      <c r="P249">
        <v>1</v>
      </c>
      <c r="Q249">
        <v>4</v>
      </c>
      <c r="R249">
        <v>4</v>
      </c>
      <c r="S249">
        <v>4</v>
      </c>
      <c r="T249">
        <v>5</v>
      </c>
      <c r="U249">
        <v>5</v>
      </c>
      <c r="V249">
        <v>7</v>
      </c>
      <c r="W249">
        <v>4</v>
      </c>
      <c r="X249">
        <v>4</v>
      </c>
      <c r="Y249">
        <v>4</v>
      </c>
      <c r="Z249">
        <v>5</v>
      </c>
      <c r="AA249">
        <v>4</v>
      </c>
      <c r="AB249">
        <v>4</v>
      </c>
      <c r="AC249">
        <v>10</v>
      </c>
      <c r="AD249">
        <v>3</v>
      </c>
      <c r="AE249">
        <v>3</v>
      </c>
      <c r="AF249">
        <v>22</v>
      </c>
      <c r="AG249">
        <v>5</v>
      </c>
      <c r="AH249">
        <v>65</v>
      </c>
    </row>
    <row r="250" spans="1:34" x14ac:dyDescent="0.2">
      <c r="A250">
        <v>37506</v>
      </c>
      <c r="B250">
        <v>0</v>
      </c>
      <c r="C250">
        <v>2000</v>
      </c>
      <c r="D250" s="1">
        <v>45596.461261574077</v>
      </c>
      <c r="E250" t="s">
        <v>116</v>
      </c>
      <c r="F250">
        <v>4</v>
      </c>
      <c r="G250">
        <v>1</v>
      </c>
      <c r="H250">
        <v>1</v>
      </c>
      <c r="I250">
        <v>4</v>
      </c>
      <c r="J250">
        <v>1</v>
      </c>
      <c r="K250">
        <v>2</v>
      </c>
      <c r="L250">
        <v>1</v>
      </c>
      <c r="M250">
        <v>2</v>
      </c>
      <c r="N250">
        <v>1</v>
      </c>
      <c r="O250">
        <v>2</v>
      </c>
      <c r="P250">
        <v>1</v>
      </c>
      <c r="Q250">
        <v>1</v>
      </c>
      <c r="R250">
        <v>1</v>
      </c>
      <c r="S250">
        <v>1</v>
      </c>
      <c r="T250">
        <v>8</v>
      </c>
      <c r="U250">
        <v>7</v>
      </c>
      <c r="V250">
        <v>3</v>
      </c>
      <c r="W250">
        <v>6</v>
      </c>
      <c r="X250">
        <v>3</v>
      </c>
      <c r="Y250">
        <v>5</v>
      </c>
      <c r="Z250">
        <v>3</v>
      </c>
      <c r="AA250">
        <v>6</v>
      </c>
      <c r="AB250">
        <v>3</v>
      </c>
      <c r="AC250">
        <v>6</v>
      </c>
      <c r="AD250">
        <v>2</v>
      </c>
      <c r="AE250">
        <v>2</v>
      </c>
      <c r="AF250">
        <v>2</v>
      </c>
      <c r="AG250">
        <v>2</v>
      </c>
      <c r="AH250">
        <v>30</v>
      </c>
    </row>
    <row r="251" spans="1:34" x14ac:dyDescent="0.2">
      <c r="A251">
        <v>37513</v>
      </c>
      <c r="B251">
        <v>1</v>
      </c>
      <c r="C251">
        <v>1985</v>
      </c>
      <c r="D251" s="1">
        <v>45596.480624999997</v>
      </c>
      <c r="E251" t="s">
        <v>117</v>
      </c>
      <c r="F251">
        <v>4</v>
      </c>
      <c r="G251">
        <v>4</v>
      </c>
      <c r="H251">
        <v>3</v>
      </c>
      <c r="I251">
        <v>2</v>
      </c>
      <c r="J251">
        <v>4</v>
      </c>
      <c r="K251">
        <v>4</v>
      </c>
      <c r="L251">
        <v>3</v>
      </c>
      <c r="M251">
        <v>3</v>
      </c>
      <c r="N251">
        <v>4</v>
      </c>
      <c r="O251">
        <v>4</v>
      </c>
      <c r="P251">
        <v>3</v>
      </c>
      <c r="Q251">
        <v>4</v>
      </c>
      <c r="R251">
        <v>4</v>
      </c>
      <c r="S251">
        <v>4</v>
      </c>
      <c r="T251">
        <v>8</v>
      </c>
      <c r="U251">
        <v>7</v>
      </c>
      <c r="V251">
        <v>6</v>
      </c>
      <c r="W251">
        <v>5</v>
      </c>
      <c r="X251">
        <v>4</v>
      </c>
      <c r="Y251">
        <v>3</v>
      </c>
      <c r="Z251">
        <v>5</v>
      </c>
      <c r="AA251">
        <v>6</v>
      </c>
      <c r="AB251">
        <v>4</v>
      </c>
      <c r="AC251">
        <v>4</v>
      </c>
      <c r="AD251">
        <v>3</v>
      </c>
      <c r="AE251">
        <v>5</v>
      </c>
      <c r="AF251">
        <v>4</v>
      </c>
      <c r="AG251">
        <v>2</v>
      </c>
      <c r="AH251">
        <v>46</v>
      </c>
    </row>
    <row r="252" spans="1:34" x14ac:dyDescent="0.2">
      <c r="A252">
        <v>37458</v>
      </c>
      <c r="B252">
        <v>0</v>
      </c>
      <c r="C252">
        <v>1990</v>
      </c>
      <c r="D252" s="1">
        <v>45596.488645833335</v>
      </c>
      <c r="E252">
        <v>2</v>
      </c>
      <c r="F252">
        <v>3</v>
      </c>
      <c r="G252">
        <v>2</v>
      </c>
      <c r="H252">
        <v>2</v>
      </c>
      <c r="I252">
        <v>4</v>
      </c>
      <c r="J252">
        <v>5</v>
      </c>
      <c r="K252">
        <v>4</v>
      </c>
      <c r="L252">
        <v>2</v>
      </c>
      <c r="M252">
        <v>1</v>
      </c>
      <c r="N252">
        <v>1</v>
      </c>
      <c r="O252">
        <v>1</v>
      </c>
      <c r="P252">
        <v>1</v>
      </c>
      <c r="Q252">
        <v>5</v>
      </c>
      <c r="R252">
        <v>1</v>
      </c>
      <c r="S252">
        <v>1</v>
      </c>
      <c r="T252">
        <v>19</v>
      </c>
      <c r="U252">
        <v>11</v>
      </c>
      <c r="V252">
        <v>6</v>
      </c>
      <c r="W252">
        <v>5</v>
      </c>
      <c r="X252">
        <v>3</v>
      </c>
      <c r="Y252">
        <v>3</v>
      </c>
      <c r="Z252">
        <v>4</v>
      </c>
      <c r="AA252">
        <v>6</v>
      </c>
      <c r="AB252">
        <v>5</v>
      </c>
      <c r="AC252">
        <v>5</v>
      </c>
      <c r="AD252">
        <v>6</v>
      </c>
      <c r="AE252">
        <v>2</v>
      </c>
      <c r="AF252">
        <v>3</v>
      </c>
      <c r="AG252">
        <v>3</v>
      </c>
      <c r="AH252">
        <v>74</v>
      </c>
    </row>
    <row r="253" spans="1:34" x14ac:dyDescent="0.2">
      <c r="A253">
        <v>37610</v>
      </c>
      <c r="B253">
        <v>0</v>
      </c>
      <c r="C253">
        <v>1990</v>
      </c>
      <c r="D253" s="1">
        <v>45596.490266203706</v>
      </c>
      <c r="E253">
        <v>6</v>
      </c>
      <c r="F253">
        <v>1</v>
      </c>
      <c r="G253">
        <v>1</v>
      </c>
      <c r="H253">
        <v>1</v>
      </c>
      <c r="I253">
        <v>2</v>
      </c>
      <c r="J253">
        <v>4</v>
      </c>
      <c r="K253">
        <v>5</v>
      </c>
      <c r="L253">
        <v>4</v>
      </c>
      <c r="M253">
        <v>3</v>
      </c>
      <c r="N253">
        <v>5</v>
      </c>
      <c r="O253">
        <v>4</v>
      </c>
      <c r="P253">
        <v>4</v>
      </c>
      <c r="Q253">
        <v>4</v>
      </c>
      <c r="R253">
        <v>4</v>
      </c>
      <c r="S253">
        <v>5</v>
      </c>
      <c r="T253">
        <v>9</v>
      </c>
      <c r="U253">
        <v>5</v>
      </c>
      <c r="V253">
        <v>3</v>
      </c>
      <c r="W253">
        <v>3</v>
      </c>
      <c r="X253">
        <v>6</v>
      </c>
      <c r="Y253">
        <v>2</v>
      </c>
      <c r="Z253">
        <v>4</v>
      </c>
      <c r="AA253">
        <v>5</v>
      </c>
      <c r="AB253">
        <v>2</v>
      </c>
      <c r="AC253">
        <v>6</v>
      </c>
      <c r="AD253">
        <v>2</v>
      </c>
      <c r="AE253">
        <v>2</v>
      </c>
      <c r="AF253">
        <v>2</v>
      </c>
      <c r="AG253">
        <v>2</v>
      </c>
      <c r="AH253">
        <v>70</v>
      </c>
    </row>
    <row r="254" spans="1:34" x14ac:dyDescent="0.2">
      <c r="A254">
        <v>37575</v>
      </c>
      <c r="B254">
        <v>0</v>
      </c>
      <c r="C254">
        <v>1975</v>
      </c>
      <c r="D254" s="1">
        <v>45596.495844907404</v>
      </c>
      <c r="E254" t="s">
        <v>118</v>
      </c>
      <c r="F254">
        <v>2</v>
      </c>
      <c r="G254">
        <v>1</v>
      </c>
      <c r="H254">
        <v>2</v>
      </c>
      <c r="I254">
        <v>1</v>
      </c>
      <c r="J254">
        <v>4</v>
      </c>
      <c r="K254">
        <v>4</v>
      </c>
      <c r="L254">
        <v>2</v>
      </c>
      <c r="M254">
        <v>4</v>
      </c>
      <c r="N254">
        <v>4</v>
      </c>
      <c r="O254">
        <v>1</v>
      </c>
      <c r="P254">
        <v>4</v>
      </c>
      <c r="Q254">
        <v>4</v>
      </c>
      <c r="R254">
        <v>4</v>
      </c>
      <c r="S254">
        <v>4</v>
      </c>
      <c r="T254">
        <v>8</v>
      </c>
      <c r="U254">
        <v>10</v>
      </c>
      <c r="V254">
        <v>6</v>
      </c>
      <c r="W254">
        <v>7</v>
      </c>
      <c r="X254">
        <v>5</v>
      </c>
      <c r="Y254">
        <v>2</v>
      </c>
      <c r="Z254">
        <v>5</v>
      </c>
      <c r="AA254">
        <v>5</v>
      </c>
      <c r="AB254">
        <v>4</v>
      </c>
      <c r="AC254">
        <v>7</v>
      </c>
      <c r="AD254">
        <v>5</v>
      </c>
      <c r="AE254">
        <v>2</v>
      </c>
      <c r="AF254">
        <v>4</v>
      </c>
      <c r="AG254">
        <v>2</v>
      </c>
      <c r="AH254">
        <v>59</v>
      </c>
    </row>
    <row r="255" spans="1:34" x14ac:dyDescent="0.2">
      <c r="A255">
        <v>37675</v>
      </c>
      <c r="B255">
        <v>0</v>
      </c>
      <c r="C255">
        <v>1992</v>
      </c>
      <c r="D255" s="1">
        <v>45596.500219907408</v>
      </c>
      <c r="E255" t="s">
        <v>66</v>
      </c>
      <c r="F255">
        <v>2</v>
      </c>
      <c r="G255">
        <v>1</v>
      </c>
      <c r="H255">
        <v>1</v>
      </c>
      <c r="I255">
        <v>1</v>
      </c>
      <c r="J255">
        <v>2</v>
      </c>
      <c r="K255">
        <v>4</v>
      </c>
      <c r="L255">
        <v>1</v>
      </c>
      <c r="M255">
        <v>1</v>
      </c>
      <c r="N255">
        <v>4</v>
      </c>
      <c r="O255">
        <v>1</v>
      </c>
      <c r="P255">
        <v>2</v>
      </c>
      <c r="Q255">
        <v>4</v>
      </c>
      <c r="R255">
        <v>4</v>
      </c>
      <c r="S255">
        <v>2</v>
      </c>
      <c r="T255">
        <v>9</v>
      </c>
      <c r="U255">
        <v>10</v>
      </c>
      <c r="V255">
        <v>3</v>
      </c>
      <c r="W255">
        <v>4</v>
      </c>
      <c r="X255">
        <v>5</v>
      </c>
      <c r="Y255">
        <v>6</v>
      </c>
      <c r="Z255">
        <v>6</v>
      </c>
      <c r="AA255">
        <v>9</v>
      </c>
      <c r="AB255">
        <v>5</v>
      </c>
      <c r="AC255">
        <v>5</v>
      </c>
      <c r="AD255">
        <v>5</v>
      </c>
      <c r="AE255">
        <v>4</v>
      </c>
      <c r="AF255">
        <v>4</v>
      </c>
      <c r="AG255">
        <v>3</v>
      </c>
      <c r="AH255">
        <v>36</v>
      </c>
    </row>
    <row r="256" spans="1:34" ht="16" x14ac:dyDescent="0.2">
      <c r="A256">
        <v>37690</v>
      </c>
      <c r="B256">
        <v>0</v>
      </c>
      <c r="C256">
        <v>2000</v>
      </c>
      <c r="D256" s="1">
        <v>45596.501759259256</v>
      </c>
      <c r="E256" s="2" t="s">
        <v>193</v>
      </c>
      <c r="F256">
        <v>5</v>
      </c>
      <c r="G256">
        <v>4</v>
      </c>
      <c r="H256">
        <v>5</v>
      </c>
      <c r="I256">
        <v>4</v>
      </c>
      <c r="J256">
        <v>4</v>
      </c>
      <c r="K256">
        <v>4</v>
      </c>
      <c r="L256">
        <v>2</v>
      </c>
      <c r="M256">
        <v>2</v>
      </c>
      <c r="N256">
        <v>5</v>
      </c>
      <c r="O256">
        <v>3</v>
      </c>
      <c r="P256">
        <v>3</v>
      </c>
      <c r="Q256">
        <v>5</v>
      </c>
      <c r="R256">
        <v>5</v>
      </c>
      <c r="S256">
        <v>4</v>
      </c>
      <c r="T256">
        <v>5</v>
      </c>
      <c r="U256">
        <v>5</v>
      </c>
      <c r="V256">
        <v>3</v>
      </c>
      <c r="W256">
        <v>3</v>
      </c>
      <c r="X256">
        <v>3</v>
      </c>
      <c r="Y256">
        <v>4</v>
      </c>
      <c r="Z256">
        <v>4</v>
      </c>
      <c r="AA256">
        <v>4</v>
      </c>
      <c r="AB256">
        <v>3</v>
      </c>
      <c r="AC256">
        <v>3</v>
      </c>
      <c r="AD256">
        <v>3</v>
      </c>
      <c r="AE256">
        <v>2</v>
      </c>
      <c r="AF256">
        <v>1</v>
      </c>
      <c r="AG256">
        <v>3</v>
      </c>
      <c r="AH256">
        <v>34</v>
      </c>
    </row>
    <row r="257" spans="1:34" x14ac:dyDescent="0.2">
      <c r="A257">
        <v>37743</v>
      </c>
      <c r="B257">
        <v>1</v>
      </c>
      <c r="C257">
        <v>1999</v>
      </c>
      <c r="D257" s="1">
        <v>45596.510694444441</v>
      </c>
      <c r="E257">
        <v>1.5</v>
      </c>
      <c r="F257">
        <v>4</v>
      </c>
      <c r="G257">
        <v>1</v>
      </c>
      <c r="H257">
        <v>4</v>
      </c>
      <c r="I257">
        <v>2</v>
      </c>
      <c r="J257">
        <v>4</v>
      </c>
      <c r="K257">
        <v>5</v>
      </c>
      <c r="L257">
        <v>5</v>
      </c>
      <c r="M257">
        <v>2</v>
      </c>
      <c r="N257">
        <v>1</v>
      </c>
      <c r="O257">
        <v>5</v>
      </c>
      <c r="P257">
        <v>1</v>
      </c>
      <c r="Q257">
        <v>2</v>
      </c>
      <c r="R257">
        <v>1</v>
      </c>
      <c r="S257">
        <v>1</v>
      </c>
      <c r="T257">
        <v>14</v>
      </c>
      <c r="U257">
        <v>7</v>
      </c>
      <c r="V257">
        <v>4</v>
      </c>
      <c r="W257">
        <v>2</v>
      </c>
      <c r="X257">
        <v>6</v>
      </c>
      <c r="Y257">
        <v>4</v>
      </c>
      <c r="Z257">
        <v>6</v>
      </c>
      <c r="AA257">
        <v>8</v>
      </c>
      <c r="AB257">
        <v>6</v>
      </c>
      <c r="AC257">
        <v>10</v>
      </c>
      <c r="AD257">
        <v>4</v>
      </c>
      <c r="AE257">
        <v>6</v>
      </c>
      <c r="AF257">
        <v>7</v>
      </c>
      <c r="AG257">
        <v>4</v>
      </c>
      <c r="AH257">
        <v>81</v>
      </c>
    </row>
    <row r="258" spans="1:34" x14ac:dyDescent="0.2">
      <c r="A258">
        <v>37820</v>
      </c>
      <c r="B258">
        <v>0</v>
      </c>
      <c r="C258">
        <v>1983</v>
      </c>
      <c r="D258" s="1">
        <v>45596.520868055559</v>
      </c>
      <c r="E258" t="s">
        <v>66</v>
      </c>
      <c r="F258">
        <v>2</v>
      </c>
      <c r="G258">
        <v>1</v>
      </c>
      <c r="H258">
        <v>2</v>
      </c>
      <c r="I258">
        <v>2</v>
      </c>
      <c r="J258">
        <v>2</v>
      </c>
      <c r="K258">
        <v>4</v>
      </c>
      <c r="L258">
        <v>2</v>
      </c>
      <c r="M258">
        <v>2</v>
      </c>
      <c r="N258">
        <v>2</v>
      </c>
      <c r="O258">
        <v>2</v>
      </c>
      <c r="P258">
        <v>2</v>
      </c>
      <c r="Q258">
        <v>4</v>
      </c>
      <c r="R258">
        <v>2</v>
      </c>
      <c r="S258">
        <v>2</v>
      </c>
      <c r="T258">
        <v>7</v>
      </c>
      <c r="U258">
        <v>9</v>
      </c>
      <c r="V258">
        <v>3</v>
      </c>
      <c r="W258">
        <v>4</v>
      </c>
      <c r="X258">
        <v>7</v>
      </c>
      <c r="Y258">
        <v>3</v>
      </c>
      <c r="Z258">
        <v>3</v>
      </c>
      <c r="AA258">
        <v>7</v>
      </c>
      <c r="AB258">
        <v>3</v>
      </c>
      <c r="AC258">
        <v>13</v>
      </c>
      <c r="AD258">
        <v>3</v>
      </c>
      <c r="AE258">
        <v>4</v>
      </c>
      <c r="AF258">
        <v>3</v>
      </c>
      <c r="AG258">
        <v>3</v>
      </c>
      <c r="AH258">
        <v>40</v>
      </c>
    </row>
    <row r="259" spans="1:34" x14ac:dyDescent="0.2">
      <c r="A259">
        <v>37242</v>
      </c>
      <c r="B259">
        <v>0</v>
      </c>
      <c r="C259">
        <v>1999</v>
      </c>
      <c r="D259" s="1">
        <v>45596.520972222221</v>
      </c>
      <c r="E259">
        <v>1</v>
      </c>
      <c r="F259">
        <v>4</v>
      </c>
      <c r="G259">
        <v>2</v>
      </c>
      <c r="H259">
        <v>2</v>
      </c>
      <c r="I259">
        <v>2</v>
      </c>
      <c r="J259">
        <v>1</v>
      </c>
      <c r="K259">
        <v>4</v>
      </c>
      <c r="L259">
        <v>2</v>
      </c>
      <c r="M259">
        <v>2</v>
      </c>
      <c r="N259">
        <v>4</v>
      </c>
      <c r="O259">
        <v>4</v>
      </c>
      <c r="P259">
        <v>2</v>
      </c>
      <c r="Q259">
        <v>2</v>
      </c>
      <c r="R259">
        <v>2</v>
      </c>
      <c r="S259">
        <v>2</v>
      </c>
      <c r="T259">
        <v>9</v>
      </c>
      <c r="U259">
        <v>6</v>
      </c>
      <c r="V259">
        <v>4</v>
      </c>
      <c r="W259">
        <v>5</v>
      </c>
      <c r="X259">
        <v>3</v>
      </c>
      <c r="Y259">
        <v>3</v>
      </c>
      <c r="Z259">
        <v>4</v>
      </c>
      <c r="AA259">
        <v>5</v>
      </c>
      <c r="AB259">
        <v>4</v>
      </c>
      <c r="AC259">
        <v>4</v>
      </c>
      <c r="AD259">
        <v>3</v>
      </c>
      <c r="AE259">
        <v>2</v>
      </c>
      <c r="AF259">
        <v>2</v>
      </c>
      <c r="AG259">
        <v>2</v>
      </c>
      <c r="AH259">
        <v>54</v>
      </c>
    </row>
    <row r="260" spans="1:34" x14ac:dyDescent="0.2">
      <c r="A260">
        <v>37810</v>
      </c>
      <c r="B260">
        <v>0</v>
      </c>
      <c r="C260">
        <v>2004</v>
      </c>
      <c r="D260" s="1">
        <v>45596.531157407408</v>
      </c>
      <c r="E260">
        <v>3</v>
      </c>
      <c r="F260">
        <v>5</v>
      </c>
      <c r="G260">
        <v>1</v>
      </c>
      <c r="H260">
        <v>4</v>
      </c>
      <c r="I260">
        <v>3</v>
      </c>
      <c r="J260">
        <v>2</v>
      </c>
      <c r="K260">
        <v>5</v>
      </c>
      <c r="L260">
        <v>1</v>
      </c>
      <c r="M260">
        <v>1</v>
      </c>
      <c r="N260">
        <v>5</v>
      </c>
      <c r="O260">
        <v>5</v>
      </c>
      <c r="P260">
        <v>2</v>
      </c>
      <c r="Q260">
        <v>5</v>
      </c>
      <c r="R260">
        <v>5</v>
      </c>
      <c r="S260">
        <v>4</v>
      </c>
      <c r="T260">
        <v>7</v>
      </c>
      <c r="U260">
        <v>7</v>
      </c>
      <c r="V260">
        <v>4</v>
      </c>
      <c r="W260">
        <v>5</v>
      </c>
      <c r="X260">
        <v>3</v>
      </c>
      <c r="Y260">
        <v>4</v>
      </c>
      <c r="Z260">
        <v>8</v>
      </c>
      <c r="AA260">
        <v>6</v>
      </c>
      <c r="AB260">
        <v>4</v>
      </c>
      <c r="AC260">
        <v>4</v>
      </c>
      <c r="AD260">
        <v>2</v>
      </c>
      <c r="AE260">
        <v>3</v>
      </c>
      <c r="AF260">
        <v>2</v>
      </c>
      <c r="AG260">
        <v>3</v>
      </c>
      <c r="AH260">
        <v>67</v>
      </c>
    </row>
    <row r="261" spans="1:34" x14ac:dyDescent="0.2">
      <c r="A261">
        <v>37899</v>
      </c>
      <c r="B261">
        <v>0</v>
      </c>
      <c r="C261">
        <v>1987</v>
      </c>
      <c r="D261" s="1">
        <v>45596.535532407404</v>
      </c>
      <c r="E261">
        <v>1.5</v>
      </c>
      <c r="F261">
        <v>2</v>
      </c>
      <c r="G261">
        <v>1</v>
      </c>
      <c r="H261">
        <v>1</v>
      </c>
      <c r="I261">
        <v>1</v>
      </c>
      <c r="J261">
        <v>4</v>
      </c>
      <c r="K261">
        <v>4</v>
      </c>
      <c r="L261">
        <v>2</v>
      </c>
      <c r="M261">
        <v>1</v>
      </c>
      <c r="N261">
        <v>1</v>
      </c>
      <c r="O261">
        <v>1</v>
      </c>
      <c r="P261">
        <v>1</v>
      </c>
      <c r="Q261">
        <v>4</v>
      </c>
      <c r="R261">
        <v>4</v>
      </c>
      <c r="S261">
        <v>4</v>
      </c>
      <c r="T261">
        <v>5</v>
      </c>
      <c r="U261">
        <v>11</v>
      </c>
      <c r="V261">
        <v>3</v>
      </c>
      <c r="W261">
        <v>3</v>
      </c>
      <c r="X261">
        <v>4</v>
      </c>
      <c r="Y261">
        <v>5</v>
      </c>
      <c r="Z261">
        <v>5</v>
      </c>
      <c r="AA261">
        <v>5</v>
      </c>
      <c r="AB261">
        <v>10</v>
      </c>
      <c r="AC261">
        <v>4</v>
      </c>
      <c r="AD261">
        <v>3</v>
      </c>
      <c r="AE261">
        <v>2</v>
      </c>
      <c r="AF261">
        <v>2</v>
      </c>
      <c r="AG261">
        <v>2</v>
      </c>
      <c r="AH261">
        <v>41</v>
      </c>
    </row>
    <row r="262" spans="1:34" x14ac:dyDescent="0.2">
      <c r="A262">
        <v>37913</v>
      </c>
      <c r="B262">
        <v>1</v>
      </c>
      <c r="C262">
        <v>1992</v>
      </c>
      <c r="D262" s="1">
        <v>45596.539479166669</v>
      </c>
      <c r="E262">
        <v>3</v>
      </c>
      <c r="F262">
        <v>4</v>
      </c>
      <c r="G262">
        <v>1</v>
      </c>
      <c r="H262">
        <v>1</v>
      </c>
      <c r="I262">
        <v>2</v>
      </c>
      <c r="J262">
        <v>2</v>
      </c>
      <c r="K262">
        <v>4</v>
      </c>
      <c r="L262">
        <v>1</v>
      </c>
      <c r="M262">
        <v>1</v>
      </c>
      <c r="N262">
        <v>2</v>
      </c>
      <c r="O262">
        <v>1</v>
      </c>
      <c r="P262">
        <v>3</v>
      </c>
      <c r="Q262">
        <v>4</v>
      </c>
      <c r="R262">
        <v>4</v>
      </c>
      <c r="S262">
        <v>3</v>
      </c>
      <c r="T262">
        <v>9</v>
      </c>
      <c r="U262">
        <v>8</v>
      </c>
      <c r="V262">
        <v>6</v>
      </c>
      <c r="W262">
        <v>10</v>
      </c>
      <c r="X262">
        <v>5</v>
      </c>
      <c r="Y262">
        <v>3</v>
      </c>
      <c r="Z262">
        <v>3</v>
      </c>
      <c r="AA262">
        <v>6</v>
      </c>
      <c r="AB262">
        <v>5</v>
      </c>
      <c r="AC262">
        <v>7</v>
      </c>
      <c r="AD262">
        <v>6</v>
      </c>
      <c r="AE262">
        <v>7</v>
      </c>
      <c r="AF262">
        <v>2</v>
      </c>
      <c r="AG262">
        <v>3</v>
      </c>
      <c r="AH262">
        <v>46</v>
      </c>
    </row>
    <row r="263" spans="1:34" x14ac:dyDescent="0.2">
      <c r="A263">
        <v>37786</v>
      </c>
      <c r="B263">
        <v>0</v>
      </c>
      <c r="C263">
        <v>1975</v>
      </c>
      <c r="D263" s="1">
        <v>45596.545138888891</v>
      </c>
      <c r="E263" t="s">
        <v>119</v>
      </c>
      <c r="F263">
        <v>2</v>
      </c>
      <c r="G263">
        <v>1</v>
      </c>
      <c r="H263">
        <v>1</v>
      </c>
      <c r="I263">
        <v>2</v>
      </c>
      <c r="J263">
        <v>2</v>
      </c>
      <c r="K263">
        <v>1</v>
      </c>
      <c r="L263">
        <v>2</v>
      </c>
      <c r="M263">
        <v>2</v>
      </c>
      <c r="N263">
        <v>2</v>
      </c>
      <c r="O263">
        <v>2</v>
      </c>
      <c r="P263">
        <v>1</v>
      </c>
      <c r="Q263">
        <v>2</v>
      </c>
      <c r="R263">
        <v>1</v>
      </c>
      <c r="S263">
        <v>2</v>
      </c>
      <c r="T263">
        <v>9</v>
      </c>
      <c r="U263">
        <v>8</v>
      </c>
      <c r="V263">
        <v>4</v>
      </c>
      <c r="W263">
        <v>5</v>
      </c>
      <c r="X263">
        <v>7</v>
      </c>
      <c r="Y263">
        <v>4</v>
      </c>
      <c r="Z263">
        <v>5</v>
      </c>
      <c r="AA263">
        <v>9</v>
      </c>
      <c r="AB263">
        <v>6</v>
      </c>
      <c r="AC263">
        <v>10</v>
      </c>
      <c r="AD263">
        <v>3</v>
      </c>
      <c r="AE263">
        <v>5</v>
      </c>
      <c r="AF263">
        <v>3</v>
      </c>
      <c r="AG263">
        <v>5</v>
      </c>
      <c r="AH263">
        <v>24</v>
      </c>
    </row>
    <row r="264" spans="1:34" x14ac:dyDescent="0.2">
      <c r="A264">
        <v>37829</v>
      </c>
      <c r="B264">
        <v>0</v>
      </c>
      <c r="C264">
        <v>1995</v>
      </c>
      <c r="D264" s="1">
        <v>45596.557384259257</v>
      </c>
      <c r="E264">
        <v>1</v>
      </c>
      <c r="F264">
        <v>4</v>
      </c>
      <c r="G264">
        <v>2</v>
      </c>
      <c r="H264">
        <v>3</v>
      </c>
      <c r="I264">
        <v>2</v>
      </c>
      <c r="J264">
        <v>2</v>
      </c>
      <c r="K264">
        <v>4</v>
      </c>
      <c r="L264">
        <v>2</v>
      </c>
      <c r="M264">
        <v>3</v>
      </c>
      <c r="N264">
        <v>1</v>
      </c>
      <c r="O264">
        <v>3</v>
      </c>
      <c r="P264">
        <v>2</v>
      </c>
      <c r="Q264">
        <v>2</v>
      </c>
      <c r="R264">
        <v>4</v>
      </c>
      <c r="S264">
        <v>2</v>
      </c>
      <c r="T264">
        <v>5</v>
      </c>
      <c r="U264">
        <v>8</v>
      </c>
      <c r="V264">
        <v>4</v>
      </c>
      <c r="W264">
        <v>4</v>
      </c>
      <c r="X264">
        <v>3</v>
      </c>
      <c r="Y264">
        <v>3</v>
      </c>
      <c r="Z264">
        <v>4</v>
      </c>
      <c r="AA264">
        <v>8</v>
      </c>
      <c r="AB264">
        <v>3</v>
      </c>
      <c r="AC264">
        <v>6</v>
      </c>
      <c r="AD264">
        <v>4</v>
      </c>
      <c r="AE264">
        <v>4</v>
      </c>
      <c r="AF264">
        <v>2</v>
      </c>
      <c r="AG264">
        <v>3</v>
      </c>
      <c r="AH264">
        <v>56</v>
      </c>
    </row>
    <row r="265" spans="1:34" x14ac:dyDescent="0.2">
      <c r="A265">
        <v>37988</v>
      </c>
      <c r="B265">
        <v>0</v>
      </c>
      <c r="C265">
        <v>1985</v>
      </c>
      <c r="D265" s="1">
        <v>45596.560034722221</v>
      </c>
      <c r="E265" t="s">
        <v>66</v>
      </c>
      <c r="F265">
        <v>5</v>
      </c>
      <c r="G265">
        <v>5</v>
      </c>
      <c r="H265">
        <v>4</v>
      </c>
      <c r="I265">
        <v>4</v>
      </c>
      <c r="J265">
        <v>4</v>
      </c>
      <c r="K265">
        <v>4</v>
      </c>
      <c r="L265">
        <v>4</v>
      </c>
      <c r="M265">
        <v>4</v>
      </c>
      <c r="N265">
        <v>4</v>
      </c>
      <c r="O265">
        <v>1</v>
      </c>
      <c r="P265">
        <v>4</v>
      </c>
      <c r="Q265">
        <v>4</v>
      </c>
      <c r="R265">
        <v>4</v>
      </c>
      <c r="S265">
        <v>4</v>
      </c>
      <c r="T265">
        <v>5</v>
      </c>
      <c r="U265">
        <v>2</v>
      </c>
      <c r="V265">
        <v>2</v>
      </c>
      <c r="W265">
        <v>2</v>
      </c>
      <c r="X265">
        <v>2</v>
      </c>
      <c r="Y265">
        <v>2</v>
      </c>
      <c r="Z265">
        <v>1</v>
      </c>
      <c r="AA265">
        <v>4</v>
      </c>
      <c r="AB265">
        <v>2</v>
      </c>
      <c r="AC265">
        <v>3</v>
      </c>
      <c r="AD265">
        <v>2</v>
      </c>
      <c r="AE265">
        <v>3</v>
      </c>
      <c r="AF265">
        <v>1</v>
      </c>
      <c r="AG265">
        <v>1</v>
      </c>
      <c r="AH265">
        <v>46</v>
      </c>
    </row>
    <row r="266" spans="1:34" x14ac:dyDescent="0.2">
      <c r="A266">
        <v>37972</v>
      </c>
      <c r="B266">
        <v>0</v>
      </c>
      <c r="C266">
        <v>2005</v>
      </c>
      <c r="D266" s="1">
        <v>45596.566724537035</v>
      </c>
      <c r="E266" t="s">
        <v>120</v>
      </c>
      <c r="F266">
        <v>2</v>
      </c>
      <c r="G266">
        <v>1</v>
      </c>
      <c r="H266">
        <v>2</v>
      </c>
      <c r="I266">
        <v>1</v>
      </c>
      <c r="J266">
        <v>4</v>
      </c>
      <c r="K266">
        <v>4</v>
      </c>
      <c r="L266">
        <v>4</v>
      </c>
      <c r="M266">
        <v>2</v>
      </c>
      <c r="N266">
        <v>4</v>
      </c>
      <c r="O266">
        <v>2</v>
      </c>
      <c r="P266">
        <v>5</v>
      </c>
      <c r="Q266">
        <v>4</v>
      </c>
      <c r="R266">
        <v>5</v>
      </c>
      <c r="S266">
        <v>5</v>
      </c>
      <c r="T266">
        <v>8</v>
      </c>
      <c r="U266">
        <v>123</v>
      </c>
      <c r="V266">
        <v>4</v>
      </c>
      <c r="W266">
        <v>5</v>
      </c>
      <c r="X266">
        <v>3</v>
      </c>
      <c r="Y266">
        <v>21</v>
      </c>
      <c r="Z266">
        <v>7</v>
      </c>
      <c r="AA266">
        <v>6</v>
      </c>
      <c r="AB266">
        <v>3</v>
      </c>
      <c r="AC266">
        <v>7</v>
      </c>
      <c r="AD266">
        <v>3</v>
      </c>
      <c r="AE266">
        <v>3</v>
      </c>
      <c r="AF266">
        <v>2</v>
      </c>
      <c r="AG266">
        <v>2</v>
      </c>
      <c r="AH266">
        <v>64</v>
      </c>
    </row>
    <row r="267" spans="1:34" x14ac:dyDescent="0.2">
      <c r="A267">
        <v>38081</v>
      </c>
      <c r="B267">
        <v>1</v>
      </c>
      <c r="C267">
        <v>1994</v>
      </c>
      <c r="D267" s="1">
        <v>45596.576111111113</v>
      </c>
      <c r="E267">
        <v>0</v>
      </c>
      <c r="F267">
        <v>1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5</v>
      </c>
      <c r="O267">
        <v>3</v>
      </c>
      <c r="P267">
        <v>5</v>
      </c>
      <c r="Q267">
        <v>1</v>
      </c>
      <c r="R267">
        <v>1</v>
      </c>
      <c r="S267">
        <v>1</v>
      </c>
      <c r="T267">
        <v>5</v>
      </c>
      <c r="U267">
        <v>4</v>
      </c>
      <c r="V267">
        <v>2</v>
      </c>
      <c r="W267">
        <v>2</v>
      </c>
      <c r="X267">
        <v>3</v>
      </c>
      <c r="Y267">
        <v>1</v>
      </c>
      <c r="Z267">
        <v>3</v>
      </c>
      <c r="AA267">
        <v>2</v>
      </c>
      <c r="AB267">
        <v>7</v>
      </c>
      <c r="AC267">
        <v>12</v>
      </c>
      <c r="AD267">
        <v>2</v>
      </c>
      <c r="AE267">
        <v>4</v>
      </c>
      <c r="AF267">
        <v>2</v>
      </c>
      <c r="AG267">
        <v>3</v>
      </c>
      <c r="AH267">
        <v>30</v>
      </c>
    </row>
    <row r="268" spans="1:34" x14ac:dyDescent="0.2">
      <c r="A268">
        <v>38113</v>
      </c>
      <c r="B268">
        <v>0</v>
      </c>
      <c r="C268">
        <v>2002</v>
      </c>
      <c r="D268" s="1">
        <v>45596.580347222225</v>
      </c>
      <c r="E268" t="s">
        <v>121</v>
      </c>
      <c r="F268">
        <v>2</v>
      </c>
      <c r="G268">
        <v>1</v>
      </c>
      <c r="H268">
        <v>4</v>
      </c>
      <c r="I268">
        <v>4</v>
      </c>
      <c r="J268">
        <v>4</v>
      </c>
      <c r="K268">
        <v>5</v>
      </c>
      <c r="L268">
        <v>4</v>
      </c>
      <c r="M268">
        <v>4</v>
      </c>
      <c r="N268">
        <v>5</v>
      </c>
      <c r="O268">
        <v>3</v>
      </c>
      <c r="P268">
        <v>4</v>
      </c>
      <c r="Q268">
        <v>5</v>
      </c>
      <c r="R268">
        <v>5</v>
      </c>
      <c r="S268">
        <v>1</v>
      </c>
      <c r="T268">
        <v>11</v>
      </c>
      <c r="U268">
        <v>7</v>
      </c>
      <c r="V268">
        <v>6</v>
      </c>
      <c r="W268">
        <v>5</v>
      </c>
      <c r="X268">
        <v>2</v>
      </c>
      <c r="Y268">
        <v>5</v>
      </c>
      <c r="Z268">
        <v>4</v>
      </c>
      <c r="AA268">
        <v>16</v>
      </c>
      <c r="AB268">
        <v>3</v>
      </c>
      <c r="AC268">
        <v>6</v>
      </c>
      <c r="AD268">
        <v>3</v>
      </c>
      <c r="AE268">
        <v>5</v>
      </c>
      <c r="AF268">
        <v>2</v>
      </c>
      <c r="AG268">
        <v>4</v>
      </c>
      <c r="AH268">
        <v>54</v>
      </c>
    </row>
    <row r="269" spans="1:34" x14ac:dyDescent="0.2">
      <c r="A269">
        <v>38116</v>
      </c>
      <c r="B269">
        <v>0</v>
      </c>
      <c r="C269">
        <v>1995</v>
      </c>
      <c r="D269" s="1">
        <v>45596.581238425926</v>
      </c>
      <c r="E269">
        <v>1</v>
      </c>
      <c r="F269">
        <v>2</v>
      </c>
      <c r="G269">
        <v>1</v>
      </c>
      <c r="H269">
        <v>4</v>
      </c>
      <c r="I269">
        <v>2</v>
      </c>
      <c r="J269">
        <v>1</v>
      </c>
      <c r="K269">
        <v>4</v>
      </c>
      <c r="L269">
        <v>1</v>
      </c>
      <c r="M269">
        <v>4</v>
      </c>
      <c r="N269">
        <v>4</v>
      </c>
      <c r="O269">
        <v>4</v>
      </c>
      <c r="P269">
        <v>4</v>
      </c>
      <c r="Q269">
        <v>2</v>
      </c>
      <c r="R269">
        <v>4</v>
      </c>
      <c r="S269">
        <v>2</v>
      </c>
      <c r="T269">
        <v>8</v>
      </c>
      <c r="U269">
        <v>9</v>
      </c>
      <c r="V269">
        <v>10</v>
      </c>
      <c r="W269">
        <v>6</v>
      </c>
      <c r="X269">
        <v>3</v>
      </c>
      <c r="Y269">
        <v>3</v>
      </c>
      <c r="Z269">
        <v>3</v>
      </c>
      <c r="AA269">
        <v>7</v>
      </c>
      <c r="AB269">
        <v>7</v>
      </c>
      <c r="AC269">
        <v>4</v>
      </c>
      <c r="AD269">
        <v>2</v>
      </c>
      <c r="AE269">
        <v>2</v>
      </c>
      <c r="AF269">
        <v>4</v>
      </c>
      <c r="AG269">
        <v>4</v>
      </c>
      <c r="AH269">
        <v>64</v>
      </c>
    </row>
    <row r="270" spans="1:34" x14ac:dyDescent="0.2">
      <c r="A270">
        <v>38179</v>
      </c>
      <c r="B270">
        <v>0</v>
      </c>
      <c r="C270">
        <v>1982</v>
      </c>
      <c r="D270" s="1">
        <v>45596.598113425927</v>
      </c>
      <c r="E270">
        <v>1</v>
      </c>
      <c r="F270">
        <v>1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4</v>
      </c>
      <c r="R270">
        <v>2</v>
      </c>
      <c r="S270">
        <v>1</v>
      </c>
      <c r="T270">
        <v>8</v>
      </c>
      <c r="U270">
        <v>5</v>
      </c>
      <c r="V270">
        <v>3</v>
      </c>
      <c r="W270">
        <v>3</v>
      </c>
      <c r="X270">
        <v>5</v>
      </c>
      <c r="Y270">
        <v>2</v>
      </c>
      <c r="Z270">
        <v>3</v>
      </c>
      <c r="AA270">
        <v>5</v>
      </c>
      <c r="AB270">
        <v>2</v>
      </c>
      <c r="AC270">
        <v>4</v>
      </c>
      <c r="AD270">
        <v>4</v>
      </c>
      <c r="AE270">
        <v>3</v>
      </c>
      <c r="AF270">
        <v>5</v>
      </c>
      <c r="AG270">
        <v>2</v>
      </c>
      <c r="AH270">
        <v>5</v>
      </c>
    </row>
    <row r="271" spans="1:34" x14ac:dyDescent="0.2">
      <c r="A271">
        <v>36203</v>
      </c>
      <c r="B271">
        <v>0</v>
      </c>
      <c r="C271">
        <v>1997</v>
      </c>
      <c r="D271" s="1">
        <v>45596.599861111114</v>
      </c>
      <c r="E271">
        <v>4</v>
      </c>
      <c r="F271">
        <v>4</v>
      </c>
      <c r="G271">
        <v>2</v>
      </c>
      <c r="H271">
        <v>2</v>
      </c>
      <c r="I271">
        <v>1</v>
      </c>
      <c r="J271">
        <v>1</v>
      </c>
      <c r="K271">
        <v>4</v>
      </c>
      <c r="L271">
        <v>1</v>
      </c>
      <c r="M271">
        <v>3</v>
      </c>
      <c r="N271">
        <v>2</v>
      </c>
      <c r="O271">
        <v>1</v>
      </c>
      <c r="P271">
        <v>2</v>
      </c>
      <c r="Q271">
        <v>4</v>
      </c>
      <c r="R271">
        <v>5</v>
      </c>
      <c r="S271">
        <v>3</v>
      </c>
      <c r="T271">
        <v>27</v>
      </c>
      <c r="U271">
        <v>13</v>
      </c>
      <c r="V271">
        <v>9</v>
      </c>
      <c r="W271">
        <v>15</v>
      </c>
      <c r="X271">
        <v>12</v>
      </c>
      <c r="Y271">
        <v>3</v>
      </c>
      <c r="Z271">
        <v>8</v>
      </c>
      <c r="AA271">
        <v>12</v>
      </c>
      <c r="AB271">
        <v>8</v>
      </c>
      <c r="AC271">
        <v>36</v>
      </c>
      <c r="AD271">
        <v>8</v>
      </c>
      <c r="AE271">
        <v>7</v>
      </c>
      <c r="AF271">
        <v>52</v>
      </c>
      <c r="AG271">
        <v>4</v>
      </c>
      <c r="AH271">
        <v>62</v>
      </c>
    </row>
    <row r="272" spans="1:34" x14ac:dyDescent="0.2">
      <c r="A272">
        <v>38129</v>
      </c>
      <c r="B272">
        <v>0</v>
      </c>
      <c r="C272">
        <v>1989</v>
      </c>
      <c r="D272" s="1">
        <v>45596.606377314813</v>
      </c>
      <c r="E272">
        <v>5</v>
      </c>
      <c r="F272">
        <v>5</v>
      </c>
      <c r="G272">
        <v>2</v>
      </c>
      <c r="H272">
        <v>5</v>
      </c>
      <c r="I272">
        <v>5</v>
      </c>
      <c r="J272">
        <v>4</v>
      </c>
      <c r="K272">
        <v>2</v>
      </c>
      <c r="L272">
        <v>4</v>
      </c>
      <c r="M272">
        <v>4</v>
      </c>
      <c r="N272">
        <v>4</v>
      </c>
      <c r="O272">
        <v>2</v>
      </c>
      <c r="P272">
        <v>3</v>
      </c>
      <c r="Q272">
        <v>5</v>
      </c>
      <c r="R272">
        <v>5</v>
      </c>
      <c r="S272">
        <v>5</v>
      </c>
      <c r="T272">
        <v>4</v>
      </c>
      <c r="U272">
        <v>7</v>
      </c>
      <c r="V272">
        <v>3</v>
      </c>
      <c r="W272">
        <v>4</v>
      </c>
      <c r="X272">
        <v>4</v>
      </c>
      <c r="Y272">
        <v>3</v>
      </c>
      <c r="Z272">
        <v>3</v>
      </c>
      <c r="AA272">
        <v>4</v>
      </c>
      <c r="AB272">
        <v>2</v>
      </c>
      <c r="AC272">
        <v>6</v>
      </c>
      <c r="AD272">
        <v>3</v>
      </c>
      <c r="AE272">
        <v>3</v>
      </c>
      <c r="AF272">
        <v>3</v>
      </c>
      <c r="AG272">
        <v>2</v>
      </c>
      <c r="AH272">
        <v>38</v>
      </c>
    </row>
    <row r="273" spans="1:34" x14ac:dyDescent="0.2">
      <c r="A273">
        <v>38118</v>
      </c>
      <c r="B273">
        <v>0</v>
      </c>
      <c r="C273">
        <v>1979</v>
      </c>
      <c r="D273" s="1">
        <v>45596.608136574076</v>
      </c>
      <c r="E273" t="s">
        <v>66</v>
      </c>
      <c r="F273">
        <v>2</v>
      </c>
      <c r="G273">
        <v>1</v>
      </c>
      <c r="H273">
        <v>1</v>
      </c>
      <c r="I273">
        <v>1</v>
      </c>
      <c r="J273">
        <v>1</v>
      </c>
      <c r="K273">
        <v>2</v>
      </c>
      <c r="L273">
        <v>1</v>
      </c>
      <c r="M273">
        <v>1</v>
      </c>
      <c r="N273">
        <v>2</v>
      </c>
      <c r="O273">
        <v>2</v>
      </c>
      <c r="P273">
        <v>3</v>
      </c>
      <c r="Q273">
        <v>2</v>
      </c>
      <c r="R273">
        <v>2</v>
      </c>
      <c r="S273">
        <v>2</v>
      </c>
      <c r="T273">
        <v>8</v>
      </c>
      <c r="U273">
        <v>6</v>
      </c>
      <c r="V273">
        <v>6</v>
      </c>
      <c r="W273">
        <v>3</v>
      </c>
      <c r="X273">
        <v>3</v>
      </c>
      <c r="Y273">
        <v>3</v>
      </c>
      <c r="Z273">
        <v>4</v>
      </c>
      <c r="AA273">
        <v>5</v>
      </c>
      <c r="AB273">
        <v>4</v>
      </c>
      <c r="AC273">
        <v>3</v>
      </c>
      <c r="AD273">
        <v>5</v>
      </c>
      <c r="AE273">
        <v>3</v>
      </c>
      <c r="AF273">
        <v>3</v>
      </c>
      <c r="AG273">
        <v>4</v>
      </c>
      <c r="AH273">
        <v>12</v>
      </c>
    </row>
    <row r="274" spans="1:34" x14ac:dyDescent="0.2">
      <c r="A274">
        <v>38260</v>
      </c>
      <c r="B274">
        <v>0</v>
      </c>
      <c r="C274">
        <v>1995</v>
      </c>
      <c r="D274" s="1">
        <v>45596.624155092592</v>
      </c>
      <c r="E274">
        <v>3</v>
      </c>
      <c r="F274">
        <v>2</v>
      </c>
      <c r="G274">
        <v>1</v>
      </c>
      <c r="H274">
        <v>1</v>
      </c>
      <c r="I274">
        <v>1</v>
      </c>
      <c r="J274">
        <v>1</v>
      </c>
      <c r="K274">
        <v>2</v>
      </c>
      <c r="L274">
        <v>1</v>
      </c>
      <c r="M274">
        <v>1</v>
      </c>
      <c r="N274">
        <v>2</v>
      </c>
      <c r="O274">
        <v>1</v>
      </c>
      <c r="P274">
        <v>1</v>
      </c>
      <c r="Q274">
        <v>4</v>
      </c>
      <c r="R274">
        <v>4</v>
      </c>
      <c r="S274">
        <v>4</v>
      </c>
      <c r="T274">
        <v>11</v>
      </c>
      <c r="U274">
        <v>5</v>
      </c>
      <c r="V274">
        <v>4</v>
      </c>
      <c r="W274">
        <v>15</v>
      </c>
      <c r="X274">
        <v>3</v>
      </c>
      <c r="Y274">
        <v>11</v>
      </c>
      <c r="Z274">
        <v>4</v>
      </c>
      <c r="AA274">
        <v>4</v>
      </c>
      <c r="AB274">
        <v>7</v>
      </c>
      <c r="AC274">
        <v>4</v>
      </c>
      <c r="AD274">
        <v>3</v>
      </c>
      <c r="AE274">
        <v>4</v>
      </c>
      <c r="AF274">
        <v>4</v>
      </c>
      <c r="AG274">
        <v>3</v>
      </c>
      <c r="AH274">
        <v>23</v>
      </c>
    </row>
    <row r="275" spans="1:34" x14ac:dyDescent="0.2">
      <c r="A275">
        <v>38281</v>
      </c>
      <c r="B275">
        <v>0</v>
      </c>
      <c r="C275">
        <v>2001</v>
      </c>
      <c r="D275" s="1">
        <v>45596.629687499997</v>
      </c>
      <c r="E275" t="s">
        <v>122</v>
      </c>
      <c r="F275">
        <v>4</v>
      </c>
      <c r="G275">
        <v>2</v>
      </c>
      <c r="H275">
        <v>4</v>
      </c>
      <c r="I275">
        <v>2</v>
      </c>
      <c r="J275">
        <v>4</v>
      </c>
      <c r="K275">
        <v>4</v>
      </c>
      <c r="L275">
        <v>2</v>
      </c>
      <c r="M275">
        <v>4</v>
      </c>
      <c r="N275">
        <v>2</v>
      </c>
      <c r="O275">
        <v>3</v>
      </c>
      <c r="P275">
        <v>2</v>
      </c>
      <c r="Q275">
        <v>4</v>
      </c>
      <c r="R275">
        <v>3</v>
      </c>
      <c r="S275">
        <v>2</v>
      </c>
      <c r="T275">
        <v>8</v>
      </c>
      <c r="U275">
        <v>9</v>
      </c>
      <c r="V275">
        <v>9</v>
      </c>
      <c r="W275">
        <v>5</v>
      </c>
      <c r="X275">
        <v>4</v>
      </c>
      <c r="Y275">
        <v>3</v>
      </c>
      <c r="Z275">
        <v>5</v>
      </c>
      <c r="AA275">
        <v>5</v>
      </c>
      <c r="AB275">
        <v>4</v>
      </c>
      <c r="AC275">
        <v>6</v>
      </c>
      <c r="AD275">
        <v>2</v>
      </c>
      <c r="AE275">
        <v>3</v>
      </c>
      <c r="AF275">
        <v>4</v>
      </c>
      <c r="AG275">
        <v>4</v>
      </c>
      <c r="AH275">
        <v>56</v>
      </c>
    </row>
    <row r="276" spans="1:34" x14ac:dyDescent="0.2">
      <c r="A276">
        <v>38269</v>
      </c>
      <c r="B276">
        <v>0</v>
      </c>
      <c r="C276">
        <v>2005</v>
      </c>
      <c r="D276" s="1">
        <v>45596.637314814812</v>
      </c>
      <c r="E276" t="s">
        <v>65</v>
      </c>
      <c r="F276">
        <v>1</v>
      </c>
      <c r="G276">
        <v>1</v>
      </c>
      <c r="H276">
        <v>1</v>
      </c>
      <c r="I276">
        <v>1</v>
      </c>
      <c r="J276">
        <v>1</v>
      </c>
      <c r="K276">
        <v>4</v>
      </c>
      <c r="L276">
        <v>2</v>
      </c>
      <c r="M276">
        <v>1</v>
      </c>
      <c r="N276">
        <v>4</v>
      </c>
      <c r="O276">
        <v>1</v>
      </c>
      <c r="P276">
        <v>4</v>
      </c>
      <c r="Q276">
        <v>3</v>
      </c>
      <c r="R276">
        <v>4</v>
      </c>
      <c r="S276">
        <v>4</v>
      </c>
      <c r="T276">
        <v>6</v>
      </c>
      <c r="U276">
        <v>4</v>
      </c>
      <c r="V276">
        <v>4</v>
      </c>
      <c r="W276">
        <v>3</v>
      </c>
      <c r="X276">
        <v>3</v>
      </c>
      <c r="Y276">
        <v>3</v>
      </c>
      <c r="Z276">
        <v>3</v>
      </c>
      <c r="AA276">
        <v>5</v>
      </c>
      <c r="AB276">
        <v>4</v>
      </c>
      <c r="AC276">
        <v>5</v>
      </c>
      <c r="AD276">
        <v>4</v>
      </c>
      <c r="AE276">
        <v>2</v>
      </c>
      <c r="AF276">
        <v>3</v>
      </c>
      <c r="AG276">
        <v>3</v>
      </c>
      <c r="AH276">
        <v>44</v>
      </c>
    </row>
    <row r="277" spans="1:34" x14ac:dyDescent="0.2">
      <c r="A277">
        <v>38293</v>
      </c>
      <c r="B277">
        <v>0</v>
      </c>
      <c r="C277">
        <v>1983</v>
      </c>
      <c r="D277" s="1">
        <v>45596.638645833336</v>
      </c>
      <c r="E277" t="s">
        <v>123</v>
      </c>
      <c r="F277">
        <v>4</v>
      </c>
      <c r="G277">
        <v>1</v>
      </c>
      <c r="H277">
        <v>2</v>
      </c>
      <c r="I277">
        <v>4</v>
      </c>
      <c r="J277">
        <v>5</v>
      </c>
      <c r="K277">
        <v>5</v>
      </c>
      <c r="L277">
        <v>2</v>
      </c>
      <c r="M277">
        <v>1</v>
      </c>
      <c r="N277">
        <v>4</v>
      </c>
      <c r="O277">
        <v>2</v>
      </c>
      <c r="P277">
        <v>2</v>
      </c>
      <c r="Q277">
        <v>5</v>
      </c>
      <c r="R277">
        <v>5</v>
      </c>
      <c r="S277">
        <v>2</v>
      </c>
      <c r="T277">
        <v>9</v>
      </c>
      <c r="U277">
        <v>10</v>
      </c>
      <c r="V277">
        <v>7</v>
      </c>
      <c r="W277">
        <v>11</v>
      </c>
      <c r="X277">
        <v>5</v>
      </c>
      <c r="Y277">
        <v>3</v>
      </c>
      <c r="Z277">
        <v>7</v>
      </c>
      <c r="AA277">
        <v>8</v>
      </c>
      <c r="AB277">
        <v>5</v>
      </c>
      <c r="AC277">
        <v>8</v>
      </c>
      <c r="AD277">
        <v>3</v>
      </c>
      <c r="AE277">
        <v>3</v>
      </c>
      <c r="AF277">
        <v>3</v>
      </c>
      <c r="AG277">
        <v>4</v>
      </c>
      <c r="AH277">
        <v>64</v>
      </c>
    </row>
    <row r="278" spans="1:34" x14ac:dyDescent="0.2">
      <c r="A278">
        <v>38346</v>
      </c>
      <c r="B278">
        <v>1</v>
      </c>
      <c r="C278">
        <v>2002</v>
      </c>
      <c r="D278" s="1">
        <v>45596.66679398148</v>
      </c>
      <c r="E278">
        <v>2</v>
      </c>
      <c r="F278">
        <v>1</v>
      </c>
      <c r="G278">
        <v>1</v>
      </c>
      <c r="H278">
        <v>1</v>
      </c>
      <c r="I278">
        <v>1</v>
      </c>
      <c r="J278">
        <v>2</v>
      </c>
      <c r="K278">
        <v>5</v>
      </c>
      <c r="L278">
        <v>1</v>
      </c>
      <c r="M278">
        <v>1</v>
      </c>
      <c r="N278">
        <v>4</v>
      </c>
      <c r="O278">
        <v>2</v>
      </c>
      <c r="P278">
        <v>4</v>
      </c>
      <c r="Q278">
        <v>5</v>
      </c>
      <c r="R278">
        <v>4</v>
      </c>
      <c r="S278">
        <v>5</v>
      </c>
      <c r="T278">
        <v>10</v>
      </c>
      <c r="U278">
        <v>16</v>
      </c>
      <c r="V278">
        <v>4</v>
      </c>
      <c r="W278">
        <v>6</v>
      </c>
      <c r="X278">
        <v>4</v>
      </c>
      <c r="Y278">
        <v>6</v>
      </c>
      <c r="Z278">
        <v>5</v>
      </c>
      <c r="AA278">
        <v>8</v>
      </c>
      <c r="AB278">
        <v>6</v>
      </c>
      <c r="AC278">
        <v>9</v>
      </c>
      <c r="AD278">
        <v>5</v>
      </c>
      <c r="AE278">
        <v>5</v>
      </c>
      <c r="AF278">
        <v>3</v>
      </c>
      <c r="AG278">
        <v>3</v>
      </c>
      <c r="AH278">
        <v>72</v>
      </c>
    </row>
    <row r="279" spans="1:34" x14ac:dyDescent="0.2">
      <c r="A279">
        <v>38361</v>
      </c>
      <c r="B279">
        <v>0</v>
      </c>
      <c r="C279">
        <v>2003</v>
      </c>
      <c r="D279" s="1">
        <v>45596.675300925926</v>
      </c>
      <c r="E279" t="s">
        <v>120</v>
      </c>
      <c r="F279">
        <v>4</v>
      </c>
      <c r="G279">
        <v>3</v>
      </c>
      <c r="H279">
        <v>2</v>
      </c>
      <c r="I279">
        <v>1</v>
      </c>
      <c r="J279">
        <v>4</v>
      </c>
      <c r="K279">
        <v>5</v>
      </c>
      <c r="L279">
        <v>2</v>
      </c>
      <c r="M279">
        <v>4</v>
      </c>
      <c r="N279">
        <v>5</v>
      </c>
      <c r="O279">
        <v>3</v>
      </c>
      <c r="P279">
        <v>2</v>
      </c>
      <c r="Q279">
        <v>4</v>
      </c>
      <c r="R279">
        <v>4</v>
      </c>
      <c r="S279">
        <v>4</v>
      </c>
      <c r="T279">
        <v>5</v>
      </c>
      <c r="U279">
        <v>8</v>
      </c>
      <c r="V279">
        <v>4</v>
      </c>
      <c r="W279">
        <v>9</v>
      </c>
      <c r="X279">
        <v>4</v>
      </c>
      <c r="Y279">
        <v>3</v>
      </c>
      <c r="Z279">
        <v>6</v>
      </c>
      <c r="AA279">
        <v>6</v>
      </c>
      <c r="AB279">
        <v>4</v>
      </c>
      <c r="AC279">
        <v>7</v>
      </c>
      <c r="AD279">
        <v>5</v>
      </c>
      <c r="AE279">
        <v>3</v>
      </c>
      <c r="AF279">
        <v>3</v>
      </c>
      <c r="AG279">
        <v>2</v>
      </c>
      <c r="AH279">
        <v>55</v>
      </c>
    </row>
    <row r="280" spans="1:34" x14ac:dyDescent="0.2">
      <c r="A280">
        <v>38381</v>
      </c>
      <c r="B280">
        <v>0</v>
      </c>
      <c r="C280">
        <v>2007</v>
      </c>
      <c r="D280" s="1">
        <v>45596.695034722223</v>
      </c>
      <c r="E280" t="s">
        <v>124</v>
      </c>
      <c r="F280">
        <v>2</v>
      </c>
      <c r="G280">
        <v>2</v>
      </c>
      <c r="H280">
        <v>3</v>
      </c>
      <c r="I280">
        <v>2</v>
      </c>
      <c r="J280">
        <v>2</v>
      </c>
      <c r="K280">
        <v>5</v>
      </c>
      <c r="L280">
        <v>2</v>
      </c>
      <c r="M280">
        <v>4</v>
      </c>
      <c r="N280">
        <v>2</v>
      </c>
      <c r="O280">
        <v>2</v>
      </c>
      <c r="P280">
        <v>2</v>
      </c>
      <c r="Q280">
        <v>5</v>
      </c>
      <c r="R280">
        <v>5</v>
      </c>
      <c r="S280">
        <v>4</v>
      </c>
      <c r="T280">
        <v>5</v>
      </c>
      <c r="U280">
        <v>10</v>
      </c>
      <c r="V280">
        <v>5</v>
      </c>
      <c r="W280">
        <v>4</v>
      </c>
      <c r="X280">
        <v>3</v>
      </c>
      <c r="Y280">
        <v>3</v>
      </c>
      <c r="Z280">
        <v>3</v>
      </c>
      <c r="AA280">
        <v>6</v>
      </c>
      <c r="AB280">
        <v>4</v>
      </c>
      <c r="AC280">
        <v>5</v>
      </c>
      <c r="AD280">
        <v>3</v>
      </c>
      <c r="AE280">
        <v>3</v>
      </c>
      <c r="AF280">
        <v>3</v>
      </c>
      <c r="AG280">
        <v>2</v>
      </c>
      <c r="AH280">
        <v>59</v>
      </c>
    </row>
    <row r="281" spans="1:34" x14ac:dyDescent="0.2">
      <c r="A281">
        <v>38369</v>
      </c>
      <c r="B281">
        <v>1</v>
      </c>
      <c r="C281">
        <v>2001</v>
      </c>
      <c r="D281" s="1">
        <v>45596.723067129627</v>
      </c>
      <c r="E281">
        <v>6</v>
      </c>
      <c r="F281">
        <v>4</v>
      </c>
      <c r="G281">
        <v>1</v>
      </c>
      <c r="H281">
        <v>1</v>
      </c>
      <c r="I281">
        <v>4</v>
      </c>
      <c r="J281">
        <v>1</v>
      </c>
      <c r="K281">
        <v>2</v>
      </c>
      <c r="L281">
        <v>2</v>
      </c>
      <c r="M281">
        <v>2</v>
      </c>
      <c r="N281">
        <v>4</v>
      </c>
      <c r="O281">
        <v>4</v>
      </c>
      <c r="P281">
        <v>4</v>
      </c>
      <c r="Q281">
        <v>4</v>
      </c>
      <c r="R281">
        <v>4</v>
      </c>
      <c r="S281">
        <v>4</v>
      </c>
      <c r="T281">
        <v>11</v>
      </c>
      <c r="U281">
        <v>11</v>
      </c>
      <c r="V281">
        <v>7</v>
      </c>
      <c r="W281">
        <v>5</v>
      </c>
      <c r="X281">
        <v>4</v>
      </c>
      <c r="Y281">
        <v>14</v>
      </c>
      <c r="Z281">
        <v>8</v>
      </c>
      <c r="AA281">
        <v>12</v>
      </c>
      <c r="AB281">
        <v>6</v>
      </c>
      <c r="AC281">
        <v>9</v>
      </c>
      <c r="AD281">
        <v>4</v>
      </c>
      <c r="AE281">
        <v>4</v>
      </c>
      <c r="AF281">
        <v>5</v>
      </c>
      <c r="AG281">
        <v>6</v>
      </c>
      <c r="AH281">
        <v>63</v>
      </c>
    </row>
    <row r="282" spans="1:34" x14ac:dyDescent="0.2">
      <c r="A282">
        <v>38409</v>
      </c>
      <c r="B282">
        <v>0</v>
      </c>
      <c r="C282">
        <v>2007</v>
      </c>
      <c r="D282" s="1">
        <v>45596.726944444446</v>
      </c>
      <c r="E282" t="s">
        <v>125</v>
      </c>
      <c r="F282">
        <v>4</v>
      </c>
      <c r="G282">
        <v>1</v>
      </c>
      <c r="H282">
        <v>2</v>
      </c>
      <c r="I282">
        <v>3</v>
      </c>
      <c r="J282">
        <v>5</v>
      </c>
      <c r="K282">
        <v>5</v>
      </c>
      <c r="L282">
        <v>2</v>
      </c>
      <c r="M282">
        <v>2</v>
      </c>
      <c r="N282">
        <v>5</v>
      </c>
      <c r="O282">
        <v>2</v>
      </c>
      <c r="P282">
        <v>3</v>
      </c>
      <c r="Q282">
        <v>2</v>
      </c>
      <c r="R282">
        <v>1</v>
      </c>
      <c r="S282">
        <v>1</v>
      </c>
      <c r="T282">
        <v>8</v>
      </c>
      <c r="U282">
        <v>12</v>
      </c>
      <c r="V282">
        <v>7</v>
      </c>
      <c r="W282">
        <v>8</v>
      </c>
      <c r="X282">
        <v>5</v>
      </c>
      <c r="Y282">
        <v>4</v>
      </c>
      <c r="Z282">
        <v>13</v>
      </c>
      <c r="AA282">
        <v>8</v>
      </c>
      <c r="AB282">
        <v>4</v>
      </c>
      <c r="AC282">
        <v>9</v>
      </c>
      <c r="AD282">
        <v>5</v>
      </c>
      <c r="AE282">
        <v>7</v>
      </c>
      <c r="AF282">
        <v>6</v>
      </c>
      <c r="AG282">
        <v>3</v>
      </c>
      <c r="AH282">
        <v>73</v>
      </c>
    </row>
    <row r="283" spans="1:34" x14ac:dyDescent="0.2">
      <c r="A283">
        <v>37609</v>
      </c>
      <c r="B283">
        <v>1</v>
      </c>
      <c r="C283">
        <v>1982</v>
      </c>
      <c r="D283" s="1">
        <v>45596.728391203702</v>
      </c>
      <c r="E283">
        <v>2</v>
      </c>
      <c r="F283">
        <v>2</v>
      </c>
      <c r="G283">
        <v>2</v>
      </c>
      <c r="H283">
        <v>2</v>
      </c>
      <c r="I283">
        <v>2</v>
      </c>
      <c r="J283">
        <v>1</v>
      </c>
      <c r="K283">
        <v>2</v>
      </c>
      <c r="L283">
        <v>1</v>
      </c>
      <c r="M283">
        <v>1</v>
      </c>
      <c r="N283">
        <v>2</v>
      </c>
      <c r="O283">
        <v>2</v>
      </c>
      <c r="P283">
        <v>2</v>
      </c>
      <c r="Q283">
        <v>4</v>
      </c>
      <c r="R283">
        <v>4</v>
      </c>
      <c r="S283">
        <v>4</v>
      </c>
      <c r="T283">
        <v>9</v>
      </c>
      <c r="U283">
        <v>7</v>
      </c>
      <c r="V283">
        <v>7</v>
      </c>
      <c r="W283">
        <v>4</v>
      </c>
      <c r="X283">
        <v>3</v>
      </c>
      <c r="Y283">
        <v>6</v>
      </c>
      <c r="Z283">
        <v>3</v>
      </c>
      <c r="AA283">
        <v>5</v>
      </c>
      <c r="AB283">
        <v>7</v>
      </c>
      <c r="AC283">
        <v>5</v>
      </c>
      <c r="AD283">
        <v>3</v>
      </c>
      <c r="AE283">
        <v>5</v>
      </c>
      <c r="AF283">
        <v>3</v>
      </c>
      <c r="AG283">
        <v>3</v>
      </c>
      <c r="AH283">
        <v>48</v>
      </c>
    </row>
    <row r="284" spans="1:34" x14ac:dyDescent="0.2">
      <c r="A284">
        <v>38435</v>
      </c>
      <c r="B284">
        <v>0</v>
      </c>
      <c r="C284">
        <v>1988</v>
      </c>
      <c r="D284" s="1">
        <v>45596.73778935185</v>
      </c>
      <c r="E284">
        <v>1</v>
      </c>
      <c r="F284">
        <v>2</v>
      </c>
      <c r="G284">
        <v>2</v>
      </c>
      <c r="H284">
        <v>4</v>
      </c>
      <c r="I284">
        <v>2</v>
      </c>
      <c r="J284">
        <v>2</v>
      </c>
      <c r="K284">
        <v>2</v>
      </c>
      <c r="L284">
        <v>1</v>
      </c>
      <c r="M284">
        <v>1</v>
      </c>
      <c r="N284">
        <v>4</v>
      </c>
      <c r="O284">
        <v>4</v>
      </c>
      <c r="P284">
        <v>5</v>
      </c>
      <c r="Q284">
        <v>2</v>
      </c>
      <c r="R284">
        <v>2</v>
      </c>
      <c r="S284">
        <v>4</v>
      </c>
      <c r="T284">
        <v>15</v>
      </c>
      <c r="U284">
        <v>7</v>
      </c>
      <c r="V284">
        <v>7</v>
      </c>
      <c r="W284">
        <v>7</v>
      </c>
      <c r="X284">
        <v>4</v>
      </c>
      <c r="Y284">
        <v>6</v>
      </c>
      <c r="Z284">
        <v>4</v>
      </c>
      <c r="AA284">
        <v>5</v>
      </c>
      <c r="AB284">
        <v>5</v>
      </c>
      <c r="AC284">
        <v>8</v>
      </c>
      <c r="AD284">
        <v>3</v>
      </c>
      <c r="AE284">
        <v>4</v>
      </c>
      <c r="AF284">
        <v>3</v>
      </c>
      <c r="AG284">
        <v>5</v>
      </c>
      <c r="AH284">
        <v>65</v>
      </c>
    </row>
    <row r="285" spans="1:34" x14ac:dyDescent="0.2">
      <c r="A285">
        <v>38457</v>
      </c>
      <c r="B285">
        <v>0</v>
      </c>
      <c r="C285">
        <v>1986</v>
      </c>
      <c r="D285" s="1">
        <v>45596.758055555554</v>
      </c>
      <c r="E285" t="s">
        <v>66</v>
      </c>
      <c r="F285">
        <v>2</v>
      </c>
      <c r="G285">
        <v>1</v>
      </c>
      <c r="H285">
        <v>3</v>
      </c>
      <c r="I285">
        <v>4</v>
      </c>
      <c r="J285">
        <v>2</v>
      </c>
      <c r="K285">
        <v>2</v>
      </c>
      <c r="L285">
        <v>3</v>
      </c>
      <c r="M285">
        <v>4</v>
      </c>
      <c r="N285">
        <v>4</v>
      </c>
      <c r="O285">
        <v>2</v>
      </c>
      <c r="P285">
        <v>4</v>
      </c>
      <c r="Q285">
        <v>5</v>
      </c>
      <c r="R285">
        <v>5</v>
      </c>
      <c r="S285">
        <v>5</v>
      </c>
      <c r="T285">
        <v>10</v>
      </c>
      <c r="U285">
        <v>5</v>
      </c>
      <c r="V285">
        <v>4</v>
      </c>
      <c r="W285">
        <v>4</v>
      </c>
      <c r="X285">
        <v>4</v>
      </c>
      <c r="Y285">
        <v>4</v>
      </c>
      <c r="Z285">
        <v>3</v>
      </c>
      <c r="AA285">
        <v>5</v>
      </c>
      <c r="AB285">
        <v>5</v>
      </c>
      <c r="AC285">
        <v>5</v>
      </c>
      <c r="AD285">
        <v>3</v>
      </c>
      <c r="AE285">
        <v>2</v>
      </c>
      <c r="AF285">
        <v>2</v>
      </c>
      <c r="AG285">
        <v>3</v>
      </c>
      <c r="AH285">
        <v>63</v>
      </c>
    </row>
    <row r="286" spans="1:34" x14ac:dyDescent="0.2">
      <c r="A286">
        <v>38481</v>
      </c>
      <c r="B286">
        <v>0</v>
      </c>
      <c r="C286">
        <v>2005</v>
      </c>
      <c r="D286" s="1">
        <v>45596.781435185185</v>
      </c>
      <c r="E286" t="s">
        <v>66</v>
      </c>
      <c r="F286">
        <v>5</v>
      </c>
      <c r="G286">
        <v>5</v>
      </c>
      <c r="H286">
        <v>5</v>
      </c>
      <c r="I286">
        <v>5</v>
      </c>
      <c r="J286">
        <v>5</v>
      </c>
      <c r="K286">
        <v>5</v>
      </c>
      <c r="L286">
        <v>5</v>
      </c>
      <c r="M286">
        <v>5</v>
      </c>
      <c r="N286">
        <v>5</v>
      </c>
      <c r="O286">
        <v>5</v>
      </c>
      <c r="P286">
        <v>5</v>
      </c>
      <c r="Q286">
        <v>5</v>
      </c>
      <c r="R286">
        <v>5</v>
      </c>
      <c r="S286">
        <v>1</v>
      </c>
      <c r="T286">
        <v>5</v>
      </c>
      <c r="U286">
        <v>8</v>
      </c>
      <c r="V286">
        <v>3</v>
      </c>
      <c r="W286">
        <v>3</v>
      </c>
      <c r="X286">
        <v>2</v>
      </c>
      <c r="Y286">
        <v>2</v>
      </c>
      <c r="Z286">
        <v>3</v>
      </c>
      <c r="AA286">
        <v>6</v>
      </c>
      <c r="AB286">
        <v>3</v>
      </c>
      <c r="AC286">
        <v>4</v>
      </c>
      <c r="AD286">
        <v>3</v>
      </c>
      <c r="AE286">
        <v>1</v>
      </c>
      <c r="AF286">
        <v>2</v>
      </c>
      <c r="AG286">
        <v>4</v>
      </c>
      <c r="AH286">
        <v>5</v>
      </c>
    </row>
    <row r="287" spans="1:34" x14ac:dyDescent="0.2">
      <c r="A287">
        <v>38521</v>
      </c>
      <c r="B287">
        <v>0</v>
      </c>
      <c r="C287">
        <v>2005</v>
      </c>
      <c r="D287" s="1">
        <v>45596.807071759256</v>
      </c>
      <c r="E287" t="s">
        <v>126</v>
      </c>
      <c r="F287">
        <v>5</v>
      </c>
      <c r="G287">
        <v>5</v>
      </c>
      <c r="H287">
        <v>5</v>
      </c>
      <c r="I287">
        <v>5</v>
      </c>
      <c r="J287">
        <v>5</v>
      </c>
      <c r="K287">
        <v>5</v>
      </c>
      <c r="L287">
        <v>5</v>
      </c>
      <c r="M287">
        <v>5</v>
      </c>
      <c r="N287">
        <v>5</v>
      </c>
      <c r="O287">
        <v>5</v>
      </c>
      <c r="P287">
        <v>2</v>
      </c>
      <c r="Q287">
        <v>4</v>
      </c>
      <c r="R287">
        <v>5</v>
      </c>
      <c r="S287">
        <v>2</v>
      </c>
      <c r="T287">
        <v>5</v>
      </c>
      <c r="U287">
        <v>5</v>
      </c>
      <c r="V287">
        <v>2</v>
      </c>
      <c r="W287">
        <v>3</v>
      </c>
      <c r="X287">
        <v>2</v>
      </c>
      <c r="Y287">
        <v>2</v>
      </c>
      <c r="Z287">
        <v>4</v>
      </c>
      <c r="AA287">
        <v>4</v>
      </c>
      <c r="AB287">
        <v>3</v>
      </c>
      <c r="AC287">
        <v>4</v>
      </c>
      <c r="AD287">
        <v>3</v>
      </c>
      <c r="AE287">
        <v>2</v>
      </c>
      <c r="AF287">
        <v>2</v>
      </c>
      <c r="AG287">
        <v>2</v>
      </c>
      <c r="AH287">
        <v>5</v>
      </c>
    </row>
    <row r="288" spans="1:34" x14ac:dyDescent="0.2">
      <c r="A288">
        <v>38554</v>
      </c>
      <c r="B288">
        <v>0</v>
      </c>
      <c r="C288">
        <v>2002</v>
      </c>
      <c r="D288" s="1">
        <v>45596.826539351852</v>
      </c>
      <c r="E288">
        <v>1</v>
      </c>
      <c r="F288">
        <v>3</v>
      </c>
      <c r="G288">
        <v>3</v>
      </c>
      <c r="H288">
        <v>4</v>
      </c>
      <c r="I288">
        <v>4</v>
      </c>
      <c r="J288">
        <v>2</v>
      </c>
      <c r="K288">
        <v>2</v>
      </c>
      <c r="L288">
        <v>2</v>
      </c>
      <c r="M288">
        <v>1</v>
      </c>
      <c r="N288">
        <v>2</v>
      </c>
      <c r="O288">
        <v>2</v>
      </c>
      <c r="P288">
        <v>4</v>
      </c>
      <c r="Q288">
        <v>3</v>
      </c>
      <c r="R288">
        <v>1</v>
      </c>
      <c r="S288">
        <v>2</v>
      </c>
      <c r="T288">
        <v>6</v>
      </c>
      <c r="U288">
        <v>4</v>
      </c>
      <c r="V288">
        <v>3</v>
      </c>
      <c r="W288">
        <v>3</v>
      </c>
      <c r="X288">
        <v>2</v>
      </c>
      <c r="Y288">
        <v>3</v>
      </c>
      <c r="Z288">
        <v>7</v>
      </c>
      <c r="AA288">
        <v>4</v>
      </c>
      <c r="AB288">
        <v>2</v>
      </c>
      <c r="AC288">
        <v>4</v>
      </c>
      <c r="AD288">
        <v>4</v>
      </c>
      <c r="AE288">
        <v>3</v>
      </c>
      <c r="AF288">
        <v>3</v>
      </c>
      <c r="AG288">
        <v>1</v>
      </c>
      <c r="AH288">
        <v>68</v>
      </c>
    </row>
    <row r="289" spans="1:34" x14ac:dyDescent="0.2">
      <c r="A289">
        <v>38535</v>
      </c>
      <c r="B289">
        <v>0</v>
      </c>
      <c r="C289">
        <v>1994</v>
      </c>
      <c r="D289" s="1">
        <v>45596.837465277778</v>
      </c>
      <c r="E289">
        <v>6</v>
      </c>
      <c r="F289">
        <v>4</v>
      </c>
      <c r="G289">
        <v>1</v>
      </c>
      <c r="H289">
        <v>2</v>
      </c>
      <c r="I289">
        <v>2</v>
      </c>
      <c r="J289">
        <v>4</v>
      </c>
      <c r="K289">
        <v>5</v>
      </c>
      <c r="L289">
        <v>2</v>
      </c>
      <c r="M289">
        <v>2</v>
      </c>
      <c r="N289">
        <v>4</v>
      </c>
      <c r="O289">
        <v>4</v>
      </c>
      <c r="P289">
        <v>2</v>
      </c>
      <c r="Q289">
        <v>2</v>
      </c>
      <c r="R289">
        <v>4</v>
      </c>
      <c r="S289">
        <v>4</v>
      </c>
      <c r="T289">
        <v>16</v>
      </c>
      <c r="U289">
        <v>18</v>
      </c>
      <c r="V289">
        <v>11</v>
      </c>
      <c r="W289">
        <v>10</v>
      </c>
      <c r="X289">
        <v>7</v>
      </c>
      <c r="Y289">
        <v>9</v>
      </c>
      <c r="Z289">
        <v>8</v>
      </c>
      <c r="AA289">
        <v>6</v>
      </c>
      <c r="AB289">
        <v>4</v>
      </c>
      <c r="AC289">
        <v>11</v>
      </c>
      <c r="AD289">
        <v>8</v>
      </c>
      <c r="AE289">
        <v>4</v>
      </c>
      <c r="AF289">
        <v>5</v>
      </c>
      <c r="AG289">
        <v>14</v>
      </c>
      <c r="AH289">
        <v>54</v>
      </c>
    </row>
    <row r="290" spans="1:34" x14ac:dyDescent="0.2">
      <c r="A290">
        <v>38618</v>
      </c>
      <c r="B290">
        <v>0</v>
      </c>
      <c r="C290">
        <v>2006</v>
      </c>
      <c r="D290" s="1">
        <v>45596.854074074072</v>
      </c>
      <c r="E290" t="s">
        <v>73</v>
      </c>
      <c r="F290">
        <v>3</v>
      </c>
      <c r="G290">
        <v>2</v>
      </c>
      <c r="H290">
        <v>4</v>
      </c>
      <c r="I290">
        <v>2</v>
      </c>
      <c r="J290">
        <v>4</v>
      </c>
      <c r="K290">
        <v>4</v>
      </c>
      <c r="L290">
        <v>2</v>
      </c>
      <c r="M290">
        <v>4</v>
      </c>
      <c r="N290">
        <v>4</v>
      </c>
      <c r="O290">
        <v>4</v>
      </c>
      <c r="P290">
        <v>4</v>
      </c>
      <c r="Q290">
        <v>5</v>
      </c>
      <c r="R290">
        <v>5</v>
      </c>
      <c r="S290">
        <v>2</v>
      </c>
      <c r="T290">
        <v>7</v>
      </c>
      <c r="U290">
        <v>7</v>
      </c>
      <c r="V290">
        <v>3</v>
      </c>
      <c r="W290">
        <v>5</v>
      </c>
      <c r="X290">
        <v>3</v>
      </c>
      <c r="Y290">
        <v>2</v>
      </c>
      <c r="Z290">
        <v>6</v>
      </c>
      <c r="AA290">
        <v>7</v>
      </c>
      <c r="AB290">
        <v>2</v>
      </c>
      <c r="AC290">
        <v>4</v>
      </c>
      <c r="AD290">
        <v>3</v>
      </c>
      <c r="AE290">
        <v>4</v>
      </c>
      <c r="AF290">
        <v>2</v>
      </c>
      <c r="AG290">
        <v>3</v>
      </c>
      <c r="AH290">
        <v>50</v>
      </c>
    </row>
    <row r="291" spans="1:34" x14ac:dyDescent="0.2">
      <c r="A291">
        <v>38623</v>
      </c>
      <c r="B291">
        <v>0</v>
      </c>
      <c r="C291">
        <v>1961</v>
      </c>
      <c r="D291" s="1">
        <v>45596.855868055558</v>
      </c>
      <c r="E291" t="s">
        <v>66</v>
      </c>
      <c r="F291">
        <v>2</v>
      </c>
      <c r="G291">
        <v>2</v>
      </c>
      <c r="H291">
        <v>4</v>
      </c>
      <c r="I291">
        <v>4</v>
      </c>
      <c r="J291">
        <v>4</v>
      </c>
      <c r="K291">
        <v>4</v>
      </c>
      <c r="L291">
        <v>3</v>
      </c>
      <c r="M291">
        <v>3</v>
      </c>
      <c r="N291">
        <v>4</v>
      </c>
      <c r="O291">
        <v>4</v>
      </c>
      <c r="P291">
        <v>3</v>
      </c>
      <c r="Q291">
        <v>4</v>
      </c>
      <c r="R291">
        <v>3</v>
      </c>
      <c r="S291">
        <v>3</v>
      </c>
      <c r="T291">
        <v>7</v>
      </c>
      <c r="U291">
        <v>6</v>
      </c>
      <c r="V291">
        <v>8</v>
      </c>
      <c r="W291">
        <v>3</v>
      </c>
      <c r="X291">
        <v>5</v>
      </c>
      <c r="Y291">
        <v>3</v>
      </c>
      <c r="Z291">
        <v>4</v>
      </c>
      <c r="AA291">
        <v>5</v>
      </c>
      <c r="AB291">
        <v>3</v>
      </c>
      <c r="AC291">
        <v>5</v>
      </c>
      <c r="AD291">
        <v>3</v>
      </c>
      <c r="AE291">
        <v>3</v>
      </c>
      <c r="AF291">
        <v>3</v>
      </c>
      <c r="AG291">
        <v>3</v>
      </c>
      <c r="AH291">
        <v>54</v>
      </c>
    </row>
    <row r="292" spans="1:34" x14ac:dyDescent="0.2">
      <c r="A292">
        <v>38631</v>
      </c>
      <c r="B292">
        <v>0</v>
      </c>
      <c r="C292">
        <v>2000</v>
      </c>
      <c r="D292" s="1">
        <v>45596.856898148151</v>
      </c>
      <c r="E292">
        <v>8</v>
      </c>
      <c r="F292">
        <v>5</v>
      </c>
      <c r="G292">
        <v>5</v>
      </c>
      <c r="H292">
        <v>5</v>
      </c>
      <c r="I292">
        <v>5</v>
      </c>
      <c r="J292">
        <v>5</v>
      </c>
      <c r="K292">
        <v>3</v>
      </c>
      <c r="L292">
        <v>4</v>
      </c>
      <c r="M292">
        <v>4</v>
      </c>
      <c r="N292">
        <v>5</v>
      </c>
      <c r="O292">
        <v>5</v>
      </c>
      <c r="P292">
        <v>3</v>
      </c>
      <c r="Q292">
        <v>5</v>
      </c>
      <c r="R292">
        <v>5</v>
      </c>
      <c r="S292">
        <v>5</v>
      </c>
      <c r="T292">
        <v>5</v>
      </c>
      <c r="U292">
        <v>10</v>
      </c>
      <c r="V292">
        <v>2</v>
      </c>
      <c r="W292">
        <v>3</v>
      </c>
      <c r="X292">
        <v>3</v>
      </c>
      <c r="Y292">
        <v>5</v>
      </c>
      <c r="Z292">
        <v>7</v>
      </c>
      <c r="AA292">
        <v>5</v>
      </c>
      <c r="AB292">
        <v>3</v>
      </c>
      <c r="AC292">
        <v>4</v>
      </c>
      <c r="AD292">
        <v>3</v>
      </c>
      <c r="AE292">
        <v>3</v>
      </c>
      <c r="AF292">
        <v>4</v>
      </c>
      <c r="AG292">
        <v>1</v>
      </c>
      <c r="AH292">
        <v>5</v>
      </c>
    </row>
    <row r="293" spans="1:34" x14ac:dyDescent="0.2">
      <c r="A293">
        <v>38640</v>
      </c>
      <c r="B293">
        <v>0</v>
      </c>
      <c r="C293">
        <v>1996</v>
      </c>
      <c r="D293" s="1">
        <v>45596.865300925929</v>
      </c>
      <c r="E293" t="s">
        <v>66</v>
      </c>
      <c r="F293">
        <v>4</v>
      </c>
      <c r="G293">
        <v>1</v>
      </c>
      <c r="H293">
        <v>3</v>
      </c>
      <c r="I293">
        <v>2</v>
      </c>
      <c r="J293">
        <v>1</v>
      </c>
      <c r="K293">
        <v>5</v>
      </c>
      <c r="L293">
        <v>2</v>
      </c>
      <c r="M293">
        <v>2</v>
      </c>
      <c r="N293">
        <v>1</v>
      </c>
      <c r="O293">
        <v>1</v>
      </c>
      <c r="P293">
        <v>1</v>
      </c>
      <c r="Q293">
        <v>5</v>
      </c>
      <c r="R293">
        <v>4</v>
      </c>
      <c r="S293">
        <v>4</v>
      </c>
      <c r="T293">
        <v>4</v>
      </c>
      <c r="U293">
        <v>4</v>
      </c>
      <c r="V293">
        <v>4</v>
      </c>
      <c r="W293">
        <v>4</v>
      </c>
      <c r="X293">
        <v>4</v>
      </c>
      <c r="Y293">
        <v>4</v>
      </c>
      <c r="Z293">
        <v>5</v>
      </c>
      <c r="AA293">
        <v>4</v>
      </c>
      <c r="AB293">
        <v>3</v>
      </c>
      <c r="AC293">
        <v>4</v>
      </c>
      <c r="AD293">
        <v>3</v>
      </c>
      <c r="AE293">
        <v>2</v>
      </c>
      <c r="AF293">
        <v>2</v>
      </c>
      <c r="AG293">
        <v>2</v>
      </c>
      <c r="AH293">
        <v>64</v>
      </c>
    </row>
    <row r="294" spans="1:34" x14ac:dyDescent="0.2">
      <c r="A294">
        <v>38617</v>
      </c>
      <c r="B294">
        <v>0</v>
      </c>
      <c r="C294">
        <v>1985</v>
      </c>
      <c r="D294" s="1">
        <v>45596.869409722225</v>
      </c>
      <c r="E294">
        <v>2</v>
      </c>
      <c r="F294">
        <v>4</v>
      </c>
      <c r="G294">
        <v>1</v>
      </c>
      <c r="H294">
        <v>2</v>
      </c>
      <c r="I294">
        <v>2</v>
      </c>
      <c r="J294">
        <v>4</v>
      </c>
      <c r="K294">
        <v>4</v>
      </c>
      <c r="L294">
        <v>4</v>
      </c>
      <c r="M294">
        <v>4</v>
      </c>
      <c r="N294">
        <v>4</v>
      </c>
      <c r="O294">
        <v>2</v>
      </c>
      <c r="P294">
        <v>4</v>
      </c>
      <c r="Q294">
        <v>4</v>
      </c>
      <c r="R294">
        <v>4</v>
      </c>
      <c r="S294">
        <v>4</v>
      </c>
      <c r="T294">
        <v>6</v>
      </c>
      <c r="U294">
        <v>7</v>
      </c>
      <c r="V294">
        <v>5</v>
      </c>
      <c r="W294">
        <v>5</v>
      </c>
      <c r="X294">
        <v>2</v>
      </c>
      <c r="Y294">
        <v>3</v>
      </c>
      <c r="Z294">
        <v>3</v>
      </c>
      <c r="AA294">
        <v>6</v>
      </c>
      <c r="AB294">
        <v>3</v>
      </c>
      <c r="AC294">
        <v>5</v>
      </c>
      <c r="AD294">
        <v>2</v>
      </c>
      <c r="AE294">
        <v>3</v>
      </c>
      <c r="AF294">
        <v>3</v>
      </c>
      <c r="AG294">
        <v>2</v>
      </c>
      <c r="AH294">
        <v>52</v>
      </c>
    </row>
    <row r="295" spans="1:34" x14ac:dyDescent="0.2">
      <c r="A295">
        <v>38635</v>
      </c>
      <c r="B295">
        <v>1</v>
      </c>
      <c r="C295">
        <v>1973</v>
      </c>
      <c r="D295" s="1">
        <v>45596.87228009259</v>
      </c>
      <c r="E295" t="s">
        <v>67</v>
      </c>
      <c r="F295">
        <v>1</v>
      </c>
      <c r="G295">
        <v>1</v>
      </c>
      <c r="H295">
        <v>2</v>
      </c>
      <c r="I295">
        <v>1</v>
      </c>
      <c r="J295">
        <v>2</v>
      </c>
      <c r="K295">
        <v>2</v>
      </c>
      <c r="L295">
        <v>2</v>
      </c>
      <c r="M295">
        <v>1</v>
      </c>
      <c r="N295">
        <v>4</v>
      </c>
      <c r="O295">
        <v>2</v>
      </c>
      <c r="P295">
        <v>4</v>
      </c>
      <c r="Q295">
        <v>1</v>
      </c>
      <c r="R295">
        <v>3</v>
      </c>
      <c r="S295">
        <v>1</v>
      </c>
      <c r="T295">
        <v>15</v>
      </c>
      <c r="U295">
        <v>6</v>
      </c>
      <c r="V295">
        <v>8</v>
      </c>
      <c r="W295">
        <v>6</v>
      </c>
      <c r="X295">
        <v>6</v>
      </c>
      <c r="Y295">
        <v>4</v>
      </c>
      <c r="Z295">
        <v>5</v>
      </c>
      <c r="AA295">
        <v>5</v>
      </c>
      <c r="AB295">
        <v>5</v>
      </c>
      <c r="AC295">
        <v>6</v>
      </c>
      <c r="AD295">
        <v>5</v>
      </c>
      <c r="AE295">
        <v>3</v>
      </c>
      <c r="AF295">
        <v>6</v>
      </c>
      <c r="AG295">
        <v>5</v>
      </c>
      <c r="AH295">
        <v>33</v>
      </c>
    </row>
    <row r="296" spans="1:34" x14ac:dyDescent="0.2">
      <c r="A296">
        <v>38698</v>
      </c>
      <c r="B296">
        <v>1</v>
      </c>
      <c r="C296">
        <v>2002</v>
      </c>
      <c r="D296" s="1">
        <v>45596.894467592596</v>
      </c>
      <c r="E296">
        <v>2</v>
      </c>
      <c r="F296">
        <v>3</v>
      </c>
      <c r="G296">
        <v>2</v>
      </c>
      <c r="H296">
        <v>3</v>
      </c>
      <c r="I296">
        <v>2</v>
      </c>
      <c r="J296">
        <v>5</v>
      </c>
      <c r="K296">
        <v>4</v>
      </c>
      <c r="L296">
        <v>4</v>
      </c>
      <c r="M296">
        <v>4</v>
      </c>
      <c r="N296">
        <v>4</v>
      </c>
      <c r="O296">
        <v>4</v>
      </c>
      <c r="P296">
        <v>1</v>
      </c>
      <c r="Q296">
        <v>4</v>
      </c>
      <c r="R296">
        <v>4</v>
      </c>
      <c r="S296">
        <v>3</v>
      </c>
      <c r="T296">
        <v>8</v>
      </c>
      <c r="U296">
        <v>10</v>
      </c>
      <c r="V296">
        <v>5</v>
      </c>
      <c r="W296">
        <v>5</v>
      </c>
      <c r="X296">
        <v>6</v>
      </c>
      <c r="Y296">
        <v>3</v>
      </c>
      <c r="Z296">
        <v>4</v>
      </c>
      <c r="AA296">
        <v>7</v>
      </c>
      <c r="AB296">
        <v>5</v>
      </c>
      <c r="AC296">
        <v>6</v>
      </c>
      <c r="AD296">
        <v>3</v>
      </c>
      <c r="AE296">
        <v>4</v>
      </c>
      <c r="AF296">
        <v>4</v>
      </c>
      <c r="AG296">
        <v>4</v>
      </c>
      <c r="AH296">
        <v>55</v>
      </c>
    </row>
    <row r="297" spans="1:34" x14ac:dyDescent="0.2">
      <c r="A297">
        <v>38705</v>
      </c>
      <c r="B297">
        <v>0</v>
      </c>
      <c r="C297">
        <v>1983</v>
      </c>
      <c r="D297" s="1">
        <v>45596.895428240743</v>
      </c>
      <c r="E297">
        <v>2</v>
      </c>
      <c r="F297">
        <v>2</v>
      </c>
      <c r="G297">
        <v>1</v>
      </c>
      <c r="H297">
        <v>1</v>
      </c>
      <c r="I297">
        <v>1</v>
      </c>
      <c r="J297">
        <v>4</v>
      </c>
      <c r="K297">
        <v>4</v>
      </c>
      <c r="L297">
        <v>2</v>
      </c>
      <c r="M297">
        <v>2</v>
      </c>
      <c r="N297">
        <v>4</v>
      </c>
      <c r="O297">
        <v>2</v>
      </c>
      <c r="P297">
        <v>4</v>
      </c>
      <c r="Q297">
        <v>5</v>
      </c>
      <c r="R297">
        <v>4</v>
      </c>
      <c r="S297">
        <v>2</v>
      </c>
      <c r="T297">
        <v>15</v>
      </c>
      <c r="U297">
        <v>42</v>
      </c>
      <c r="V297">
        <v>5</v>
      </c>
      <c r="W297">
        <v>6</v>
      </c>
      <c r="X297">
        <v>15</v>
      </c>
      <c r="Y297">
        <v>7</v>
      </c>
      <c r="Z297">
        <v>15</v>
      </c>
      <c r="AA297">
        <v>44</v>
      </c>
      <c r="AB297">
        <v>5</v>
      </c>
      <c r="AC297">
        <v>17</v>
      </c>
      <c r="AD297">
        <v>15</v>
      </c>
      <c r="AE297">
        <v>5</v>
      </c>
      <c r="AF297">
        <v>5</v>
      </c>
      <c r="AG297">
        <v>6</v>
      </c>
      <c r="AH297">
        <v>57</v>
      </c>
    </row>
    <row r="298" spans="1:34" x14ac:dyDescent="0.2">
      <c r="A298">
        <v>38703</v>
      </c>
      <c r="B298">
        <v>0</v>
      </c>
      <c r="C298">
        <v>1971</v>
      </c>
      <c r="D298" s="1">
        <v>45596.904166666667</v>
      </c>
      <c r="E298">
        <v>5</v>
      </c>
      <c r="F298">
        <v>1</v>
      </c>
      <c r="G298">
        <v>1</v>
      </c>
      <c r="H298">
        <v>1</v>
      </c>
      <c r="I298">
        <v>1</v>
      </c>
      <c r="J298">
        <v>4</v>
      </c>
      <c r="K298">
        <v>4</v>
      </c>
      <c r="L298">
        <v>4</v>
      </c>
      <c r="M298">
        <v>2</v>
      </c>
      <c r="N298">
        <v>1</v>
      </c>
      <c r="O298">
        <v>1</v>
      </c>
      <c r="P298">
        <v>1</v>
      </c>
      <c r="Q298">
        <v>5</v>
      </c>
      <c r="R298">
        <v>5</v>
      </c>
      <c r="S298">
        <v>5</v>
      </c>
      <c r="T298">
        <v>8</v>
      </c>
      <c r="U298">
        <v>7</v>
      </c>
      <c r="V298">
        <v>5</v>
      </c>
      <c r="W298">
        <v>4</v>
      </c>
      <c r="X298">
        <v>4</v>
      </c>
      <c r="Y298">
        <v>3</v>
      </c>
      <c r="Z298">
        <v>3</v>
      </c>
      <c r="AA298">
        <v>8</v>
      </c>
      <c r="AB298">
        <v>6</v>
      </c>
      <c r="AC298">
        <v>8</v>
      </c>
      <c r="AD298">
        <v>2</v>
      </c>
      <c r="AE298">
        <v>3</v>
      </c>
      <c r="AF298">
        <v>3</v>
      </c>
      <c r="AG298">
        <v>3</v>
      </c>
      <c r="AH298">
        <v>75</v>
      </c>
    </row>
    <row r="299" spans="1:34" x14ac:dyDescent="0.2">
      <c r="A299">
        <v>38722</v>
      </c>
      <c r="B299">
        <v>0</v>
      </c>
      <c r="C299">
        <v>1986</v>
      </c>
      <c r="D299" s="1">
        <v>45596.909930555557</v>
      </c>
      <c r="E299" t="s">
        <v>127</v>
      </c>
      <c r="F299">
        <v>2</v>
      </c>
      <c r="G299">
        <v>2</v>
      </c>
      <c r="H299">
        <v>2</v>
      </c>
      <c r="I299">
        <v>2</v>
      </c>
      <c r="J299">
        <v>2</v>
      </c>
      <c r="K299">
        <v>2</v>
      </c>
      <c r="L299">
        <v>2</v>
      </c>
      <c r="M299">
        <v>2</v>
      </c>
      <c r="N299">
        <v>2</v>
      </c>
      <c r="O299">
        <v>2</v>
      </c>
      <c r="P299">
        <v>2</v>
      </c>
      <c r="Q299">
        <v>2</v>
      </c>
      <c r="R299">
        <v>2</v>
      </c>
      <c r="S299">
        <v>2</v>
      </c>
      <c r="T299">
        <v>6</v>
      </c>
      <c r="U299">
        <v>5</v>
      </c>
      <c r="V299">
        <v>2</v>
      </c>
      <c r="W299">
        <v>2</v>
      </c>
      <c r="X299">
        <v>3</v>
      </c>
      <c r="Y299">
        <v>2</v>
      </c>
      <c r="Z299">
        <v>3</v>
      </c>
      <c r="AA299">
        <v>4</v>
      </c>
      <c r="AB299">
        <v>2</v>
      </c>
      <c r="AC299">
        <v>2</v>
      </c>
      <c r="AD299">
        <v>2</v>
      </c>
      <c r="AE299">
        <v>2</v>
      </c>
      <c r="AF299">
        <v>3</v>
      </c>
      <c r="AG299">
        <v>2</v>
      </c>
      <c r="AH299">
        <v>40</v>
      </c>
    </row>
    <row r="300" spans="1:34" x14ac:dyDescent="0.2">
      <c r="A300">
        <v>38771</v>
      </c>
      <c r="B300">
        <v>0</v>
      </c>
      <c r="C300">
        <v>2002</v>
      </c>
      <c r="D300" s="1">
        <v>45596.945960648147</v>
      </c>
      <c r="E300" t="s">
        <v>66</v>
      </c>
      <c r="F300">
        <v>4</v>
      </c>
      <c r="G300">
        <v>4</v>
      </c>
      <c r="H300">
        <v>2</v>
      </c>
      <c r="I300">
        <v>3</v>
      </c>
      <c r="J300">
        <v>4</v>
      </c>
      <c r="K300">
        <v>5</v>
      </c>
      <c r="L300">
        <v>2</v>
      </c>
      <c r="M300">
        <v>4</v>
      </c>
      <c r="N300">
        <v>5</v>
      </c>
      <c r="O300">
        <v>5</v>
      </c>
      <c r="P300">
        <v>3</v>
      </c>
      <c r="Q300">
        <v>5</v>
      </c>
      <c r="R300">
        <v>5</v>
      </c>
      <c r="S300">
        <v>5</v>
      </c>
      <c r="T300">
        <v>8</v>
      </c>
      <c r="U300">
        <v>11</v>
      </c>
      <c r="V300">
        <v>7</v>
      </c>
      <c r="W300">
        <v>6</v>
      </c>
      <c r="X300">
        <v>3</v>
      </c>
      <c r="Y300">
        <v>3</v>
      </c>
      <c r="Z300">
        <v>4</v>
      </c>
      <c r="AA300">
        <v>6</v>
      </c>
      <c r="AB300">
        <v>3</v>
      </c>
      <c r="AC300">
        <v>8</v>
      </c>
      <c r="AD300">
        <v>4</v>
      </c>
      <c r="AE300">
        <v>2</v>
      </c>
      <c r="AF300">
        <v>2</v>
      </c>
      <c r="AG300">
        <v>1</v>
      </c>
      <c r="AH300">
        <v>23</v>
      </c>
    </row>
    <row r="301" spans="1:34" x14ac:dyDescent="0.2">
      <c r="A301">
        <v>38782</v>
      </c>
      <c r="B301">
        <v>0</v>
      </c>
      <c r="C301">
        <v>1976</v>
      </c>
      <c r="D301" s="1">
        <v>45596.959039351852</v>
      </c>
      <c r="E301" t="s">
        <v>67</v>
      </c>
      <c r="F301">
        <v>1</v>
      </c>
      <c r="G301">
        <v>1</v>
      </c>
      <c r="H301">
        <v>1</v>
      </c>
      <c r="I301">
        <v>1</v>
      </c>
      <c r="J301">
        <v>4</v>
      </c>
      <c r="K301">
        <v>2</v>
      </c>
      <c r="L301">
        <v>4</v>
      </c>
      <c r="M301">
        <v>2</v>
      </c>
      <c r="N301">
        <v>3</v>
      </c>
      <c r="O301">
        <v>2</v>
      </c>
      <c r="P301">
        <v>1</v>
      </c>
      <c r="Q301">
        <v>4</v>
      </c>
      <c r="R301">
        <v>2</v>
      </c>
      <c r="S301">
        <v>4</v>
      </c>
      <c r="T301">
        <v>9</v>
      </c>
      <c r="U301">
        <v>7</v>
      </c>
      <c r="V301">
        <v>5</v>
      </c>
      <c r="W301">
        <v>4</v>
      </c>
      <c r="X301">
        <v>4</v>
      </c>
      <c r="Y301">
        <v>8</v>
      </c>
      <c r="Z301">
        <v>9</v>
      </c>
      <c r="AA301">
        <v>6</v>
      </c>
      <c r="AB301">
        <v>7</v>
      </c>
      <c r="AC301">
        <v>8</v>
      </c>
      <c r="AD301">
        <v>5</v>
      </c>
      <c r="AE301">
        <v>5</v>
      </c>
      <c r="AF301">
        <v>3</v>
      </c>
      <c r="AG301">
        <v>5</v>
      </c>
      <c r="AH301">
        <v>49</v>
      </c>
    </row>
    <row r="302" spans="1:34" x14ac:dyDescent="0.2">
      <c r="A302">
        <v>38794</v>
      </c>
      <c r="B302">
        <v>0</v>
      </c>
      <c r="C302">
        <v>1998</v>
      </c>
      <c r="D302" s="1">
        <v>45596.989270833335</v>
      </c>
      <c r="E302" t="s">
        <v>66</v>
      </c>
      <c r="F302">
        <v>5</v>
      </c>
      <c r="G302">
        <v>4</v>
      </c>
      <c r="H302">
        <v>5</v>
      </c>
      <c r="I302">
        <v>4</v>
      </c>
      <c r="J302">
        <v>5</v>
      </c>
      <c r="K302">
        <v>5</v>
      </c>
      <c r="L302">
        <v>5</v>
      </c>
      <c r="M302">
        <v>4</v>
      </c>
      <c r="N302">
        <v>5</v>
      </c>
      <c r="O302">
        <v>4</v>
      </c>
      <c r="P302">
        <v>2</v>
      </c>
      <c r="Q302">
        <v>5</v>
      </c>
      <c r="R302">
        <v>5</v>
      </c>
      <c r="S302">
        <v>5</v>
      </c>
      <c r="T302">
        <v>6</v>
      </c>
      <c r="U302">
        <v>6</v>
      </c>
      <c r="V302">
        <v>3</v>
      </c>
      <c r="W302">
        <v>4</v>
      </c>
      <c r="X302">
        <v>3</v>
      </c>
      <c r="Y302">
        <v>1</v>
      </c>
      <c r="Z302">
        <v>4</v>
      </c>
      <c r="AA302">
        <v>5</v>
      </c>
      <c r="AB302">
        <v>3</v>
      </c>
      <c r="AC302">
        <v>4</v>
      </c>
      <c r="AD302">
        <v>2</v>
      </c>
      <c r="AE302">
        <v>3</v>
      </c>
      <c r="AF302">
        <v>2</v>
      </c>
      <c r="AG302">
        <v>2</v>
      </c>
      <c r="AH302">
        <v>5</v>
      </c>
    </row>
    <row r="303" spans="1:34" x14ac:dyDescent="0.2">
      <c r="A303">
        <v>38820</v>
      </c>
      <c r="B303">
        <v>1</v>
      </c>
      <c r="C303">
        <v>2006</v>
      </c>
      <c r="D303" s="1">
        <v>45597.069155092591</v>
      </c>
      <c r="E303" t="s">
        <v>66</v>
      </c>
      <c r="F303">
        <v>4</v>
      </c>
      <c r="G303">
        <v>4</v>
      </c>
      <c r="H303">
        <v>2</v>
      </c>
      <c r="I303">
        <v>1</v>
      </c>
      <c r="J303">
        <v>1</v>
      </c>
      <c r="K303">
        <v>5</v>
      </c>
      <c r="L303">
        <v>2</v>
      </c>
      <c r="M303">
        <v>4</v>
      </c>
      <c r="N303">
        <v>5</v>
      </c>
      <c r="O303">
        <v>5</v>
      </c>
      <c r="P303">
        <v>2</v>
      </c>
      <c r="Q303">
        <v>2</v>
      </c>
      <c r="R303">
        <v>4</v>
      </c>
      <c r="S303">
        <v>4</v>
      </c>
      <c r="T303">
        <v>10</v>
      </c>
      <c r="U303">
        <v>11</v>
      </c>
      <c r="V303">
        <v>10</v>
      </c>
      <c r="W303">
        <v>6</v>
      </c>
      <c r="X303">
        <v>1</v>
      </c>
      <c r="Y303">
        <v>5</v>
      </c>
      <c r="Z303">
        <v>8</v>
      </c>
      <c r="AA303">
        <v>7</v>
      </c>
      <c r="AB303">
        <v>4</v>
      </c>
      <c r="AC303">
        <v>8</v>
      </c>
      <c r="AD303">
        <v>5</v>
      </c>
      <c r="AE303">
        <v>5</v>
      </c>
      <c r="AF303">
        <v>4</v>
      </c>
      <c r="AG303">
        <v>5</v>
      </c>
      <c r="AH303">
        <v>71</v>
      </c>
    </row>
    <row r="304" spans="1:34" x14ac:dyDescent="0.2">
      <c r="A304">
        <v>38826</v>
      </c>
      <c r="B304">
        <v>0</v>
      </c>
      <c r="C304">
        <v>1984</v>
      </c>
      <c r="D304" s="1">
        <v>45597.127152777779</v>
      </c>
      <c r="E304">
        <v>2</v>
      </c>
      <c r="F304">
        <v>5</v>
      </c>
      <c r="G304">
        <v>1</v>
      </c>
      <c r="H304">
        <v>2</v>
      </c>
      <c r="I304">
        <v>3</v>
      </c>
      <c r="J304">
        <v>5</v>
      </c>
      <c r="K304">
        <v>5</v>
      </c>
      <c r="L304">
        <v>5</v>
      </c>
      <c r="M304">
        <v>1</v>
      </c>
      <c r="N304">
        <v>4</v>
      </c>
      <c r="O304">
        <v>1</v>
      </c>
      <c r="P304">
        <v>3</v>
      </c>
      <c r="Q304">
        <v>4</v>
      </c>
      <c r="R304">
        <v>4</v>
      </c>
      <c r="S304">
        <v>2</v>
      </c>
      <c r="T304">
        <v>10</v>
      </c>
      <c r="U304">
        <v>8</v>
      </c>
      <c r="V304">
        <v>6</v>
      </c>
      <c r="W304">
        <v>7</v>
      </c>
      <c r="X304">
        <v>4</v>
      </c>
      <c r="Y304">
        <v>6</v>
      </c>
      <c r="Z304">
        <v>4</v>
      </c>
      <c r="AA304">
        <v>8</v>
      </c>
      <c r="AB304">
        <v>4</v>
      </c>
      <c r="AC304">
        <v>4</v>
      </c>
      <c r="AD304">
        <v>6</v>
      </c>
      <c r="AE304">
        <v>3</v>
      </c>
      <c r="AF304">
        <v>3</v>
      </c>
      <c r="AG304">
        <v>6</v>
      </c>
      <c r="AH304">
        <v>72</v>
      </c>
    </row>
    <row r="305" spans="1:34" x14ac:dyDescent="0.2">
      <c r="A305">
        <v>38845</v>
      </c>
      <c r="B305">
        <v>1</v>
      </c>
      <c r="C305">
        <v>1984</v>
      </c>
      <c r="D305" s="1">
        <v>45597.284363425926</v>
      </c>
      <c r="E305">
        <v>0</v>
      </c>
      <c r="F305">
        <v>3</v>
      </c>
      <c r="G305">
        <v>1</v>
      </c>
      <c r="H305">
        <v>1</v>
      </c>
      <c r="I305">
        <v>1</v>
      </c>
      <c r="J305">
        <v>1</v>
      </c>
      <c r="K305">
        <v>1</v>
      </c>
      <c r="L305">
        <v>1</v>
      </c>
      <c r="M305">
        <v>1</v>
      </c>
      <c r="N305">
        <v>1</v>
      </c>
      <c r="O305">
        <v>1</v>
      </c>
      <c r="P305">
        <v>1</v>
      </c>
      <c r="Q305">
        <v>1</v>
      </c>
      <c r="R305">
        <v>1</v>
      </c>
      <c r="S305">
        <v>1</v>
      </c>
      <c r="T305">
        <v>8</v>
      </c>
      <c r="U305">
        <v>8</v>
      </c>
      <c r="V305">
        <v>3</v>
      </c>
      <c r="W305">
        <v>3</v>
      </c>
      <c r="X305">
        <v>3</v>
      </c>
      <c r="Y305">
        <v>3</v>
      </c>
      <c r="Z305">
        <v>1</v>
      </c>
      <c r="AA305">
        <v>6</v>
      </c>
      <c r="AB305">
        <v>2</v>
      </c>
      <c r="AC305">
        <v>3</v>
      </c>
      <c r="AD305">
        <v>3</v>
      </c>
      <c r="AE305">
        <v>2</v>
      </c>
      <c r="AF305">
        <v>2</v>
      </c>
      <c r="AG305">
        <v>1</v>
      </c>
      <c r="AH305">
        <v>5</v>
      </c>
    </row>
    <row r="306" spans="1:34" x14ac:dyDescent="0.2">
      <c r="A306">
        <v>38865</v>
      </c>
      <c r="B306">
        <v>0</v>
      </c>
      <c r="C306">
        <v>2000</v>
      </c>
      <c r="D306" s="1">
        <v>45597.322025462963</v>
      </c>
      <c r="E306" t="s">
        <v>66</v>
      </c>
      <c r="F306">
        <v>4</v>
      </c>
      <c r="G306">
        <v>2</v>
      </c>
      <c r="H306">
        <v>2</v>
      </c>
      <c r="I306">
        <v>4</v>
      </c>
      <c r="J306">
        <v>5</v>
      </c>
      <c r="K306">
        <v>5</v>
      </c>
      <c r="L306">
        <v>5</v>
      </c>
      <c r="M306">
        <v>5</v>
      </c>
      <c r="N306">
        <v>5</v>
      </c>
      <c r="O306">
        <v>5</v>
      </c>
      <c r="P306">
        <v>5</v>
      </c>
      <c r="Q306">
        <v>5</v>
      </c>
      <c r="R306">
        <v>5</v>
      </c>
      <c r="S306">
        <v>5</v>
      </c>
      <c r="T306">
        <v>4</v>
      </c>
      <c r="U306">
        <v>6</v>
      </c>
      <c r="V306">
        <v>4</v>
      </c>
      <c r="W306">
        <v>3</v>
      </c>
      <c r="X306">
        <v>3</v>
      </c>
      <c r="Y306">
        <v>3</v>
      </c>
      <c r="Z306">
        <v>3</v>
      </c>
      <c r="AA306">
        <v>6</v>
      </c>
      <c r="AB306">
        <v>3</v>
      </c>
      <c r="AC306">
        <v>5</v>
      </c>
      <c r="AD306">
        <v>2</v>
      </c>
      <c r="AE306">
        <v>2</v>
      </c>
      <c r="AF306">
        <v>3</v>
      </c>
      <c r="AG306">
        <v>2</v>
      </c>
      <c r="AH306">
        <v>5</v>
      </c>
    </row>
    <row r="307" spans="1:34" x14ac:dyDescent="0.2">
      <c r="A307">
        <v>38879</v>
      </c>
      <c r="B307">
        <v>1</v>
      </c>
      <c r="C307">
        <v>2001</v>
      </c>
      <c r="D307" s="1">
        <v>45597.337673611109</v>
      </c>
      <c r="E307">
        <v>4</v>
      </c>
      <c r="F307">
        <v>5</v>
      </c>
      <c r="G307">
        <v>2</v>
      </c>
      <c r="H307">
        <v>4</v>
      </c>
      <c r="I307">
        <v>2</v>
      </c>
      <c r="J307">
        <v>5</v>
      </c>
      <c r="K307">
        <v>5</v>
      </c>
      <c r="L307">
        <v>2</v>
      </c>
      <c r="M307">
        <v>4</v>
      </c>
      <c r="N307">
        <v>5</v>
      </c>
      <c r="O307">
        <v>5</v>
      </c>
      <c r="P307">
        <v>5</v>
      </c>
      <c r="Q307">
        <v>5</v>
      </c>
      <c r="R307">
        <v>5</v>
      </c>
      <c r="S307">
        <v>2</v>
      </c>
      <c r="T307">
        <v>6</v>
      </c>
      <c r="U307">
        <v>7</v>
      </c>
      <c r="V307">
        <v>4</v>
      </c>
      <c r="W307">
        <v>9</v>
      </c>
      <c r="X307">
        <v>28</v>
      </c>
      <c r="Y307">
        <v>3</v>
      </c>
      <c r="Z307">
        <v>5</v>
      </c>
      <c r="AA307">
        <v>5</v>
      </c>
      <c r="AB307">
        <v>3</v>
      </c>
      <c r="AC307">
        <v>4</v>
      </c>
      <c r="AD307">
        <v>2</v>
      </c>
      <c r="AE307">
        <v>2</v>
      </c>
      <c r="AF307">
        <v>2</v>
      </c>
      <c r="AG307">
        <v>4</v>
      </c>
      <c r="AH307">
        <v>22</v>
      </c>
    </row>
    <row r="308" spans="1:34" x14ac:dyDescent="0.2">
      <c r="A308">
        <v>38901</v>
      </c>
      <c r="B308">
        <v>0</v>
      </c>
      <c r="C308">
        <v>1988</v>
      </c>
      <c r="D308" s="1">
        <v>45597.370092592595</v>
      </c>
      <c r="E308">
        <v>2</v>
      </c>
      <c r="F308">
        <v>3</v>
      </c>
      <c r="G308">
        <v>1</v>
      </c>
      <c r="H308">
        <v>4</v>
      </c>
      <c r="I308">
        <v>2</v>
      </c>
      <c r="J308">
        <v>2</v>
      </c>
      <c r="K308">
        <v>4</v>
      </c>
      <c r="L308">
        <v>3</v>
      </c>
      <c r="M308">
        <v>2</v>
      </c>
      <c r="N308">
        <v>1</v>
      </c>
      <c r="O308">
        <v>1</v>
      </c>
      <c r="P308">
        <v>1</v>
      </c>
      <c r="Q308">
        <v>4</v>
      </c>
      <c r="R308">
        <v>4</v>
      </c>
      <c r="S308">
        <v>2</v>
      </c>
      <c r="T308">
        <v>5</v>
      </c>
      <c r="U308">
        <v>9</v>
      </c>
      <c r="V308">
        <v>6</v>
      </c>
      <c r="W308">
        <v>6</v>
      </c>
      <c r="X308">
        <v>4</v>
      </c>
      <c r="Y308">
        <v>3</v>
      </c>
      <c r="Z308">
        <v>2</v>
      </c>
      <c r="AA308">
        <v>4</v>
      </c>
      <c r="AB308">
        <v>3</v>
      </c>
      <c r="AC308">
        <v>4</v>
      </c>
      <c r="AD308">
        <v>2</v>
      </c>
      <c r="AE308">
        <v>3</v>
      </c>
      <c r="AF308">
        <v>2</v>
      </c>
      <c r="AG308">
        <v>3</v>
      </c>
      <c r="AH308">
        <v>53</v>
      </c>
    </row>
    <row r="309" spans="1:34" x14ac:dyDescent="0.2">
      <c r="A309">
        <v>38896</v>
      </c>
      <c r="B309">
        <v>0</v>
      </c>
      <c r="C309">
        <v>1983</v>
      </c>
      <c r="D309" s="1">
        <v>45597.3753125</v>
      </c>
      <c r="E309" t="s">
        <v>78</v>
      </c>
      <c r="F309">
        <v>2</v>
      </c>
      <c r="G309">
        <v>2</v>
      </c>
      <c r="H309">
        <v>1</v>
      </c>
      <c r="I309">
        <v>1</v>
      </c>
      <c r="J309">
        <v>2</v>
      </c>
      <c r="K309">
        <v>5</v>
      </c>
      <c r="L309">
        <v>4</v>
      </c>
      <c r="M309">
        <v>4</v>
      </c>
      <c r="N309">
        <v>4</v>
      </c>
      <c r="O309">
        <v>2</v>
      </c>
      <c r="P309">
        <v>4</v>
      </c>
      <c r="Q309">
        <v>4</v>
      </c>
      <c r="R309">
        <v>4</v>
      </c>
      <c r="S309">
        <v>2</v>
      </c>
      <c r="T309">
        <v>5</v>
      </c>
      <c r="U309">
        <v>4</v>
      </c>
      <c r="V309">
        <v>3</v>
      </c>
      <c r="W309">
        <v>4</v>
      </c>
      <c r="X309">
        <v>4</v>
      </c>
      <c r="Y309">
        <v>4</v>
      </c>
      <c r="Z309">
        <v>5</v>
      </c>
      <c r="AA309">
        <v>5</v>
      </c>
      <c r="AB309">
        <v>3</v>
      </c>
      <c r="AC309">
        <v>3</v>
      </c>
      <c r="AD309">
        <v>5</v>
      </c>
      <c r="AE309">
        <v>2</v>
      </c>
      <c r="AF309">
        <v>2</v>
      </c>
      <c r="AG309">
        <v>2</v>
      </c>
      <c r="AH309">
        <v>64</v>
      </c>
    </row>
    <row r="310" spans="1:34" x14ac:dyDescent="0.2">
      <c r="A310">
        <v>38920</v>
      </c>
      <c r="B310">
        <v>0</v>
      </c>
      <c r="C310">
        <v>2008</v>
      </c>
      <c r="D310" s="1">
        <v>45597.380995370368</v>
      </c>
      <c r="E310" t="s">
        <v>75</v>
      </c>
      <c r="F310">
        <v>4</v>
      </c>
      <c r="G310">
        <v>4</v>
      </c>
      <c r="H310">
        <v>4</v>
      </c>
      <c r="I310">
        <v>4</v>
      </c>
      <c r="J310">
        <v>4</v>
      </c>
      <c r="K310">
        <v>4</v>
      </c>
      <c r="L310">
        <v>3</v>
      </c>
      <c r="M310">
        <v>2</v>
      </c>
      <c r="N310">
        <v>5</v>
      </c>
      <c r="O310">
        <v>5</v>
      </c>
      <c r="P310">
        <v>2</v>
      </c>
      <c r="Q310">
        <v>4</v>
      </c>
      <c r="R310">
        <v>4</v>
      </c>
      <c r="S310">
        <v>2</v>
      </c>
      <c r="T310">
        <v>7</v>
      </c>
      <c r="U310">
        <v>8</v>
      </c>
      <c r="V310">
        <v>3</v>
      </c>
      <c r="W310">
        <v>5</v>
      </c>
      <c r="X310">
        <v>4</v>
      </c>
      <c r="Y310">
        <v>7</v>
      </c>
      <c r="Z310">
        <v>6</v>
      </c>
      <c r="AA310">
        <v>10</v>
      </c>
      <c r="AB310">
        <v>4</v>
      </c>
      <c r="AC310">
        <v>4</v>
      </c>
      <c r="AD310">
        <v>4</v>
      </c>
      <c r="AE310">
        <v>4</v>
      </c>
      <c r="AF310">
        <v>3</v>
      </c>
      <c r="AG310">
        <v>5</v>
      </c>
      <c r="AH310">
        <v>48</v>
      </c>
    </row>
    <row r="311" spans="1:34" x14ac:dyDescent="0.2">
      <c r="A311">
        <v>38925</v>
      </c>
      <c r="B311">
        <v>0</v>
      </c>
      <c r="C311">
        <v>1981</v>
      </c>
      <c r="D311" s="1">
        <v>45597.385937500003</v>
      </c>
      <c r="E311" t="s">
        <v>66</v>
      </c>
      <c r="F311">
        <v>1</v>
      </c>
      <c r="G311">
        <v>1</v>
      </c>
      <c r="H311">
        <v>1</v>
      </c>
      <c r="I311">
        <v>1</v>
      </c>
      <c r="J311">
        <v>1</v>
      </c>
      <c r="K311">
        <v>2</v>
      </c>
      <c r="L311">
        <v>2</v>
      </c>
      <c r="M311">
        <v>1</v>
      </c>
      <c r="N311">
        <v>5</v>
      </c>
      <c r="O311">
        <v>1</v>
      </c>
      <c r="P311">
        <v>5</v>
      </c>
      <c r="Q311">
        <v>1</v>
      </c>
      <c r="R311">
        <v>1</v>
      </c>
      <c r="S311">
        <v>1</v>
      </c>
      <c r="T311">
        <v>6</v>
      </c>
      <c r="U311">
        <v>7</v>
      </c>
      <c r="V311">
        <v>4</v>
      </c>
      <c r="W311">
        <v>3</v>
      </c>
      <c r="X311">
        <v>2</v>
      </c>
      <c r="Y311">
        <v>10</v>
      </c>
      <c r="Z311">
        <v>7</v>
      </c>
      <c r="AA311">
        <v>6</v>
      </c>
      <c r="AB311">
        <v>6</v>
      </c>
      <c r="AC311">
        <v>13</v>
      </c>
      <c r="AD311">
        <v>3</v>
      </c>
      <c r="AE311">
        <v>7</v>
      </c>
      <c r="AF311">
        <v>8</v>
      </c>
      <c r="AG311">
        <v>4</v>
      </c>
      <c r="AH311">
        <v>28</v>
      </c>
    </row>
    <row r="312" spans="1:34" x14ac:dyDescent="0.2">
      <c r="A312">
        <v>38882</v>
      </c>
      <c r="B312">
        <v>1</v>
      </c>
      <c r="C312">
        <v>1999</v>
      </c>
      <c r="D312" s="1">
        <v>45597.417604166665</v>
      </c>
      <c r="E312" t="s">
        <v>66</v>
      </c>
      <c r="F312">
        <v>2</v>
      </c>
      <c r="G312">
        <v>1</v>
      </c>
      <c r="H312">
        <v>1</v>
      </c>
      <c r="I312">
        <v>2</v>
      </c>
      <c r="J312">
        <v>3</v>
      </c>
      <c r="K312">
        <v>5</v>
      </c>
      <c r="L312">
        <v>4</v>
      </c>
      <c r="M312">
        <v>2</v>
      </c>
      <c r="N312">
        <v>4</v>
      </c>
      <c r="O312">
        <v>2</v>
      </c>
      <c r="P312">
        <v>2</v>
      </c>
      <c r="Q312">
        <v>2</v>
      </c>
      <c r="R312">
        <v>1</v>
      </c>
      <c r="S312">
        <v>1</v>
      </c>
      <c r="T312">
        <v>4</v>
      </c>
      <c r="U312">
        <v>3</v>
      </c>
      <c r="V312">
        <v>4</v>
      </c>
      <c r="W312">
        <v>923</v>
      </c>
      <c r="X312">
        <v>2</v>
      </c>
      <c r="Y312">
        <v>3</v>
      </c>
      <c r="Z312">
        <v>2</v>
      </c>
      <c r="AA312">
        <v>3</v>
      </c>
      <c r="AB312">
        <v>3</v>
      </c>
      <c r="AC312">
        <v>4</v>
      </c>
      <c r="AD312">
        <v>2</v>
      </c>
      <c r="AE312">
        <v>2</v>
      </c>
      <c r="AF312">
        <v>2</v>
      </c>
      <c r="AG312">
        <v>2</v>
      </c>
      <c r="AH312">
        <v>55</v>
      </c>
    </row>
    <row r="313" spans="1:34" x14ac:dyDescent="0.2">
      <c r="A313">
        <v>38991</v>
      </c>
      <c r="B313">
        <v>1</v>
      </c>
      <c r="C313">
        <v>2005</v>
      </c>
      <c r="D313" s="1">
        <v>45597.465046296296</v>
      </c>
      <c r="E313" t="s">
        <v>66</v>
      </c>
      <c r="F313">
        <v>2</v>
      </c>
      <c r="G313">
        <v>2</v>
      </c>
      <c r="H313">
        <v>4</v>
      </c>
      <c r="I313">
        <v>4</v>
      </c>
      <c r="J313">
        <v>4</v>
      </c>
      <c r="K313">
        <v>5</v>
      </c>
      <c r="L313">
        <v>3</v>
      </c>
      <c r="M313">
        <v>2</v>
      </c>
      <c r="N313">
        <v>4</v>
      </c>
      <c r="O313">
        <v>4</v>
      </c>
      <c r="P313">
        <v>2</v>
      </c>
      <c r="Q313">
        <v>4</v>
      </c>
      <c r="R313">
        <v>4</v>
      </c>
      <c r="S313">
        <v>4</v>
      </c>
      <c r="T313">
        <v>20</v>
      </c>
      <c r="U313">
        <v>8</v>
      </c>
      <c r="V313">
        <v>8</v>
      </c>
      <c r="W313">
        <v>7</v>
      </c>
      <c r="X313">
        <v>11</v>
      </c>
      <c r="Y313">
        <v>4</v>
      </c>
      <c r="Z313">
        <v>8</v>
      </c>
      <c r="AA313">
        <v>7</v>
      </c>
      <c r="AB313">
        <v>7</v>
      </c>
      <c r="AC313">
        <v>9</v>
      </c>
      <c r="AD313">
        <v>5</v>
      </c>
      <c r="AE313">
        <v>3</v>
      </c>
      <c r="AF313">
        <v>3</v>
      </c>
      <c r="AG313">
        <v>3</v>
      </c>
      <c r="AH313">
        <v>48</v>
      </c>
    </row>
    <row r="314" spans="1:34" x14ac:dyDescent="0.2">
      <c r="A314">
        <v>35667</v>
      </c>
      <c r="B314">
        <v>0</v>
      </c>
      <c r="C314">
        <v>2001</v>
      </c>
      <c r="D314" s="1">
        <v>45597.474305555559</v>
      </c>
      <c r="E314">
        <v>1</v>
      </c>
      <c r="F314">
        <v>4</v>
      </c>
      <c r="G314">
        <v>3</v>
      </c>
      <c r="H314">
        <v>4</v>
      </c>
      <c r="I314">
        <v>4</v>
      </c>
      <c r="J314">
        <v>1</v>
      </c>
      <c r="K314">
        <v>5</v>
      </c>
      <c r="L314">
        <v>2</v>
      </c>
      <c r="M314">
        <v>4</v>
      </c>
      <c r="N314">
        <v>4</v>
      </c>
      <c r="O314">
        <v>4</v>
      </c>
      <c r="P314">
        <v>4</v>
      </c>
      <c r="Q314">
        <v>2</v>
      </c>
      <c r="R314">
        <v>2</v>
      </c>
      <c r="S314">
        <v>4</v>
      </c>
      <c r="T314">
        <v>5</v>
      </c>
      <c r="U314">
        <v>8</v>
      </c>
      <c r="V314">
        <v>4</v>
      </c>
      <c r="W314">
        <v>33</v>
      </c>
      <c r="X314">
        <v>5</v>
      </c>
      <c r="Y314">
        <v>3</v>
      </c>
      <c r="Z314">
        <v>4</v>
      </c>
      <c r="AA314">
        <v>5</v>
      </c>
      <c r="AB314">
        <v>4</v>
      </c>
      <c r="AC314">
        <v>7</v>
      </c>
      <c r="AD314">
        <v>5</v>
      </c>
      <c r="AE314">
        <v>2</v>
      </c>
      <c r="AF314">
        <v>3</v>
      </c>
      <c r="AG314">
        <v>2</v>
      </c>
      <c r="AH314">
        <v>63</v>
      </c>
    </row>
    <row r="315" spans="1:34" x14ac:dyDescent="0.2">
      <c r="A315">
        <v>39020</v>
      </c>
      <c r="B315">
        <v>0</v>
      </c>
      <c r="C315">
        <v>1987</v>
      </c>
      <c r="D315" s="1">
        <v>45597.478703703702</v>
      </c>
      <c r="E315">
        <v>1</v>
      </c>
      <c r="F315">
        <v>4</v>
      </c>
      <c r="G315">
        <v>1</v>
      </c>
      <c r="H315">
        <v>3</v>
      </c>
      <c r="I315">
        <v>2</v>
      </c>
      <c r="J315">
        <v>2</v>
      </c>
      <c r="K315">
        <v>2</v>
      </c>
      <c r="L315">
        <v>4</v>
      </c>
      <c r="M315">
        <v>2</v>
      </c>
      <c r="N315">
        <v>2</v>
      </c>
      <c r="O315">
        <v>2</v>
      </c>
      <c r="P315">
        <v>2</v>
      </c>
      <c r="Q315">
        <v>4</v>
      </c>
      <c r="R315">
        <v>4</v>
      </c>
      <c r="S315">
        <v>2</v>
      </c>
      <c r="T315">
        <v>48</v>
      </c>
      <c r="U315">
        <v>3</v>
      </c>
      <c r="V315">
        <v>5</v>
      </c>
      <c r="W315">
        <v>7</v>
      </c>
      <c r="X315">
        <v>6</v>
      </c>
      <c r="Y315">
        <v>4</v>
      </c>
      <c r="Z315">
        <v>4</v>
      </c>
      <c r="AA315">
        <v>7</v>
      </c>
      <c r="AB315">
        <v>4</v>
      </c>
      <c r="AC315">
        <v>6</v>
      </c>
      <c r="AD315">
        <v>4</v>
      </c>
      <c r="AE315">
        <v>10</v>
      </c>
      <c r="AF315">
        <v>8</v>
      </c>
      <c r="AG315">
        <v>3</v>
      </c>
      <c r="AH315">
        <v>52</v>
      </c>
    </row>
    <row r="316" spans="1:34" x14ac:dyDescent="0.2">
      <c r="A316">
        <v>39026</v>
      </c>
      <c r="B316">
        <v>0</v>
      </c>
      <c r="C316">
        <v>2008</v>
      </c>
      <c r="D316" s="1">
        <v>45597.483842592592</v>
      </c>
      <c r="E316" t="s">
        <v>66</v>
      </c>
      <c r="F316">
        <v>4</v>
      </c>
      <c r="G316">
        <v>2</v>
      </c>
      <c r="H316">
        <v>2</v>
      </c>
      <c r="I316">
        <v>4</v>
      </c>
      <c r="J316">
        <v>2</v>
      </c>
      <c r="K316">
        <v>5</v>
      </c>
      <c r="L316">
        <v>5</v>
      </c>
      <c r="M316">
        <v>4</v>
      </c>
      <c r="N316">
        <v>2</v>
      </c>
      <c r="O316">
        <v>2</v>
      </c>
      <c r="P316">
        <v>2</v>
      </c>
      <c r="Q316">
        <v>4</v>
      </c>
      <c r="R316">
        <v>4</v>
      </c>
      <c r="S316">
        <v>4</v>
      </c>
      <c r="T316">
        <v>12</v>
      </c>
      <c r="U316">
        <v>8</v>
      </c>
      <c r="V316">
        <v>4</v>
      </c>
      <c r="W316">
        <v>3</v>
      </c>
      <c r="X316">
        <v>3</v>
      </c>
      <c r="Y316">
        <v>3</v>
      </c>
      <c r="Z316">
        <v>2</v>
      </c>
      <c r="AA316">
        <v>6</v>
      </c>
      <c r="AB316">
        <v>3</v>
      </c>
      <c r="AC316">
        <v>4</v>
      </c>
      <c r="AD316">
        <v>3</v>
      </c>
      <c r="AE316">
        <v>4</v>
      </c>
      <c r="AF316">
        <v>2</v>
      </c>
      <c r="AG316">
        <v>4</v>
      </c>
      <c r="AH316">
        <v>54</v>
      </c>
    </row>
    <row r="317" spans="1:34" x14ac:dyDescent="0.2">
      <c r="A317">
        <v>39091</v>
      </c>
      <c r="B317">
        <v>0</v>
      </c>
      <c r="C317">
        <v>2003</v>
      </c>
      <c r="D317" s="1">
        <v>45597.566458333335</v>
      </c>
      <c r="E317" t="s">
        <v>106</v>
      </c>
      <c r="F317">
        <v>2</v>
      </c>
      <c r="G317">
        <v>1</v>
      </c>
      <c r="H317">
        <v>2</v>
      </c>
      <c r="I317">
        <v>2</v>
      </c>
      <c r="J317">
        <v>3</v>
      </c>
      <c r="K317">
        <v>4</v>
      </c>
      <c r="L317">
        <v>2</v>
      </c>
      <c r="M317">
        <v>2</v>
      </c>
      <c r="N317">
        <v>1</v>
      </c>
      <c r="O317">
        <v>1</v>
      </c>
      <c r="P317">
        <v>2</v>
      </c>
      <c r="Q317">
        <v>4</v>
      </c>
      <c r="R317">
        <v>4</v>
      </c>
      <c r="S317">
        <v>4</v>
      </c>
      <c r="T317">
        <v>3</v>
      </c>
      <c r="U317">
        <v>6</v>
      </c>
      <c r="V317">
        <v>4</v>
      </c>
      <c r="W317">
        <v>2</v>
      </c>
      <c r="X317">
        <v>8</v>
      </c>
      <c r="Y317">
        <v>3</v>
      </c>
      <c r="Z317">
        <v>5</v>
      </c>
      <c r="AA317">
        <v>4</v>
      </c>
      <c r="AB317">
        <v>2</v>
      </c>
      <c r="AC317">
        <v>5</v>
      </c>
      <c r="AD317">
        <v>3</v>
      </c>
      <c r="AE317">
        <v>9</v>
      </c>
      <c r="AF317">
        <v>4</v>
      </c>
      <c r="AG317">
        <v>3</v>
      </c>
      <c r="AH317">
        <v>48</v>
      </c>
    </row>
    <row r="318" spans="1:34" x14ac:dyDescent="0.2">
      <c r="A318">
        <v>39104</v>
      </c>
      <c r="B318">
        <v>0</v>
      </c>
      <c r="C318">
        <v>2004</v>
      </c>
      <c r="D318" s="1">
        <v>45597.569895833331</v>
      </c>
      <c r="E318">
        <v>2</v>
      </c>
      <c r="F318">
        <v>4</v>
      </c>
      <c r="G318">
        <v>2</v>
      </c>
      <c r="H318">
        <v>2</v>
      </c>
      <c r="I318">
        <v>2</v>
      </c>
      <c r="J318">
        <v>4</v>
      </c>
      <c r="K318">
        <v>4</v>
      </c>
      <c r="L318">
        <v>2</v>
      </c>
      <c r="M318">
        <v>2</v>
      </c>
      <c r="N318">
        <v>2</v>
      </c>
      <c r="O318">
        <v>2</v>
      </c>
      <c r="P318">
        <v>2</v>
      </c>
      <c r="Q318">
        <v>2</v>
      </c>
      <c r="R318">
        <v>2</v>
      </c>
      <c r="S318">
        <v>2</v>
      </c>
      <c r="T318">
        <v>6</v>
      </c>
      <c r="U318">
        <v>6</v>
      </c>
      <c r="V318">
        <v>4</v>
      </c>
      <c r="W318">
        <v>4</v>
      </c>
      <c r="X318">
        <v>3</v>
      </c>
      <c r="Y318">
        <v>2</v>
      </c>
      <c r="Z318">
        <v>4</v>
      </c>
      <c r="AA318">
        <v>6</v>
      </c>
      <c r="AB318">
        <v>2</v>
      </c>
      <c r="AC318">
        <v>5</v>
      </c>
      <c r="AD318">
        <v>3</v>
      </c>
      <c r="AE318">
        <v>1</v>
      </c>
      <c r="AF318">
        <v>3</v>
      </c>
      <c r="AG318">
        <v>2</v>
      </c>
      <c r="AH318">
        <v>49</v>
      </c>
    </row>
    <row r="319" spans="1:34" x14ac:dyDescent="0.2">
      <c r="A319">
        <v>39097</v>
      </c>
      <c r="B319">
        <v>1</v>
      </c>
      <c r="C319">
        <v>1988</v>
      </c>
      <c r="D319" s="1">
        <v>45597.583611111113</v>
      </c>
      <c r="E319">
        <v>3</v>
      </c>
      <c r="F319">
        <v>5</v>
      </c>
      <c r="G319">
        <v>1</v>
      </c>
      <c r="H319">
        <v>4</v>
      </c>
      <c r="I319">
        <v>2</v>
      </c>
      <c r="J319">
        <v>4</v>
      </c>
      <c r="K319">
        <v>4</v>
      </c>
      <c r="L319">
        <v>2</v>
      </c>
      <c r="M319">
        <v>1</v>
      </c>
      <c r="N319">
        <v>4</v>
      </c>
      <c r="O319">
        <v>1</v>
      </c>
      <c r="P319">
        <v>5</v>
      </c>
      <c r="Q319">
        <v>5</v>
      </c>
      <c r="R319">
        <v>4</v>
      </c>
      <c r="S319">
        <v>4</v>
      </c>
      <c r="T319">
        <v>6</v>
      </c>
      <c r="U319">
        <v>7</v>
      </c>
      <c r="V319">
        <v>5</v>
      </c>
      <c r="W319">
        <v>12</v>
      </c>
      <c r="X319">
        <v>3</v>
      </c>
      <c r="Y319">
        <v>3</v>
      </c>
      <c r="Z319">
        <v>3</v>
      </c>
      <c r="AA319">
        <v>6</v>
      </c>
      <c r="AB319">
        <v>4</v>
      </c>
      <c r="AC319">
        <v>7</v>
      </c>
      <c r="AD319">
        <v>3</v>
      </c>
      <c r="AE319">
        <v>7</v>
      </c>
      <c r="AF319">
        <v>2</v>
      </c>
      <c r="AG319">
        <v>2</v>
      </c>
      <c r="AH319">
        <v>67</v>
      </c>
    </row>
    <row r="320" spans="1:34" x14ac:dyDescent="0.2">
      <c r="A320">
        <v>36145</v>
      </c>
      <c r="B320">
        <v>0</v>
      </c>
      <c r="C320">
        <v>1992</v>
      </c>
      <c r="D320" s="1">
        <v>45597.599733796298</v>
      </c>
      <c r="E320">
        <v>2</v>
      </c>
      <c r="F320">
        <v>4</v>
      </c>
      <c r="G320">
        <v>4</v>
      </c>
      <c r="H320">
        <v>4</v>
      </c>
      <c r="I320">
        <v>4</v>
      </c>
      <c r="J320">
        <v>4</v>
      </c>
      <c r="K320">
        <v>4</v>
      </c>
      <c r="L320">
        <v>4</v>
      </c>
      <c r="M320">
        <v>4</v>
      </c>
      <c r="N320">
        <v>4</v>
      </c>
      <c r="O320">
        <v>4</v>
      </c>
      <c r="P320">
        <v>4</v>
      </c>
      <c r="Q320">
        <v>5</v>
      </c>
      <c r="R320">
        <v>4</v>
      </c>
      <c r="S320">
        <v>2</v>
      </c>
      <c r="T320">
        <v>5</v>
      </c>
      <c r="U320">
        <v>7</v>
      </c>
      <c r="V320">
        <v>6</v>
      </c>
      <c r="W320">
        <v>4</v>
      </c>
      <c r="X320">
        <v>3</v>
      </c>
      <c r="Y320">
        <v>2</v>
      </c>
      <c r="Z320">
        <v>3</v>
      </c>
      <c r="AA320">
        <v>4</v>
      </c>
      <c r="AB320">
        <v>3</v>
      </c>
      <c r="AC320">
        <v>4</v>
      </c>
      <c r="AD320">
        <v>3</v>
      </c>
      <c r="AE320">
        <v>2</v>
      </c>
      <c r="AF320">
        <v>2</v>
      </c>
      <c r="AG320">
        <v>3</v>
      </c>
      <c r="AH320">
        <v>36</v>
      </c>
    </row>
    <row r="321" spans="1:34" x14ac:dyDescent="0.2">
      <c r="A321">
        <v>39136</v>
      </c>
      <c r="B321">
        <v>0</v>
      </c>
      <c r="C321">
        <v>1984</v>
      </c>
      <c r="D321" s="1">
        <v>45597.640266203707</v>
      </c>
      <c r="E321">
        <v>2</v>
      </c>
      <c r="F321">
        <v>4</v>
      </c>
      <c r="G321">
        <v>4</v>
      </c>
      <c r="H321">
        <v>4</v>
      </c>
      <c r="I321">
        <v>4</v>
      </c>
      <c r="J321">
        <v>4</v>
      </c>
      <c r="K321">
        <v>4</v>
      </c>
      <c r="L321">
        <v>4</v>
      </c>
      <c r="M321">
        <v>4</v>
      </c>
      <c r="N321">
        <v>4</v>
      </c>
      <c r="O321">
        <v>4</v>
      </c>
      <c r="P321">
        <v>4</v>
      </c>
      <c r="Q321">
        <v>4</v>
      </c>
      <c r="R321">
        <v>4</v>
      </c>
      <c r="S321">
        <v>4</v>
      </c>
      <c r="T321">
        <v>25</v>
      </c>
      <c r="U321">
        <v>4</v>
      </c>
      <c r="V321">
        <v>3</v>
      </c>
      <c r="W321">
        <v>3</v>
      </c>
      <c r="X321">
        <v>1</v>
      </c>
      <c r="Y321">
        <v>2</v>
      </c>
      <c r="Z321">
        <v>3</v>
      </c>
      <c r="AA321">
        <v>4</v>
      </c>
      <c r="AB321">
        <v>3</v>
      </c>
      <c r="AC321">
        <v>3</v>
      </c>
      <c r="AD321">
        <v>2</v>
      </c>
      <c r="AE321">
        <v>2</v>
      </c>
      <c r="AF321">
        <v>1</v>
      </c>
      <c r="AG321">
        <v>2</v>
      </c>
      <c r="AH321">
        <v>35</v>
      </c>
    </row>
    <row r="322" spans="1:34" x14ac:dyDescent="0.2">
      <c r="A322">
        <v>39150</v>
      </c>
      <c r="B322">
        <v>0</v>
      </c>
      <c r="C322">
        <v>1996</v>
      </c>
      <c r="D322" s="1">
        <v>45597.649907407409</v>
      </c>
      <c r="E322" t="s">
        <v>75</v>
      </c>
      <c r="F322">
        <v>1</v>
      </c>
      <c r="G322">
        <v>4</v>
      </c>
      <c r="H322">
        <v>5</v>
      </c>
      <c r="I322">
        <v>4</v>
      </c>
      <c r="J322">
        <v>4</v>
      </c>
      <c r="K322">
        <v>4</v>
      </c>
      <c r="L322">
        <v>4</v>
      </c>
      <c r="M322">
        <v>5</v>
      </c>
      <c r="N322">
        <v>4</v>
      </c>
      <c r="O322">
        <v>2</v>
      </c>
      <c r="P322">
        <v>5</v>
      </c>
      <c r="Q322">
        <v>5</v>
      </c>
      <c r="R322">
        <v>5</v>
      </c>
      <c r="S322">
        <v>5</v>
      </c>
      <c r="T322">
        <v>9</v>
      </c>
      <c r="U322">
        <v>8</v>
      </c>
      <c r="V322">
        <v>3</v>
      </c>
      <c r="W322">
        <v>6</v>
      </c>
      <c r="X322">
        <v>10</v>
      </c>
      <c r="Y322">
        <v>3</v>
      </c>
      <c r="Z322">
        <v>5</v>
      </c>
      <c r="AA322">
        <v>6</v>
      </c>
      <c r="AB322">
        <v>3</v>
      </c>
      <c r="AC322">
        <v>3</v>
      </c>
      <c r="AD322">
        <v>3</v>
      </c>
      <c r="AE322">
        <v>3</v>
      </c>
      <c r="AF322">
        <v>1</v>
      </c>
      <c r="AG322">
        <v>2</v>
      </c>
      <c r="AH322">
        <v>46</v>
      </c>
    </row>
    <row r="323" spans="1:34" x14ac:dyDescent="0.2">
      <c r="A323">
        <v>39140</v>
      </c>
      <c r="B323">
        <v>0</v>
      </c>
      <c r="C323">
        <v>1994</v>
      </c>
      <c r="D323" s="1">
        <v>45597.651412037034</v>
      </c>
      <c r="E323">
        <v>2</v>
      </c>
      <c r="F323">
        <v>4</v>
      </c>
      <c r="G323">
        <v>2</v>
      </c>
      <c r="H323">
        <v>4</v>
      </c>
      <c r="I323">
        <v>4</v>
      </c>
      <c r="J323">
        <v>5</v>
      </c>
      <c r="K323">
        <v>5</v>
      </c>
      <c r="L323">
        <v>4</v>
      </c>
      <c r="M323">
        <v>1</v>
      </c>
      <c r="N323">
        <v>5</v>
      </c>
      <c r="O323">
        <v>4</v>
      </c>
      <c r="P323">
        <v>4</v>
      </c>
      <c r="Q323">
        <v>4</v>
      </c>
      <c r="R323">
        <v>4</v>
      </c>
      <c r="S323">
        <v>4</v>
      </c>
      <c r="T323">
        <v>12</v>
      </c>
      <c r="U323">
        <v>8</v>
      </c>
      <c r="V323">
        <v>4</v>
      </c>
      <c r="W323">
        <v>6</v>
      </c>
      <c r="X323">
        <v>4</v>
      </c>
      <c r="Y323">
        <v>2</v>
      </c>
      <c r="Z323">
        <v>4</v>
      </c>
      <c r="AA323">
        <v>7</v>
      </c>
      <c r="AB323">
        <v>11</v>
      </c>
      <c r="AC323">
        <v>7</v>
      </c>
      <c r="AD323">
        <v>3</v>
      </c>
      <c r="AE323">
        <v>2</v>
      </c>
      <c r="AF323">
        <v>5</v>
      </c>
      <c r="AG323">
        <v>2</v>
      </c>
      <c r="AH323">
        <v>44</v>
      </c>
    </row>
    <row r="324" spans="1:34" x14ac:dyDescent="0.2">
      <c r="A324">
        <v>39160</v>
      </c>
      <c r="B324">
        <v>0</v>
      </c>
      <c r="C324">
        <v>1992</v>
      </c>
      <c r="D324" s="1">
        <v>45597.674814814818</v>
      </c>
      <c r="E324" t="s">
        <v>68</v>
      </c>
      <c r="F324">
        <v>2</v>
      </c>
      <c r="G324">
        <v>1</v>
      </c>
      <c r="H324">
        <v>2</v>
      </c>
      <c r="I324">
        <v>2</v>
      </c>
      <c r="J324">
        <v>2</v>
      </c>
      <c r="K324">
        <v>4</v>
      </c>
      <c r="L324">
        <v>2</v>
      </c>
      <c r="M324">
        <v>2</v>
      </c>
      <c r="N324">
        <v>2</v>
      </c>
      <c r="O324">
        <v>1</v>
      </c>
      <c r="P324">
        <v>2</v>
      </c>
      <c r="Q324">
        <v>2</v>
      </c>
      <c r="R324">
        <v>3</v>
      </c>
      <c r="S324">
        <v>2</v>
      </c>
      <c r="T324">
        <v>4</v>
      </c>
      <c r="U324">
        <v>7</v>
      </c>
      <c r="V324">
        <v>6</v>
      </c>
      <c r="W324">
        <v>5</v>
      </c>
      <c r="X324">
        <v>7</v>
      </c>
      <c r="Y324">
        <v>11</v>
      </c>
      <c r="Z324">
        <v>4</v>
      </c>
      <c r="AA324">
        <v>5</v>
      </c>
      <c r="AB324">
        <v>3</v>
      </c>
      <c r="AC324">
        <v>9</v>
      </c>
      <c r="AD324">
        <v>2</v>
      </c>
      <c r="AE324">
        <v>2</v>
      </c>
      <c r="AF324">
        <v>4</v>
      </c>
      <c r="AG324">
        <v>2</v>
      </c>
      <c r="AH324">
        <v>36</v>
      </c>
    </row>
    <row r="325" spans="1:34" x14ac:dyDescent="0.2">
      <c r="A325">
        <v>39179</v>
      </c>
      <c r="B325">
        <v>0</v>
      </c>
      <c r="C325">
        <v>1999</v>
      </c>
      <c r="D325" s="1">
        <v>45597.682291666664</v>
      </c>
      <c r="E325">
        <v>2</v>
      </c>
      <c r="F325">
        <v>1</v>
      </c>
      <c r="G325">
        <v>1</v>
      </c>
      <c r="H325">
        <v>1</v>
      </c>
      <c r="I325">
        <v>1</v>
      </c>
      <c r="J325">
        <v>2</v>
      </c>
      <c r="K325">
        <v>4</v>
      </c>
      <c r="L325">
        <v>2</v>
      </c>
      <c r="M325">
        <v>1</v>
      </c>
      <c r="N325">
        <v>4</v>
      </c>
      <c r="O325">
        <v>2</v>
      </c>
      <c r="P325">
        <v>4</v>
      </c>
      <c r="Q325">
        <v>3</v>
      </c>
      <c r="R325">
        <v>2</v>
      </c>
      <c r="S325">
        <v>2</v>
      </c>
      <c r="T325">
        <v>19</v>
      </c>
      <c r="U325">
        <v>10</v>
      </c>
      <c r="V325">
        <v>5</v>
      </c>
      <c r="W325">
        <v>8</v>
      </c>
      <c r="X325">
        <v>7</v>
      </c>
      <c r="Y325">
        <v>10</v>
      </c>
      <c r="Z325">
        <v>5</v>
      </c>
      <c r="AA325">
        <v>4</v>
      </c>
      <c r="AB325">
        <v>6</v>
      </c>
      <c r="AC325">
        <v>8</v>
      </c>
      <c r="AD325">
        <v>6</v>
      </c>
      <c r="AE325">
        <v>4</v>
      </c>
      <c r="AF325">
        <v>4</v>
      </c>
      <c r="AG325">
        <v>8</v>
      </c>
      <c r="AH325">
        <v>38</v>
      </c>
    </row>
    <row r="326" spans="1:34" x14ac:dyDescent="0.2">
      <c r="A326">
        <v>39180</v>
      </c>
      <c r="B326">
        <v>0</v>
      </c>
      <c r="C326">
        <v>2001</v>
      </c>
      <c r="D326" s="1">
        <v>45597.69023148148</v>
      </c>
      <c r="E326" t="s">
        <v>128</v>
      </c>
      <c r="F326">
        <v>5</v>
      </c>
      <c r="G326">
        <v>1</v>
      </c>
      <c r="H326">
        <v>5</v>
      </c>
      <c r="I326">
        <v>5</v>
      </c>
      <c r="J326">
        <v>5</v>
      </c>
      <c r="K326">
        <v>5</v>
      </c>
      <c r="L326">
        <v>4</v>
      </c>
      <c r="M326">
        <v>1</v>
      </c>
      <c r="N326">
        <v>5</v>
      </c>
      <c r="O326">
        <v>1</v>
      </c>
      <c r="P326">
        <v>2</v>
      </c>
      <c r="Q326">
        <v>5</v>
      </c>
      <c r="R326">
        <v>5</v>
      </c>
      <c r="S326">
        <v>1</v>
      </c>
      <c r="T326">
        <v>10</v>
      </c>
      <c r="U326">
        <v>13</v>
      </c>
      <c r="V326">
        <v>6</v>
      </c>
      <c r="W326">
        <v>3</v>
      </c>
      <c r="X326">
        <v>5</v>
      </c>
      <c r="Y326">
        <v>3</v>
      </c>
      <c r="Z326">
        <v>9</v>
      </c>
      <c r="AA326">
        <v>8</v>
      </c>
      <c r="AB326">
        <v>5</v>
      </c>
      <c r="AC326">
        <v>5</v>
      </c>
      <c r="AD326">
        <v>16</v>
      </c>
      <c r="AE326">
        <v>3</v>
      </c>
      <c r="AF326">
        <v>2</v>
      </c>
      <c r="AG326">
        <v>5</v>
      </c>
      <c r="AH326">
        <v>71</v>
      </c>
    </row>
    <row r="327" spans="1:34" x14ac:dyDescent="0.2">
      <c r="A327">
        <v>39235</v>
      </c>
      <c r="B327">
        <v>0</v>
      </c>
      <c r="C327">
        <v>1999</v>
      </c>
      <c r="D327" s="1">
        <v>45597.800659722219</v>
      </c>
      <c r="E327">
        <v>6</v>
      </c>
      <c r="F327">
        <v>4</v>
      </c>
      <c r="G327">
        <v>3</v>
      </c>
      <c r="H327">
        <v>3</v>
      </c>
      <c r="I327">
        <v>2</v>
      </c>
      <c r="J327">
        <v>2</v>
      </c>
      <c r="K327">
        <v>2</v>
      </c>
      <c r="L327">
        <v>2</v>
      </c>
      <c r="M327">
        <v>4</v>
      </c>
      <c r="N327">
        <v>1</v>
      </c>
      <c r="O327">
        <v>2</v>
      </c>
      <c r="P327">
        <v>4</v>
      </c>
      <c r="Q327">
        <v>4</v>
      </c>
      <c r="R327">
        <v>4</v>
      </c>
      <c r="S327">
        <v>2</v>
      </c>
      <c r="T327">
        <v>13</v>
      </c>
      <c r="U327">
        <v>13</v>
      </c>
      <c r="V327">
        <v>6</v>
      </c>
      <c r="W327">
        <v>5</v>
      </c>
      <c r="X327">
        <v>3</v>
      </c>
      <c r="Y327">
        <v>6</v>
      </c>
      <c r="Z327">
        <v>10</v>
      </c>
      <c r="AA327">
        <v>9</v>
      </c>
      <c r="AB327">
        <v>4</v>
      </c>
      <c r="AC327">
        <v>4</v>
      </c>
      <c r="AD327">
        <v>4</v>
      </c>
      <c r="AE327">
        <v>12</v>
      </c>
      <c r="AF327">
        <v>3</v>
      </c>
      <c r="AG327">
        <v>6</v>
      </c>
      <c r="AH327">
        <v>64</v>
      </c>
    </row>
    <row r="328" spans="1:34" x14ac:dyDescent="0.2">
      <c r="A328">
        <v>39286</v>
      </c>
      <c r="B328">
        <v>0</v>
      </c>
      <c r="C328">
        <v>1990</v>
      </c>
      <c r="D328" s="1">
        <v>45597.873807870368</v>
      </c>
      <c r="E328">
        <v>2</v>
      </c>
      <c r="F328">
        <v>3</v>
      </c>
      <c r="G328">
        <v>1</v>
      </c>
      <c r="H328">
        <v>2</v>
      </c>
      <c r="I328">
        <v>2</v>
      </c>
      <c r="J328">
        <v>3</v>
      </c>
      <c r="K328">
        <v>4</v>
      </c>
      <c r="L328">
        <v>3</v>
      </c>
      <c r="M328">
        <v>1</v>
      </c>
      <c r="N328">
        <v>3</v>
      </c>
      <c r="O328">
        <v>4</v>
      </c>
      <c r="P328">
        <v>1</v>
      </c>
      <c r="Q328">
        <v>5</v>
      </c>
      <c r="R328">
        <v>4</v>
      </c>
      <c r="S328">
        <v>2</v>
      </c>
      <c r="T328">
        <v>9</v>
      </c>
      <c r="U328">
        <v>6</v>
      </c>
      <c r="V328">
        <v>5</v>
      </c>
      <c r="W328">
        <v>5</v>
      </c>
      <c r="X328">
        <v>4</v>
      </c>
      <c r="Y328">
        <v>5</v>
      </c>
      <c r="Z328">
        <v>3</v>
      </c>
      <c r="AA328">
        <v>5</v>
      </c>
      <c r="AB328">
        <v>2</v>
      </c>
      <c r="AC328">
        <v>4</v>
      </c>
      <c r="AD328">
        <v>4</v>
      </c>
      <c r="AE328">
        <v>2</v>
      </c>
      <c r="AF328">
        <v>2</v>
      </c>
      <c r="AG328">
        <v>3</v>
      </c>
      <c r="AH328">
        <v>55</v>
      </c>
    </row>
    <row r="329" spans="1:34" x14ac:dyDescent="0.2">
      <c r="A329">
        <v>39318</v>
      </c>
      <c r="B329">
        <v>0</v>
      </c>
      <c r="C329">
        <v>1988</v>
      </c>
      <c r="D329" s="1">
        <v>45597.918819444443</v>
      </c>
      <c r="E329">
        <v>2</v>
      </c>
      <c r="F329">
        <v>4</v>
      </c>
      <c r="G329">
        <v>1</v>
      </c>
      <c r="H329">
        <v>2</v>
      </c>
      <c r="I329">
        <v>2</v>
      </c>
      <c r="J329">
        <v>1</v>
      </c>
      <c r="K329">
        <v>4</v>
      </c>
      <c r="L329">
        <v>4</v>
      </c>
      <c r="M329">
        <v>4</v>
      </c>
      <c r="N329">
        <v>2</v>
      </c>
      <c r="O329">
        <v>2</v>
      </c>
      <c r="P329">
        <v>3</v>
      </c>
      <c r="Q329">
        <v>4</v>
      </c>
      <c r="R329">
        <v>4</v>
      </c>
      <c r="S329">
        <v>2</v>
      </c>
      <c r="T329">
        <v>8</v>
      </c>
      <c r="U329">
        <v>4</v>
      </c>
      <c r="V329">
        <v>4</v>
      </c>
      <c r="W329">
        <v>3</v>
      </c>
      <c r="X329">
        <v>3</v>
      </c>
      <c r="Y329">
        <v>2</v>
      </c>
      <c r="Z329">
        <v>5</v>
      </c>
      <c r="AA329">
        <v>4</v>
      </c>
      <c r="AB329">
        <v>3</v>
      </c>
      <c r="AC329">
        <v>4</v>
      </c>
      <c r="AD329">
        <v>4</v>
      </c>
      <c r="AE329">
        <v>2</v>
      </c>
      <c r="AF329">
        <v>2</v>
      </c>
      <c r="AG329">
        <v>2</v>
      </c>
      <c r="AH329">
        <v>57</v>
      </c>
    </row>
    <row r="330" spans="1:34" x14ac:dyDescent="0.2">
      <c r="A330">
        <v>37153</v>
      </c>
      <c r="B330">
        <v>0</v>
      </c>
      <c r="C330">
        <v>2002</v>
      </c>
      <c r="D330" s="1">
        <v>45597.930532407408</v>
      </c>
      <c r="E330" t="s">
        <v>65</v>
      </c>
      <c r="F330">
        <v>5</v>
      </c>
      <c r="G330">
        <v>4</v>
      </c>
      <c r="H330">
        <v>4</v>
      </c>
      <c r="I330">
        <v>4</v>
      </c>
      <c r="J330">
        <v>4</v>
      </c>
      <c r="K330">
        <v>5</v>
      </c>
      <c r="L330">
        <v>4</v>
      </c>
      <c r="M330">
        <v>4</v>
      </c>
      <c r="N330">
        <v>5</v>
      </c>
      <c r="O330">
        <v>5</v>
      </c>
      <c r="P330">
        <v>5</v>
      </c>
      <c r="Q330">
        <v>4</v>
      </c>
      <c r="R330">
        <v>5</v>
      </c>
      <c r="S330">
        <v>4</v>
      </c>
      <c r="T330">
        <v>8</v>
      </c>
      <c r="U330">
        <v>8</v>
      </c>
      <c r="V330">
        <v>17</v>
      </c>
      <c r="W330">
        <v>1</v>
      </c>
      <c r="X330">
        <v>4</v>
      </c>
      <c r="Y330">
        <v>4</v>
      </c>
      <c r="Z330">
        <v>11</v>
      </c>
      <c r="AA330">
        <v>8</v>
      </c>
      <c r="AB330">
        <v>4</v>
      </c>
      <c r="AC330">
        <v>8</v>
      </c>
      <c r="AD330">
        <v>6</v>
      </c>
      <c r="AE330">
        <v>4</v>
      </c>
      <c r="AF330">
        <v>3</v>
      </c>
      <c r="AG330">
        <v>3</v>
      </c>
      <c r="AH330">
        <v>5</v>
      </c>
    </row>
    <row r="331" spans="1:34" x14ac:dyDescent="0.2">
      <c r="A331">
        <v>39348</v>
      </c>
      <c r="B331">
        <v>0</v>
      </c>
      <c r="C331">
        <v>1999</v>
      </c>
      <c r="D331" s="1">
        <v>45597.982129629629</v>
      </c>
      <c r="E331">
        <v>7</v>
      </c>
      <c r="F331">
        <v>5</v>
      </c>
      <c r="G331">
        <v>1</v>
      </c>
      <c r="H331">
        <v>4</v>
      </c>
      <c r="I331">
        <v>2</v>
      </c>
      <c r="J331">
        <v>1</v>
      </c>
      <c r="K331">
        <v>5</v>
      </c>
      <c r="L331">
        <v>2</v>
      </c>
      <c r="M331">
        <v>4</v>
      </c>
      <c r="N331">
        <v>5</v>
      </c>
      <c r="O331">
        <v>4</v>
      </c>
      <c r="P331">
        <v>5</v>
      </c>
      <c r="Q331">
        <v>4</v>
      </c>
      <c r="R331">
        <v>4</v>
      </c>
      <c r="S331">
        <v>4</v>
      </c>
      <c r="T331">
        <v>4</v>
      </c>
      <c r="U331">
        <v>11</v>
      </c>
      <c r="V331">
        <v>3</v>
      </c>
      <c r="W331">
        <v>4</v>
      </c>
      <c r="X331">
        <v>3</v>
      </c>
      <c r="Y331">
        <v>2</v>
      </c>
      <c r="Z331">
        <v>3</v>
      </c>
      <c r="AA331">
        <v>4</v>
      </c>
      <c r="AB331">
        <v>3</v>
      </c>
      <c r="AC331">
        <v>11</v>
      </c>
      <c r="AD331">
        <v>3</v>
      </c>
      <c r="AE331">
        <v>2</v>
      </c>
      <c r="AF331">
        <v>1</v>
      </c>
      <c r="AG331">
        <v>2</v>
      </c>
      <c r="AH331">
        <v>58</v>
      </c>
    </row>
    <row r="332" spans="1:34" x14ac:dyDescent="0.2">
      <c r="A332">
        <v>39362</v>
      </c>
      <c r="B332">
        <v>0</v>
      </c>
      <c r="C332">
        <v>2001</v>
      </c>
      <c r="D332" s="1">
        <v>45598.023472222223</v>
      </c>
      <c r="E332">
        <v>4</v>
      </c>
      <c r="F332">
        <v>5</v>
      </c>
      <c r="G332">
        <v>3</v>
      </c>
      <c r="H332">
        <v>5</v>
      </c>
      <c r="I332">
        <v>4</v>
      </c>
      <c r="J332">
        <v>3</v>
      </c>
      <c r="K332">
        <v>5</v>
      </c>
      <c r="L332">
        <v>3</v>
      </c>
      <c r="M332">
        <v>2</v>
      </c>
      <c r="N332">
        <v>5</v>
      </c>
      <c r="O332">
        <v>5</v>
      </c>
      <c r="P332">
        <v>3</v>
      </c>
      <c r="Q332">
        <v>5</v>
      </c>
      <c r="R332">
        <v>4</v>
      </c>
      <c r="S332">
        <v>4</v>
      </c>
      <c r="T332">
        <v>8</v>
      </c>
      <c r="U332">
        <v>71</v>
      </c>
      <c r="V332">
        <v>3</v>
      </c>
      <c r="W332">
        <v>10</v>
      </c>
      <c r="X332">
        <v>6</v>
      </c>
      <c r="Y332">
        <v>2</v>
      </c>
      <c r="Z332">
        <v>10</v>
      </c>
      <c r="AA332">
        <v>5</v>
      </c>
      <c r="AB332">
        <v>3</v>
      </c>
      <c r="AC332">
        <v>5</v>
      </c>
      <c r="AD332">
        <v>4</v>
      </c>
      <c r="AE332">
        <v>3</v>
      </c>
      <c r="AF332">
        <v>3</v>
      </c>
      <c r="AG332">
        <v>3</v>
      </c>
      <c r="AH332">
        <v>28</v>
      </c>
    </row>
    <row r="333" spans="1:34" x14ac:dyDescent="0.2">
      <c r="A333">
        <v>39399</v>
      </c>
      <c r="B333">
        <v>0</v>
      </c>
      <c r="C333">
        <v>1985</v>
      </c>
      <c r="D333" s="1">
        <v>45598.356620370374</v>
      </c>
      <c r="E333" t="s">
        <v>66</v>
      </c>
      <c r="F333">
        <v>4</v>
      </c>
      <c r="G333">
        <v>2</v>
      </c>
      <c r="H333">
        <v>4</v>
      </c>
      <c r="I333">
        <v>4</v>
      </c>
      <c r="J333">
        <v>4</v>
      </c>
      <c r="K333">
        <v>4</v>
      </c>
      <c r="L333">
        <v>2</v>
      </c>
      <c r="M333">
        <v>4</v>
      </c>
      <c r="N333">
        <v>4</v>
      </c>
      <c r="O333">
        <v>2</v>
      </c>
      <c r="P333">
        <v>2</v>
      </c>
      <c r="Q333">
        <v>4</v>
      </c>
      <c r="R333">
        <v>2</v>
      </c>
      <c r="S333">
        <v>4</v>
      </c>
      <c r="T333">
        <v>5</v>
      </c>
      <c r="U333">
        <v>7</v>
      </c>
      <c r="V333">
        <v>4</v>
      </c>
      <c r="W333">
        <v>3</v>
      </c>
      <c r="X333">
        <v>3</v>
      </c>
      <c r="Y333">
        <v>2</v>
      </c>
      <c r="Z333">
        <v>4</v>
      </c>
      <c r="AA333">
        <v>5</v>
      </c>
      <c r="AB333">
        <v>3</v>
      </c>
      <c r="AC333">
        <v>4</v>
      </c>
      <c r="AD333">
        <v>2</v>
      </c>
      <c r="AE333">
        <v>2</v>
      </c>
      <c r="AF333">
        <v>3</v>
      </c>
      <c r="AG333">
        <v>2</v>
      </c>
      <c r="AH333">
        <v>54</v>
      </c>
    </row>
    <row r="334" spans="1:34" x14ac:dyDescent="0.2">
      <c r="A334">
        <v>39406</v>
      </c>
      <c r="B334">
        <v>0</v>
      </c>
      <c r="C334">
        <v>1985</v>
      </c>
      <c r="D334" s="1">
        <v>45598.369872685187</v>
      </c>
      <c r="E334">
        <v>2</v>
      </c>
      <c r="F334">
        <v>2</v>
      </c>
      <c r="G334">
        <v>1</v>
      </c>
      <c r="H334">
        <v>3</v>
      </c>
      <c r="I334">
        <v>2</v>
      </c>
      <c r="J334">
        <v>2</v>
      </c>
      <c r="K334">
        <v>4</v>
      </c>
      <c r="L334">
        <v>4</v>
      </c>
      <c r="M334">
        <v>2</v>
      </c>
      <c r="N334">
        <v>2</v>
      </c>
      <c r="O334">
        <v>2</v>
      </c>
      <c r="P334">
        <v>2</v>
      </c>
      <c r="Q334">
        <v>3</v>
      </c>
      <c r="R334">
        <v>2</v>
      </c>
      <c r="S334">
        <v>2</v>
      </c>
      <c r="T334">
        <v>7</v>
      </c>
      <c r="U334">
        <v>6</v>
      </c>
      <c r="V334">
        <v>3</v>
      </c>
      <c r="W334">
        <v>3</v>
      </c>
      <c r="X334">
        <v>3</v>
      </c>
      <c r="Y334">
        <v>4</v>
      </c>
      <c r="Z334">
        <v>3</v>
      </c>
      <c r="AA334">
        <v>4</v>
      </c>
      <c r="AB334">
        <v>4</v>
      </c>
      <c r="AC334">
        <v>4</v>
      </c>
      <c r="AD334">
        <v>2</v>
      </c>
      <c r="AE334">
        <v>2</v>
      </c>
      <c r="AF334">
        <v>3</v>
      </c>
      <c r="AG334">
        <v>2</v>
      </c>
      <c r="AH334">
        <v>46</v>
      </c>
    </row>
    <row r="335" spans="1:34" x14ac:dyDescent="0.2">
      <c r="A335">
        <v>39405</v>
      </c>
      <c r="B335">
        <v>1</v>
      </c>
      <c r="C335">
        <v>1984</v>
      </c>
      <c r="D335" s="1">
        <v>45598.402766203704</v>
      </c>
      <c r="E335">
        <v>0.3</v>
      </c>
      <c r="F335">
        <v>2</v>
      </c>
      <c r="G335">
        <v>1</v>
      </c>
      <c r="H335">
        <v>2</v>
      </c>
      <c r="I335">
        <v>2</v>
      </c>
      <c r="J335">
        <v>2</v>
      </c>
      <c r="K335">
        <v>2</v>
      </c>
      <c r="L335">
        <v>4</v>
      </c>
      <c r="M335">
        <v>1</v>
      </c>
      <c r="N335">
        <v>2</v>
      </c>
      <c r="O335">
        <v>1</v>
      </c>
      <c r="P335">
        <v>1</v>
      </c>
      <c r="Q335">
        <v>2</v>
      </c>
      <c r="R335">
        <v>1</v>
      </c>
      <c r="S335">
        <v>2</v>
      </c>
      <c r="T335">
        <v>14</v>
      </c>
      <c r="U335">
        <v>8</v>
      </c>
      <c r="V335">
        <v>5</v>
      </c>
      <c r="W335">
        <v>7</v>
      </c>
      <c r="X335">
        <v>4</v>
      </c>
      <c r="Y335">
        <v>4</v>
      </c>
      <c r="Z335">
        <v>58</v>
      </c>
      <c r="AA335">
        <v>7</v>
      </c>
      <c r="AB335">
        <v>5</v>
      </c>
      <c r="AC335">
        <v>6</v>
      </c>
      <c r="AD335">
        <v>8</v>
      </c>
      <c r="AE335">
        <v>3</v>
      </c>
      <c r="AF335">
        <v>4</v>
      </c>
      <c r="AG335">
        <v>7</v>
      </c>
      <c r="AH335">
        <v>28</v>
      </c>
    </row>
    <row r="336" spans="1:34" x14ac:dyDescent="0.2">
      <c r="A336">
        <v>39440</v>
      </c>
      <c r="B336">
        <v>0</v>
      </c>
      <c r="C336">
        <v>2003</v>
      </c>
      <c r="D336" s="1">
        <v>45598.503842592596</v>
      </c>
      <c r="E336" t="s">
        <v>66</v>
      </c>
      <c r="F336">
        <v>4</v>
      </c>
      <c r="G336">
        <v>2</v>
      </c>
      <c r="H336">
        <v>3</v>
      </c>
      <c r="I336">
        <v>4</v>
      </c>
      <c r="J336">
        <v>4</v>
      </c>
      <c r="K336">
        <v>4</v>
      </c>
      <c r="L336">
        <v>4</v>
      </c>
      <c r="M336">
        <v>4</v>
      </c>
      <c r="N336">
        <v>2</v>
      </c>
      <c r="O336">
        <v>2</v>
      </c>
      <c r="P336">
        <v>2</v>
      </c>
      <c r="Q336">
        <v>4</v>
      </c>
      <c r="R336">
        <v>4</v>
      </c>
      <c r="S336">
        <v>4</v>
      </c>
      <c r="T336">
        <v>6</v>
      </c>
      <c r="U336">
        <v>10</v>
      </c>
      <c r="V336">
        <v>26</v>
      </c>
      <c r="W336">
        <v>5</v>
      </c>
      <c r="X336">
        <v>4</v>
      </c>
      <c r="Y336">
        <v>4</v>
      </c>
      <c r="Z336">
        <v>6</v>
      </c>
      <c r="AA336">
        <v>7</v>
      </c>
      <c r="AB336">
        <v>3</v>
      </c>
      <c r="AC336">
        <v>7</v>
      </c>
      <c r="AD336">
        <v>3</v>
      </c>
      <c r="AE336">
        <v>3</v>
      </c>
      <c r="AF336">
        <v>13</v>
      </c>
      <c r="AG336">
        <v>37</v>
      </c>
      <c r="AH336">
        <v>51</v>
      </c>
    </row>
    <row r="337" spans="1:34" x14ac:dyDescent="0.2">
      <c r="A337">
        <v>39441</v>
      </c>
      <c r="B337">
        <v>0</v>
      </c>
      <c r="C337">
        <v>1995</v>
      </c>
      <c r="D337" s="1">
        <v>45598.506307870368</v>
      </c>
      <c r="E337" t="s">
        <v>95</v>
      </c>
      <c r="F337">
        <v>2</v>
      </c>
      <c r="G337">
        <v>2</v>
      </c>
      <c r="H337">
        <v>2</v>
      </c>
      <c r="I337">
        <v>2</v>
      </c>
      <c r="J337">
        <v>5</v>
      </c>
      <c r="K337">
        <v>5</v>
      </c>
      <c r="L337">
        <v>4</v>
      </c>
      <c r="M337">
        <v>3</v>
      </c>
      <c r="N337">
        <v>4</v>
      </c>
      <c r="O337">
        <v>4</v>
      </c>
      <c r="P337">
        <v>4</v>
      </c>
      <c r="Q337">
        <v>4</v>
      </c>
      <c r="R337">
        <v>4</v>
      </c>
      <c r="S337">
        <v>4</v>
      </c>
      <c r="T337">
        <v>6</v>
      </c>
      <c r="U337">
        <v>5</v>
      </c>
      <c r="V337">
        <v>3</v>
      </c>
      <c r="W337">
        <v>3</v>
      </c>
      <c r="X337">
        <v>4</v>
      </c>
      <c r="Y337">
        <v>4</v>
      </c>
      <c r="Z337">
        <v>4</v>
      </c>
      <c r="AA337">
        <v>5</v>
      </c>
      <c r="AB337">
        <v>3</v>
      </c>
      <c r="AC337">
        <v>4</v>
      </c>
      <c r="AD337">
        <v>3</v>
      </c>
      <c r="AE337">
        <v>2</v>
      </c>
      <c r="AF337">
        <v>2</v>
      </c>
      <c r="AG337">
        <v>3</v>
      </c>
      <c r="AH337">
        <v>50</v>
      </c>
    </row>
    <row r="338" spans="1:34" x14ac:dyDescent="0.2">
      <c r="A338">
        <v>39459</v>
      </c>
      <c r="B338">
        <v>0</v>
      </c>
      <c r="C338">
        <v>2005</v>
      </c>
      <c r="D338" s="1">
        <v>45598.600729166668</v>
      </c>
      <c r="E338">
        <v>2</v>
      </c>
      <c r="F338">
        <v>4</v>
      </c>
      <c r="G338">
        <v>1</v>
      </c>
      <c r="H338">
        <v>4</v>
      </c>
      <c r="I338">
        <v>2</v>
      </c>
      <c r="J338">
        <v>1</v>
      </c>
      <c r="K338">
        <v>5</v>
      </c>
      <c r="L338">
        <v>2</v>
      </c>
      <c r="M338">
        <v>4</v>
      </c>
      <c r="N338">
        <v>2</v>
      </c>
      <c r="O338">
        <v>4</v>
      </c>
      <c r="P338">
        <v>4</v>
      </c>
      <c r="Q338">
        <v>5</v>
      </c>
      <c r="R338">
        <v>5</v>
      </c>
      <c r="S338">
        <v>5</v>
      </c>
      <c r="T338">
        <v>9</v>
      </c>
      <c r="U338">
        <v>5</v>
      </c>
      <c r="V338">
        <v>3</v>
      </c>
      <c r="W338">
        <v>5</v>
      </c>
      <c r="X338">
        <v>4</v>
      </c>
      <c r="Y338">
        <v>3</v>
      </c>
      <c r="Z338">
        <v>5</v>
      </c>
      <c r="AA338">
        <v>9</v>
      </c>
      <c r="AB338">
        <v>5</v>
      </c>
      <c r="AC338">
        <v>5</v>
      </c>
      <c r="AD338">
        <v>4</v>
      </c>
      <c r="AE338">
        <v>3</v>
      </c>
      <c r="AF338">
        <v>4</v>
      </c>
      <c r="AG338">
        <v>2</v>
      </c>
      <c r="AH338">
        <v>61</v>
      </c>
    </row>
    <row r="339" spans="1:34" x14ac:dyDescent="0.2">
      <c r="A339">
        <v>39463</v>
      </c>
      <c r="B339">
        <v>0</v>
      </c>
      <c r="C339">
        <v>1995</v>
      </c>
      <c r="D339" s="1">
        <v>45598.628148148149</v>
      </c>
      <c r="E339" t="s">
        <v>129</v>
      </c>
      <c r="F339">
        <v>4</v>
      </c>
      <c r="G339">
        <v>4</v>
      </c>
      <c r="H339">
        <v>4</v>
      </c>
      <c r="I339">
        <v>4</v>
      </c>
      <c r="J339">
        <v>2</v>
      </c>
      <c r="K339">
        <v>2</v>
      </c>
      <c r="L339">
        <v>2</v>
      </c>
      <c r="M339">
        <v>3</v>
      </c>
      <c r="N339">
        <v>4</v>
      </c>
      <c r="O339">
        <v>2</v>
      </c>
      <c r="P339">
        <v>4</v>
      </c>
      <c r="Q339">
        <v>1</v>
      </c>
      <c r="R339">
        <v>2</v>
      </c>
      <c r="S339">
        <v>2</v>
      </c>
      <c r="T339">
        <v>6</v>
      </c>
      <c r="U339">
        <v>7</v>
      </c>
      <c r="V339">
        <v>4</v>
      </c>
      <c r="W339">
        <v>4</v>
      </c>
      <c r="X339">
        <v>4</v>
      </c>
      <c r="Y339">
        <v>3</v>
      </c>
      <c r="Z339">
        <v>3</v>
      </c>
      <c r="AA339">
        <v>8</v>
      </c>
      <c r="AB339">
        <v>5</v>
      </c>
      <c r="AC339">
        <v>5</v>
      </c>
      <c r="AD339">
        <v>8</v>
      </c>
      <c r="AE339">
        <v>7</v>
      </c>
      <c r="AF339">
        <v>3</v>
      </c>
      <c r="AG339">
        <v>3</v>
      </c>
      <c r="AH339">
        <v>73</v>
      </c>
    </row>
    <row r="340" spans="1:34" x14ac:dyDescent="0.2">
      <c r="A340">
        <v>39475</v>
      </c>
      <c r="B340">
        <v>0</v>
      </c>
      <c r="C340">
        <v>1981</v>
      </c>
      <c r="D340" s="1">
        <v>45598.676307870373</v>
      </c>
      <c r="E340">
        <v>1</v>
      </c>
      <c r="F340">
        <v>2</v>
      </c>
      <c r="G340">
        <v>2</v>
      </c>
      <c r="H340">
        <v>1</v>
      </c>
      <c r="I340">
        <v>2</v>
      </c>
      <c r="J340">
        <v>1</v>
      </c>
      <c r="K340">
        <v>1</v>
      </c>
      <c r="L340">
        <v>2</v>
      </c>
      <c r="M340">
        <v>2</v>
      </c>
      <c r="N340">
        <v>1</v>
      </c>
      <c r="O340">
        <v>1</v>
      </c>
      <c r="P340">
        <v>2</v>
      </c>
      <c r="Q340">
        <v>3</v>
      </c>
      <c r="R340">
        <v>2</v>
      </c>
      <c r="S340">
        <v>1</v>
      </c>
      <c r="T340">
        <v>25</v>
      </c>
      <c r="U340">
        <v>6</v>
      </c>
      <c r="V340">
        <v>4</v>
      </c>
      <c r="W340">
        <v>4</v>
      </c>
      <c r="X340">
        <v>2</v>
      </c>
      <c r="Y340">
        <v>3</v>
      </c>
      <c r="Z340">
        <v>4</v>
      </c>
      <c r="AA340">
        <v>5</v>
      </c>
      <c r="AB340">
        <v>4</v>
      </c>
      <c r="AC340">
        <v>4</v>
      </c>
      <c r="AD340">
        <v>4</v>
      </c>
      <c r="AE340">
        <v>4</v>
      </c>
      <c r="AF340">
        <v>11</v>
      </c>
      <c r="AG340">
        <v>3</v>
      </c>
      <c r="AH340">
        <v>28</v>
      </c>
    </row>
    <row r="341" spans="1:34" x14ac:dyDescent="0.2">
      <c r="A341">
        <v>39474</v>
      </c>
      <c r="B341">
        <v>0</v>
      </c>
      <c r="C341">
        <v>1996</v>
      </c>
      <c r="D341" s="1">
        <v>45598.676469907405</v>
      </c>
      <c r="E341" t="s">
        <v>66</v>
      </c>
      <c r="F341">
        <v>4</v>
      </c>
      <c r="G341">
        <v>2</v>
      </c>
      <c r="H341">
        <v>4</v>
      </c>
      <c r="I341">
        <v>4</v>
      </c>
      <c r="J341">
        <v>4</v>
      </c>
      <c r="K341">
        <v>4</v>
      </c>
      <c r="L341">
        <v>4</v>
      </c>
      <c r="M341">
        <v>4</v>
      </c>
      <c r="N341">
        <v>4</v>
      </c>
      <c r="O341">
        <v>4</v>
      </c>
      <c r="P341">
        <v>2</v>
      </c>
      <c r="Q341">
        <v>4</v>
      </c>
      <c r="R341">
        <v>5</v>
      </c>
      <c r="S341">
        <v>4</v>
      </c>
      <c r="T341">
        <v>5</v>
      </c>
      <c r="U341">
        <v>5</v>
      </c>
      <c r="V341">
        <v>3</v>
      </c>
      <c r="W341">
        <v>3</v>
      </c>
      <c r="X341">
        <v>6</v>
      </c>
      <c r="Y341">
        <v>2</v>
      </c>
      <c r="Z341">
        <v>5</v>
      </c>
      <c r="AA341">
        <v>4</v>
      </c>
      <c r="AB341">
        <v>3</v>
      </c>
      <c r="AC341">
        <v>4</v>
      </c>
      <c r="AD341">
        <v>2</v>
      </c>
      <c r="AE341">
        <v>2</v>
      </c>
      <c r="AF341">
        <v>7</v>
      </c>
      <c r="AG341">
        <v>2</v>
      </c>
      <c r="AH341">
        <v>37</v>
      </c>
    </row>
    <row r="342" spans="1:34" x14ac:dyDescent="0.2">
      <c r="A342">
        <v>39479</v>
      </c>
      <c r="B342">
        <v>1</v>
      </c>
      <c r="C342">
        <v>1982</v>
      </c>
      <c r="D342" s="1">
        <v>45598.700706018521</v>
      </c>
      <c r="E342">
        <v>2</v>
      </c>
      <c r="F342">
        <v>2</v>
      </c>
      <c r="G342">
        <v>2</v>
      </c>
      <c r="H342">
        <v>2</v>
      </c>
      <c r="I342">
        <v>2</v>
      </c>
      <c r="J342">
        <v>2</v>
      </c>
      <c r="K342">
        <v>2</v>
      </c>
      <c r="L342">
        <v>2</v>
      </c>
      <c r="M342">
        <v>3</v>
      </c>
      <c r="N342">
        <v>2</v>
      </c>
      <c r="O342">
        <v>2</v>
      </c>
      <c r="P342">
        <v>4</v>
      </c>
      <c r="Q342">
        <v>2</v>
      </c>
      <c r="R342">
        <v>2</v>
      </c>
      <c r="S342">
        <v>2</v>
      </c>
      <c r="T342">
        <v>10</v>
      </c>
      <c r="U342">
        <v>11</v>
      </c>
      <c r="V342">
        <v>6</v>
      </c>
      <c r="W342">
        <v>5</v>
      </c>
      <c r="X342">
        <v>7</v>
      </c>
      <c r="Y342">
        <v>5</v>
      </c>
      <c r="Z342">
        <v>9</v>
      </c>
      <c r="AA342">
        <v>11</v>
      </c>
      <c r="AB342">
        <v>5</v>
      </c>
      <c r="AC342">
        <v>9</v>
      </c>
      <c r="AD342">
        <v>5</v>
      </c>
      <c r="AE342">
        <v>4</v>
      </c>
      <c r="AF342">
        <v>6</v>
      </c>
      <c r="AG342">
        <v>3</v>
      </c>
      <c r="AH342">
        <v>47</v>
      </c>
    </row>
    <row r="343" spans="1:34" x14ac:dyDescent="0.2">
      <c r="A343">
        <v>39484</v>
      </c>
      <c r="B343">
        <v>0</v>
      </c>
      <c r="C343">
        <v>2003</v>
      </c>
      <c r="D343" s="1">
        <v>45598.736909722225</v>
      </c>
      <c r="E343" t="s">
        <v>130</v>
      </c>
      <c r="F343">
        <v>4</v>
      </c>
      <c r="G343">
        <v>2</v>
      </c>
      <c r="H343">
        <v>3</v>
      </c>
      <c r="I343">
        <v>4</v>
      </c>
      <c r="J343">
        <v>4</v>
      </c>
      <c r="K343">
        <v>4</v>
      </c>
      <c r="L343">
        <v>4</v>
      </c>
      <c r="M343">
        <v>4</v>
      </c>
      <c r="N343">
        <v>4</v>
      </c>
      <c r="O343">
        <v>2</v>
      </c>
      <c r="P343">
        <v>2</v>
      </c>
      <c r="Q343">
        <v>3</v>
      </c>
      <c r="R343">
        <v>4</v>
      </c>
      <c r="S343">
        <v>3</v>
      </c>
      <c r="T343">
        <v>6</v>
      </c>
      <c r="U343">
        <v>6</v>
      </c>
      <c r="V343">
        <v>3</v>
      </c>
      <c r="W343">
        <v>5</v>
      </c>
      <c r="X343">
        <v>4</v>
      </c>
      <c r="Y343">
        <v>4</v>
      </c>
      <c r="Z343">
        <v>7</v>
      </c>
      <c r="AA343">
        <v>4</v>
      </c>
      <c r="AB343">
        <v>3</v>
      </c>
      <c r="AC343">
        <v>5</v>
      </c>
      <c r="AD343">
        <v>3</v>
      </c>
      <c r="AE343">
        <v>3</v>
      </c>
      <c r="AF343">
        <v>3</v>
      </c>
      <c r="AG343">
        <v>13</v>
      </c>
      <c r="AH343">
        <v>51</v>
      </c>
    </row>
    <row r="344" spans="1:34" x14ac:dyDescent="0.2">
      <c r="A344">
        <v>39490</v>
      </c>
      <c r="B344">
        <v>0</v>
      </c>
      <c r="C344">
        <v>2004</v>
      </c>
      <c r="D344" s="1">
        <v>45598.753530092596</v>
      </c>
      <c r="E344" t="s">
        <v>131</v>
      </c>
      <c r="F344">
        <v>4</v>
      </c>
      <c r="G344">
        <v>1</v>
      </c>
      <c r="H344">
        <v>2</v>
      </c>
      <c r="I344">
        <v>4</v>
      </c>
      <c r="J344">
        <v>5</v>
      </c>
      <c r="K344">
        <v>5</v>
      </c>
      <c r="L344">
        <v>5</v>
      </c>
      <c r="M344">
        <v>5</v>
      </c>
      <c r="N344">
        <v>4</v>
      </c>
      <c r="O344">
        <v>5</v>
      </c>
      <c r="P344">
        <v>1</v>
      </c>
      <c r="Q344">
        <v>3</v>
      </c>
      <c r="R344">
        <v>4</v>
      </c>
      <c r="S344">
        <v>1</v>
      </c>
      <c r="T344">
        <v>5</v>
      </c>
      <c r="U344">
        <v>6</v>
      </c>
      <c r="V344">
        <v>4</v>
      </c>
      <c r="W344">
        <v>5</v>
      </c>
      <c r="X344">
        <v>3</v>
      </c>
      <c r="Y344">
        <v>4</v>
      </c>
      <c r="Z344">
        <v>5</v>
      </c>
      <c r="AA344">
        <v>5</v>
      </c>
      <c r="AB344">
        <v>5</v>
      </c>
      <c r="AC344">
        <v>4</v>
      </c>
      <c r="AD344">
        <v>5</v>
      </c>
      <c r="AE344">
        <v>3</v>
      </c>
      <c r="AF344">
        <v>3</v>
      </c>
      <c r="AG344">
        <v>3</v>
      </c>
      <c r="AH344">
        <v>64</v>
      </c>
    </row>
    <row r="345" spans="1:34" x14ac:dyDescent="0.2">
      <c r="A345">
        <v>39500</v>
      </c>
      <c r="B345">
        <v>0</v>
      </c>
      <c r="C345">
        <v>1994</v>
      </c>
      <c r="D345" s="1">
        <v>45598.799513888887</v>
      </c>
      <c r="E345" t="s">
        <v>66</v>
      </c>
      <c r="F345">
        <v>2</v>
      </c>
      <c r="G345">
        <v>2</v>
      </c>
      <c r="H345">
        <v>1</v>
      </c>
      <c r="I345">
        <v>1</v>
      </c>
      <c r="J345">
        <v>1</v>
      </c>
      <c r="K345">
        <v>4</v>
      </c>
      <c r="L345">
        <v>4</v>
      </c>
      <c r="M345">
        <v>2</v>
      </c>
      <c r="N345">
        <v>4</v>
      </c>
      <c r="O345">
        <v>4</v>
      </c>
      <c r="P345">
        <v>2</v>
      </c>
      <c r="Q345">
        <v>4</v>
      </c>
      <c r="R345">
        <v>4</v>
      </c>
      <c r="S345">
        <v>4</v>
      </c>
      <c r="T345">
        <v>35</v>
      </c>
      <c r="U345">
        <v>3</v>
      </c>
      <c r="V345">
        <v>6</v>
      </c>
      <c r="W345">
        <v>9</v>
      </c>
      <c r="X345">
        <v>3</v>
      </c>
      <c r="Y345">
        <v>6</v>
      </c>
      <c r="Z345">
        <v>3</v>
      </c>
      <c r="AA345">
        <v>7</v>
      </c>
      <c r="AB345">
        <v>4</v>
      </c>
      <c r="AC345">
        <v>12</v>
      </c>
      <c r="AD345">
        <v>7</v>
      </c>
      <c r="AE345">
        <v>4</v>
      </c>
      <c r="AF345">
        <v>3</v>
      </c>
      <c r="AG345">
        <v>4</v>
      </c>
      <c r="AH345">
        <v>60</v>
      </c>
    </row>
    <row r="346" spans="1:34" x14ac:dyDescent="0.2">
      <c r="A346">
        <v>39514</v>
      </c>
      <c r="B346">
        <v>0</v>
      </c>
      <c r="C346">
        <v>1995</v>
      </c>
      <c r="D346" s="1">
        <v>45598.840844907405</v>
      </c>
      <c r="E346" t="s">
        <v>66</v>
      </c>
      <c r="F346">
        <v>2</v>
      </c>
      <c r="G346">
        <v>2</v>
      </c>
      <c r="H346">
        <v>2</v>
      </c>
      <c r="I346">
        <v>3</v>
      </c>
      <c r="J346">
        <v>1</v>
      </c>
      <c r="K346">
        <v>4</v>
      </c>
      <c r="L346">
        <v>1</v>
      </c>
      <c r="M346">
        <v>2</v>
      </c>
      <c r="N346">
        <v>4</v>
      </c>
      <c r="O346">
        <v>1</v>
      </c>
      <c r="P346">
        <v>5</v>
      </c>
      <c r="Q346">
        <v>4</v>
      </c>
      <c r="R346">
        <v>4</v>
      </c>
      <c r="S346">
        <v>4</v>
      </c>
      <c r="T346">
        <v>10</v>
      </c>
      <c r="U346">
        <v>17</v>
      </c>
      <c r="V346">
        <v>5</v>
      </c>
      <c r="W346">
        <v>6</v>
      </c>
      <c r="X346">
        <v>4</v>
      </c>
      <c r="Y346">
        <v>5</v>
      </c>
      <c r="Z346">
        <v>14</v>
      </c>
      <c r="AA346">
        <v>5</v>
      </c>
      <c r="AB346">
        <v>3</v>
      </c>
      <c r="AC346">
        <v>10</v>
      </c>
      <c r="AD346">
        <v>3</v>
      </c>
      <c r="AE346">
        <v>3</v>
      </c>
      <c r="AF346">
        <v>8</v>
      </c>
      <c r="AG346">
        <v>5</v>
      </c>
      <c r="AH346">
        <v>62</v>
      </c>
    </row>
    <row r="347" spans="1:34" x14ac:dyDescent="0.2">
      <c r="A347">
        <v>39524</v>
      </c>
      <c r="B347">
        <v>1</v>
      </c>
      <c r="C347">
        <v>1963</v>
      </c>
      <c r="D347" s="1">
        <v>45598.917916666665</v>
      </c>
      <c r="E347">
        <v>2</v>
      </c>
      <c r="F347">
        <v>1</v>
      </c>
      <c r="G347">
        <v>1</v>
      </c>
      <c r="H347">
        <v>1</v>
      </c>
      <c r="I347">
        <v>1</v>
      </c>
      <c r="J347">
        <v>2</v>
      </c>
      <c r="K347">
        <v>2</v>
      </c>
      <c r="L347">
        <v>2</v>
      </c>
      <c r="M347">
        <v>2</v>
      </c>
      <c r="N347">
        <v>1</v>
      </c>
      <c r="O347">
        <v>1</v>
      </c>
      <c r="P347">
        <v>1</v>
      </c>
      <c r="Q347">
        <v>1</v>
      </c>
      <c r="R347">
        <v>1</v>
      </c>
      <c r="S347">
        <v>1</v>
      </c>
      <c r="T347">
        <v>13</v>
      </c>
      <c r="U347">
        <v>12</v>
      </c>
      <c r="V347">
        <v>6</v>
      </c>
      <c r="W347">
        <v>7</v>
      </c>
      <c r="X347">
        <v>11</v>
      </c>
      <c r="Y347">
        <v>11</v>
      </c>
      <c r="Z347">
        <v>6</v>
      </c>
      <c r="AA347">
        <v>9</v>
      </c>
      <c r="AB347">
        <v>9</v>
      </c>
      <c r="AC347">
        <v>7</v>
      </c>
      <c r="AD347">
        <v>5</v>
      </c>
      <c r="AE347">
        <v>4</v>
      </c>
      <c r="AF347">
        <v>3</v>
      </c>
      <c r="AG347">
        <v>4</v>
      </c>
      <c r="AH347">
        <v>5</v>
      </c>
    </row>
    <row r="348" spans="1:34" x14ac:dyDescent="0.2">
      <c r="A348">
        <v>39555</v>
      </c>
      <c r="B348">
        <v>0</v>
      </c>
      <c r="C348">
        <v>1983</v>
      </c>
      <c r="D348" s="1">
        <v>45599.317789351851</v>
      </c>
      <c r="E348" t="s">
        <v>66</v>
      </c>
      <c r="F348">
        <v>1</v>
      </c>
      <c r="G348">
        <v>1</v>
      </c>
      <c r="H348">
        <v>1</v>
      </c>
      <c r="I348">
        <v>1</v>
      </c>
      <c r="J348">
        <v>4</v>
      </c>
      <c r="K348">
        <v>4</v>
      </c>
      <c r="L348">
        <v>1</v>
      </c>
      <c r="M348">
        <v>1</v>
      </c>
      <c r="N348">
        <v>2</v>
      </c>
      <c r="O348">
        <v>2</v>
      </c>
      <c r="P348">
        <v>2</v>
      </c>
      <c r="Q348">
        <v>4</v>
      </c>
      <c r="R348">
        <v>4</v>
      </c>
      <c r="S348">
        <v>4</v>
      </c>
      <c r="T348">
        <v>5</v>
      </c>
      <c r="U348">
        <v>5</v>
      </c>
      <c r="V348">
        <v>3</v>
      </c>
      <c r="W348">
        <v>3</v>
      </c>
      <c r="X348">
        <v>4</v>
      </c>
      <c r="Y348">
        <v>6</v>
      </c>
      <c r="Z348">
        <v>3</v>
      </c>
      <c r="AA348">
        <v>3</v>
      </c>
      <c r="AB348">
        <v>3</v>
      </c>
      <c r="AC348">
        <v>5</v>
      </c>
      <c r="AD348">
        <v>4</v>
      </c>
      <c r="AE348">
        <v>2</v>
      </c>
      <c r="AF348">
        <v>2</v>
      </c>
      <c r="AG348">
        <v>3</v>
      </c>
      <c r="AH348">
        <v>45</v>
      </c>
    </row>
    <row r="349" spans="1:34" x14ac:dyDescent="0.2">
      <c r="A349">
        <v>39571</v>
      </c>
      <c r="B349">
        <v>0</v>
      </c>
      <c r="C349">
        <v>2001</v>
      </c>
      <c r="D349" s="1">
        <v>45599.474270833336</v>
      </c>
      <c r="E349" t="s">
        <v>75</v>
      </c>
      <c r="F349">
        <v>5</v>
      </c>
      <c r="G349">
        <v>2</v>
      </c>
      <c r="H349">
        <v>4</v>
      </c>
      <c r="I349">
        <v>4</v>
      </c>
      <c r="J349">
        <v>4</v>
      </c>
      <c r="K349">
        <v>4</v>
      </c>
      <c r="L349">
        <v>4</v>
      </c>
      <c r="M349">
        <v>4</v>
      </c>
      <c r="N349">
        <v>5</v>
      </c>
      <c r="O349">
        <v>4</v>
      </c>
      <c r="P349">
        <v>4</v>
      </c>
      <c r="Q349">
        <v>4</v>
      </c>
      <c r="R349">
        <v>5</v>
      </c>
      <c r="S349">
        <v>5</v>
      </c>
      <c r="T349">
        <v>4</v>
      </c>
      <c r="U349">
        <v>7</v>
      </c>
      <c r="V349">
        <v>4</v>
      </c>
      <c r="W349">
        <v>3</v>
      </c>
      <c r="X349">
        <v>3</v>
      </c>
      <c r="Y349">
        <v>3</v>
      </c>
      <c r="Z349">
        <v>3</v>
      </c>
      <c r="AA349">
        <v>5</v>
      </c>
      <c r="AB349">
        <v>4</v>
      </c>
      <c r="AC349">
        <v>6</v>
      </c>
      <c r="AD349">
        <v>3</v>
      </c>
      <c r="AE349">
        <v>1</v>
      </c>
      <c r="AF349">
        <v>3</v>
      </c>
      <c r="AG349">
        <v>2</v>
      </c>
      <c r="AH349">
        <v>20</v>
      </c>
    </row>
    <row r="350" spans="1:34" x14ac:dyDescent="0.2">
      <c r="A350">
        <v>39574</v>
      </c>
      <c r="B350">
        <v>1</v>
      </c>
      <c r="C350">
        <v>1972</v>
      </c>
      <c r="D350" s="1">
        <v>45599.492928240739</v>
      </c>
      <c r="E350" t="s">
        <v>66</v>
      </c>
      <c r="F350">
        <v>1</v>
      </c>
      <c r="G350">
        <v>1</v>
      </c>
      <c r="H350">
        <v>1</v>
      </c>
      <c r="I350">
        <v>1</v>
      </c>
      <c r="J350">
        <v>4</v>
      </c>
      <c r="K350">
        <v>5</v>
      </c>
      <c r="L350">
        <v>4</v>
      </c>
      <c r="M350">
        <v>1</v>
      </c>
      <c r="N350">
        <v>1</v>
      </c>
      <c r="O350">
        <v>1</v>
      </c>
      <c r="P350">
        <v>1</v>
      </c>
      <c r="Q350">
        <v>1</v>
      </c>
      <c r="R350">
        <v>3</v>
      </c>
      <c r="S350">
        <v>1</v>
      </c>
      <c r="T350">
        <v>8</v>
      </c>
      <c r="U350">
        <v>8</v>
      </c>
      <c r="V350">
        <v>4</v>
      </c>
      <c r="W350">
        <v>4</v>
      </c>
      <c r="X350">
        <v>6</v>
      </c>
      <c r="Y350">
        <v>5</v>
      </c>
      <c r="Z350">
        <v>4</v>
      </c>
      <c r="AA350">
        <v>7</v>
      </c>
      <c r="AB350">
        <v>7</v>
      </c>
      <c r="AC350">
        <v>6</v>
      </c>
      <c r="AD350">
        <v>7</v>
      </c>
      <c r="AE350">
        <v>4</v>
      </c>
      <c r="AF350">
        <v>5</v>
      </c>
      <c r="AG350">
        <v>4</v>
      </c>
      <c r="AH350">
        <v>32</v>
      </c>
    </row>
    <row r="351" spans="1:34" x14ac:dyDescent="0.2">
      <c r="A351">
        <v>39603</v>
      </c>
      <c r="B351">
        <v>0</v>
      </c>
      <c r="C351">
        <v>1992</v>
      </c>
      <c r="D351" s="1">
        <v>45599.665185185186</v>
      </c>
      <c r="E351" t="s">
        <v>132</v>
      </c>
      <c r="F351">
        <v>4</v>
      </c>
      <c r="G351">
        <v>2</v>
      </c>
      <c r="H351">
        <v>2</v>
      </c>
      <c r="I351">
        <v>2</v>
      </c>
      <c r="J351">
        <v>4</v>
      </c>
      <c r="K351">
        <v>5</v>
      </c>
      <c r="L351">
        <v>2</v>
      </c>
      <c r="M351">
        <v>2</v>
      </c>
      <c r="N351">
        <v>4</v>
      </c>
      <c r="O351">
        <v>4</v>
      </c>
      <c r="P351">
        <v>4</v>
      </c>
      <c r="Q351">
        <v>4</v>
      </c>
      <c r="R351">
        <v>4</v>
      </c>
      <c r="S351">
        <v>4</v>
      </c>
      <c r="T351">
        <v>21</v>
      </c>
      <c r="U351">
        <v>15</v>
      </c>
      <c r="V351">
        <v>7</v>
      </c>
      <c r="W351">
        <v>5</v>
      </c>
      <c r="X351">
        <v>5</v>
      </c>
      <c r="Y351">
        <v>3</v>
      </c>
      <c r="Z351">
        <v>4</v>
      </c>
      <c r="AA351">
        <v>7</v>
      </c>
      <c r="AB351">
        <v>5</v>
      </c>
      <c r="AC351">
        <v>5</v>
      </c>
      <c r="AD351">
        <v>3</v>
      </c>
      <c r="AE351">
        <v>3</v>
      </c>
      <c r="AF351">
        <v>2</v>
      </c>
      <c r="AG351">
        <v>3</v>
      </c>
      <c r="AH351">
        <v>47</v>
      </c>
    </row>
    <row r="352" spans="1:34" x14ac:dyDescent="0.2">
      <c r="A352">
        <v>39621</v>
      </c>
      <c r="B352">
        <v>0</v>
      </c>
      <c r="C352">
        <v>1999</v>
      </c>
      <c r="D352" s="1">
        <v>45599.754699074074</v>
      </c>
      <c r="E352" t="s">
        <v>66</v>
      </c>
      <c r="F352">
        <v>2</v>
      </c>
      <c r="G352">
        <v>2</v>
      </c>
      <c r="H352">
        <v>2</v>
      </c>
      <c r="I352">
        <v>2</v>
      </c>
      <c r="J352">
        <v>2</v>
      </c>
      <c r="K352">
        <v>4</v>
      </c>
      <c r="L352">
        <v>2</v>
      </c>
      <c r="M352">
        <v>3</v>
      </c>
      <c r="N352">
        <v>3</v>
      </c>
      <c r="O352">
        <v>2</v>
      </c>
      <c r="P352">
        <v>4</v>
      </c>
      <c r="Q352">
        <v>2</v>
      </c>
      <c r="R352">
        <v>3</v>
      </c>
      <c r="S352">
        <v>1</v>
      </c>
      <c r="T352">
        <v>6</v>
      </c>
      <c r="U352">
        <v>7</v>
      </c>
      <c r="V352">
        <v>3</v>
      </c>
      <c r="W352">
        <v>3</v>
      </c>
      <c r="X352">
        <v>2</v>
      </c>
      <c r="Y352">
        <v>9</v>
      </c>
      <c r="Z352">
        <v>4</v>
      </c>
      <c r="AA352">
        <v>9</v>
      </c>
      <c r="AB352">
        <v>3</v>
      </c>
      <c r="AC352">
        <v>3</v>
      </c>
      <c r="AD352">
        <v>7</v>
      </c>
      <c r="AE352">
        <v>1</v>
      </c>
      <c r="AF352">
        <v>3</v>
      </c>
      <c r="AG352">
        <v>3</v>
      </c>
      <c r="AH352">
        <v>51</v>
      </c>
    </row>
    <row r="353" spans="1:34" x14ac:dyDescent="0.2">
      <c r="A353">
        <v>39628</v>
      </c>
      <c r="B353">
        <v>0</v>
      </c>
      <c r="C353">
        <v>2005</v>
      </c>
      <c r="D353" s="1">
        <v>45599.764699074076</v>
      </c>
      <c r="E353">
        <v>2.5</v>
      </c>
      <c r="F353">
        <v>4</v>
      </c>
      <c r="G353">
        <v>1</v>
      </c>
      <c r="H353">
        <v>3</v>
      </c>
      <c r="I353">
        <v>2</v>
      </c>
      <c r="J353">
        <v>5</v>
      </c>
      <c r="K353">
        <v>4</v>
      </c>
      <c r="L353">
        <v>4</v>
      </c>
      <c r="M353">
        <v>3</v>
      </c>
      <c r="N353">
        <v>5</v>
      </c>
      <c r="O353">
        <v>3</v>
      </c>
      <c r="P353">
        <v>2</v>
      </c>
      <c r="Q353">
        <v>5</v>
      </c>
      <c r="R353">
        <v>4</v>
      </c>
      <c r="S353">
        <v>4</v>
      </c>
      <c r="T353">
        <v>15</v>
      </c>
      <c r="U353">
        <v>11</v>
      </c>
      <c r="V353">
        <v>8</v>
      </c>
      <c r="W353">
        <v>7</v>
      </c>
      <c r="X353">
        <v>5</v>
      </c>
      <c r="Y353">
        <v>6</v>
      </c>
      <c r="Z353">
        <v>7</v>
      </c>
      <c r="AA353">
        <v>6</v>
      </c>
      <c r="AB353">
        <v>4</v>
      </c>
      <c r="AC353">
        <v>9</v>
      </c>
      <c r="AD353">
        <v>5</v>
      </c>
      <c r="AE353">
        <v>3</v>
      </c>
      <c r="AF353">
        <v>4</v>
      </c>
      <c r="AG353">
        <v>3</v>
      </c>
      <c r="AH353">
        <v>52</v>
      </c>
    </row>
    <row r="354" spans="1:34" x14ac:dyDescent="0.2">
      <c r="A354">
        <v>39632</v>
      </c>
      <c r="B354">
        <v>0</v>
      </c>
      <c r="C354">
        <v>2002</v>
      </c>
      <c r="D354" s="1">
        <v>45599.774525462963</v>
      </c>
      <c r="E354" t="s">
        <v>133</v>
      </c>
      <c r="F354">
        <v>5</v>
      </c>
      <c r="G354">
        <v>4</v>
      </c>
      <c r="H354">
        <v>4</v>
      </c>
      <c r="I354">
        <v>4</v>
      </c>
      <c r="J354">
        <v>5</v>
      </c>
      <c r="K354">
        <v>4</v>
      </c>
      <c r="L354">
        <v>5</v>
      </c>
      <c r="M354">
        <v>5</v>
      </c>
      <c r="N354">
        <v>5</v>
      </c>
      <c r="O354">
        <v>2</v>
      </c>
      <c r="P354">
        <v>4</v>
      </c>
      <c r="Q354">
        <v>5</v>
      </c>
      <c r="R354">
        <v>5</v>
      </c>
      <c r="S354">
        <v>5</v>
      </c>
      <c r="T354">
        <v>4</v>
      </c>
      <c r="U354">
        <v>4</v>
      </c>
      <c r="V354">
        <v>4</v>
      </c>
      <c r="W354">
        <v>3</v>
      </c>
      <c r="X354">
        <v>2</v>
      </c>
      <c r="Y354">
        <v>3</v>
      </c>
      <c r="Z354">
        <v>3</v>
      </c>
      <c r="AA354">
        <v>4</v>
      </c>
      <c r="AB354">
        <v>3</v>
      </c>
      <c r="AC354">
        <v>6</v>
      </c>
      <c r="AD354">
        <v>3</v>
      </c>
      <c r="AE354">
        <v>2</v>
      </c>
      <c r="AF354">
        <v>2</v>
      </c>
      <c r="AG354">
        <v>1</v>
      </c>
      <c r="AH354">
        <v>5</v>
      </c>
    </row>
    <row r="355" spans="1:34" x14ac:dyDescent="0.2">
      <c r="A355">
        <v>39633</v>
      </c>
      <c r="B355">
        <v>1</v>
      </c>
      <c r="C355">
        <v>1999</v>
      </c>
      <c r="D355" s="1">
        <v>45599.789085648146</v>
      </c>
      <c r="E355" t="s">
        <v>134</v>
      </c>
      <c r="F355">
        <v>4</v>
      </c>
      <c r="G355">
        <v>1</v>
      </c>
      <c r="H355">
        <v>3</v>
      </c>
      <c r="I355">
        <v>4</v>
      </c>
      <c r="J355">
        <v>2</v>
      </c>
      <c r="K355">
        <v>2</v>
      </c>
      <c r="L355">
        <v>4</v>
      </c>
      <c r="M355">
        <v>2</v>
      </c>
      <c r="N355">
        <v>2</v>
      </c>
      <c r="O355">
        <v>3</v>
      </c>
      <c r="P355">
        <v>2</v>
      </c>
      <c r="Q355">
        <v>2</v>
      </c>
      <c r="R355">
        <v>2</v>
      </c>
      <c r="S355">
        <v>2</v>
      </c>
      <c r="T355">
        <v>4</v>
      </c>
      <c r="U355">
        <v>6</v>
      </c>
      <c r="V355">
        <v>5</v>
      </c>
      <c r="W355">
        <v>3</v>
      </c>
      <c r="X355">
        <v>3</v>
      </c>
      <c r="Y355">
        <v>4</v>
      </c>
      <c r="Z355">
        <v>5</v>
      </c>
      <c r="AA355">
        <v>6</v>
      </c>
      <c r="AB355">
        <v>3</v>
      </c>
      <c r="AC355">
        <v>8</v>
      </c>
      <c r="AD355">
        <v>2</v>
      </c>
      <c r="AE355">
        <v>22</v>
      </c>
      <c r="AF355">
        <v>3</v>
      </c>
      <c r="AG355">
        <v>2</v>
      </c>
      <c r="AH355">
        <v>58</v>
      </c>
    </row>
    <row r="356" spans="1:34" x14ac:dyDescent="0.2">
      <c r="A356">
        <v>39634</v>
      </c>
      <c r="B356">
        <v>0</v>
      </c>
      <c r="C356">
        <v>2000</v>
      </c>
      <c r="D356" s="1">
        <v>45599.799108796295</v>
      </c>
      <c r="E356" t="s">
        <v>75</v>
      </c>
      <c r="F356">
        <v>2</v>
      </c>
      <c r="G356">
        <v>2</v>
      </c>
      <c r="H356">
        <v>2</v>
      </c>
      <c r="I356">
        <v>2</v>
      </c>
      <c r="J356">
        <v>4</v>
      </c>
      <c r="K356">
        <v>5</v>
      </c>
      <c r="L356">
        <v>2</v>
      </c>
      <c r="M356">
        <v>4</v>
      </c>
      <c r="N356">
        <v>4</v>
      </c>
      <c r="O356">
        <v>2</v>
      </c>
      <c r="P356">
        <v>2</v>
      </c>
      <c r="Q356">
        <v>4</v>
      </c>
      <c r="R356">
        <v>5</v>
      </c>
      <c r="S356">
        <v>4</v>
      </c>
      <c r="T356">
        <v>10</v>
      </c>
      <c r="U356">
        <v>6</v>
      </c>
      <c r="V356">
        <v>7</v>
      </c>
      <c r="W356">
        <v>3</v>
      </c>
      <c r="X356">
        <v>4</v>
      </c>
      <c r="Y356">
        <v>2</v>
      </c>
      <c r="Z356">
        <v>5</v>
      </c>
      <c r="AA356">
        <v>10</v>
      </c>
      <c r="AB356">
        <v>4</v>
      </c>
      <c r="AC356">
        <v>8</v>
      </c>
      <c r="AD356">
        <v>2</v>
      </c>
      <c r="AE356">
        <v>3</v>
      </c>
      <c r="AF356">
        <v>3</v>
      </c>
      <c r="AG356">
        <v>3</v>
      </c>
      <c r="AH356">
        <v>54</v>
      </c>
    </row>
    <row r="357" spans="1:34" x14ac:dyDescent="0.2">
      <c r="A357">
        <v>39685</v>
      </c>
      <c r="B357">
        <v>1</v>
      </c>
      <c r="C357">
        <v>2002</v>
      </c>
      <c r="D357" s="1">
        <v>45599.95988425926</v>
      </c>
      <c r="E357">
        <v>2</v>
      </c>
      <c r="F357">
        <v>4</v>
      </c>
      <c r="G357">
        <v>3</v>
      </c>
      <c r="H357">
        <v>4</v>
      </c>
      <c r="I357">
        <v>4</v>
      </c>
      <c r="J357">
        <v>4</v>
      </c>
      <c r="K357">
        <v>4</v>
      </c>
      <c r="L357">
        <v>2</v>
      </c>
      <c r="M357">
        <v>2</v>
      </c>
      <c r="N357">
        <v>2</v>
      </c>
      <c r="O357">
        <v>2</v>
      </c>
      <c r="P357">
        <v>1</v>
      </c>
      <c r="Q357">
        <v>5</v>
      </c>
      <c r="R357">
        <v>2</v>
      </c>
      <c r="S357">
        <v>1</v>
      </c>
      <c r="T357">
        <v>9</v>
      </c>
      <c r="U357">
        <v>11</v>
      </c>
      <c r="V357">
        <v>3</v>
      </c>
      <c r="W357">
        <v>7</v>
      </c>
      <c r="X357">
        <v>6</v>
      </c>
      <c r="Y357">
        <v>5</v>
      </c>
      <c r="Z357">
        <v>10</v>
      </c>
      <c r="AA357">
        <v>9</v>
      </c>
      <c r="AB357">
        <v>6</v>
      </c>
      <c r="AC357">
        <v>9</v>
      </c>
      <c r="AD357">
        <v>2</v>
      </c>
      <c r="AE357">
        <v>9</v>
      </c>
      <c r="AF357">
        <v>6</v>
      </c>
      <c r="AG357">
        <v>2</v>
      </c>
      <c r="AH357">
        <v>67</v>
      </c>
    </row>
    <row r="358" spans="1:34" x14ac:dyDescent="0.2">
      <c r="A358">
        <v>39727</v>
      </c>
      <c r="B358">
        <v>0</v>
      </c>
      <c r="C358">
        <v>1991</v>
      </c>
      <c r="D358" s="1">
        <v>45600.428067129629</v>
      </c>
      <c r="E358" t="s">
        <v>66</v>
      </c>
      <c r="F358">
        <v>4</v>
      </c>
      <c r="G358">
        <v>2</v>
      </c>
      <c r="H358">
        <v>4</v>
      </c>
      <c r="I358">
        <v>4</v>
      </c>
      <c r="J358">
        <v>4</v>
      </c>
      <c r="K358">
        <v>4</v>
      </c>
      <c r="L358">
        <v>4</v>
      </c>
      <c r="M358">
        <v>4</v>
      </c>
      <c r="N358">
        <v>4</v>
      </c>
      <c r="O358">
        <v>4</v>
      </c>
      <c r="P358">
        <v>3</v>
      </c>
      <c r="Q358">
        <v>4</v>
      </c>
      <c r="R358">
        <v>4</v>
      </c>
      <c r="S358">
        <v>4</v>
      </c>
      <c r="T358">
        <v>7</v>
      </c>
      <c r="U358">
        <v>8</v>
      </c>
      <c r="V358">
        <v>6</v>
      </c>
      <c r="W358">
        <v>5</v>
      </c>
      <c r="X358">
        <v>6</v>
      </c>
      <c r="Y358">
        <v>3</v>
      </c>
      <c r="Z358">
        <v>2</v>
      </c>
      <c r="AA358">
        <v>5</v>
      </c>
      <c r="AB358">
        <v>3</v>
      </c>
      <c r="AC358">
        <v>4</v>
      </c>
      <c r="AD358">
        <v>3</v>
      </c>
      <c r="AE358">
        <v>3</v>
      </c>
      <c r="AF358">
        <v>2</v>
      </c>
      <c r="AG358">
        <v>1</v>
      </c>
      <c r="AH358">
        <v>39</v>
      </c>
    </row>
    <row r="359" spans="1:34" x14ac:dyDescent="0.2">
      <c r="A359">
        <v>39753</v>
      </c>
      <c r="B359">
        <v>0</v>
      </c>
      <c r="C359">
        <v>1987</v>
      </c>
      <c r="D359" s="1">
        <v>45600.63994212963</v>
      </c>
      <c r="E359" t="s">
        <v>67</v>
      </c>
      <c r="F359">
        <v>1</v>
      </c>
      <c r="G359">
        <v>1</v>
      </c>
      <c r="H359">
        <v>1</v>
      </c>
      <c r="I359">
        <v>1</v>
      </c>
      <c r="J359">
        <v>1</v>
      </c>
      <c r="K359">
        <v>2</v>
      </c>
      <c r="L359">
        <v>1</v>
      </c>
      <c r="M359">
        <v>1</v>
      </c>
      <c r="N359">
        <v>1</v>
      </c>
      <c r="O359">
        <v>3</v>
      </c>
      <c r="P359">
        <v>2</v>
      </c>
      <c r="Q359">
        <v>4</v>
      </c>
      <c r="R359">
        <v>4</v>
      </c>
      <c r="S359">
        <v>4</v>
      </c>
      <c r="T359">
        <v>4</v>
      </c>
      <c r="U359">
        <v>3</v>
      </c>
      <c r="V359">
        <v>2</v>
      </c>
      <c r="W359">
        <v>3</v>
      </c>
      <c r="X359">
        <v>4</v>
      </c>
      <c r="Y359">
        <v>4</v>
      </c>
      <c r="Z359">
        <v>26</v>
      </c>
      <c r="AA359">
        <v>5</v>
      </c>
      <c r="AB359">
        <v>2</v>
      </c>
      <c r="AC359">
        <v>7</v>
      </c>
      <c r="AD359">
        <v>4</v>
      </c>
      <c r="AE359">
        <v>4</v>
      </c>
      <c r="AF359">
        <v>5</v>
      </c>
      <c r="AG359">
        <v>3</v>
      </c>
      <c r="AH359">
        <v>30</v>
      </c>
    </row>
    <row r="360" spans="1:34" x14ac:dyDescent="0.2">
      <c r="A360">
        <v>39754</v>
      </c>
      <c r="B360">
        <v>1</v>
      </c>
      <c r="C360">
        <v>1996</v>
      </c>
      <c r="D360" s="1">
        <v>45600.65357638889</v>
      </c>
      <c r="E360" t="s">
        <v>135</v>
      </c>
      <c r="F360">
        <v>2</v>
      </c>
      <c r="G360">
        <v>2</v>
      </c>
      <c r="H360">
        <v>2</v>
      </c>
      <c r="I360">
        <v>2</v>
      </c>
      <c r="J360">
        <v>4</v>
      </c>
      <c r="K360">
        <v>2</v>
      </c>
      <c r="L360">
        <v>4</v>
      </c>
      <c r="M360">
        <v>5</v>
      </c>
      <c r="N360">
        <v>4</v>
      </c>
      <c r="O360">
        <v>2</v>
      </c>
      <c r="P360">
        <v>5</v>
      </c>
      <c r="Q360">
        <v>2</v>
      </c>
      <c r="R360">
        <v>2</v>
      </c>
      <c r="S360">
        <v>1</v>
      </c>
      <c r="T360">
        <v>12</v>
      </c>
      <c r="U360">
        <v>10</v>
      </c>
      <c r="V360">
        <v>7</v>
      </c>
      <c r="W360">
        <v>8</v>
      </c>
      <c r="X360">
        <v>6</v>
      </c>
      <c r="Y360">
        <v>7</v>
      </c>
      <c r="Z360">
        <v>6</v>
      </c>
      <c r="AA360">
        <v>12</v>
      </c>
      <c r="AB360">
        <v>6</v>
      </c>
      <c r="AC360">
        <v>17</v>
      </c>
      <c r="AD360">
        <v>4</v>
      </c>
      <c r="AE360">
        <v>5</v>
      </c>
      <c r="AF360">
        <v>6</v>
      </c>
      <c r="AG360">
        <v>6</v>
      </c>
      <c r="AH360">
        <v>65</v>
      </c>
    </row>
    <row r="361" spans="1:34" x14ac:dyDescent="0.2">
      <c r="A361">
        <v>37477</v>
      </c>
      <c r="B361">
        <v>0</v>
      </c>
      <c r="C361">
        <v>2003</v>
      </c>
      <c r="D361" s="1">
        <v>45600.715474537035</v>
      </c>
      <c r="E361" t="s">
        <v>63</v>
      </c>
      <c r="F361">
        <v>4</v>
      </c>
      <c r="G361">
        <v>2</v>
      </c>
      <c r="H361">
        <v>3</v>
      </c>
      <c r="I361">
        <v>2</v>
      </c>
      <c r="J361">
        <v>4</v>
      </c>
      <c r="K361">
        <v>5</v>
      </c>
      <c r="L361">
        <v>5</v>
      </c>
      <c r="M361">
        <v>4</v>
      </c>
      <c r="N361">
        <v>4</v>
      </c>
      <c r="O361">
        <v>4</v>
      </c>
      <c r="P361">
        <v>2</v>
      </c>
      <c r="Q361">
        <v>5</v>
      </c>
      <c r="R361">
        <v>4</v>
      </c>
      <c r="S361">
        <v>4</v>
      </c>
      <c r="T361">
        <v>34</v>
      </c>
      <c r="U361">
        <v>3</v>
      </c>
      <c r="V361">
        <v>4</v>
      </c>
      <c r="W361">
        <v>5</v>
      </c>
      <c r="X361">
        <v>3</v>
      </c>
      <c r="Y361">
        <v>3</v>
      </c>
      <c r="Z361">
        <v>3</v>
      </c>
      <c r="AA361">
        <v>5</v>
      </c>
      <c r="AB361">
        <v>3</v>
      </c>
      <c r="AC361">
        <v>3</v>
      </c>
      <c r="AD361">
        <v>3</v>
      </c>
      <c r="AE361">
        <v>2</v>
      </c>
      <c r="AF361">
        <v>3</v>
      </c>
      <c r="AG361">
        <v>4</v>
      </c>
      <c r="AH361">
        <v>38</v>
      </c>
    </row>
    <row r="362" spans="1:34" x14ac:dyDescent="0.2">
      <c r="A362">
        <v>39776</v>
      </c>
      <c r="B362">
        <v>0</v>
      </c>
      <c r="C362">
        <v>1972</v>
      </c>
      <c r="D362" s="1">
        <v>45600.737488425926</v>
      </c>
      <c r="E362" t="s">
        <v>66</v>
      </c>
      <c r="F362">
        <v>4</v>
      </c>
      <c r="G362">
        <v>2</v>
      </c>
      <c r="H362">
        <v>3</v>
      </c>
      <c r="I362">
        <v>4</v>
      </c>
      <c r="J362">
        <v>4</v>
      </c>
      <c r="K362">
        <v>5</v>
      </c>
      <c r="L362">
        <v>4</v>
      </c>
      <c r="M362">
        <v>2</v>
      </c>
      <c r="N362">
        <v>4</v>
      </c>
      <c r="O362">
        <v>4</v>
      </c>
      <c r="P362">
        <v>2</v>
      </c>
      <c r="Q362">
        <v>3</v>
      </c>
      <c r="R362">
        <v>4</v>
      </c>
      <c r="S362">
        <v>4</v>
      </c>
      <c r="T362">
        <v>6</v>
      </c>
      <c r="U362">
        <v>6</v>
      </c>
      <c r="V362">
        <v>6</v>
      </c>
      <c r="W362">
        <v>4</v>
      </c>
      <c r="X362">
        <v>3</v>
      </c>
      <c r="Y362">
        <v>3</v>
      </c>
      <c r="Z362">
        <v>3</v>
      </c>
      <c r="AA362">
        <v>5</v>
      </c>
      <c r="AB362">
        <v>3</v>
      </c>
      <c r="AC362">
        <v>6</v>
      </c>
      <c r="AD362">
        <v>4</v>
      </c>
      <c r="AE362">
        <v>2</v>
      </c>
      <c r="AF362">
        <v>3</v>
      </c>
      <c r="AG362">
        <v>3</v>
      </c>
      <c r="AH362">
        <v>46</v>
      </c>
    </row>
    <row r="363" spans="1:34" x14ac:dyDescent="0.2">
      <c r="A363">
        <v>39780</v>
      </c>
      <c r="B363">
        <v>0</v>
      </c>
      <c r="C363">
        <v>2006</v>
      </c>
      <c r="D363" s="1">
        <v>45600.751493055555</v>
      </c>
      <c r="E363" t="s">
        <v>136</v>
      </c>
      <c r="F363">
        <v>1</v>
      </c>
      <c r="G363">
        <v>1</v>
      </c>
      <c r="H363">
        <v>2</v>
      </c>
      <c r="I363">
        <v>1</v>
      </c>
      <c r="J363">
        <v>1</v>
      </c>
      <c r="K363">
        <v>4</v>
      </c>
      <c r="L363">
        <v>2</v>
      </c>
      <c r="M363">
        <v>1</v>
      </c>
      <c r="N363">
        <v>2</v>
      </c>
      <c r="O363">
        <v>2</v>
      </c>
      <c r="P363">
        <v>1</v>
      </c>
      <c r="Q363">
        <v>4</v>
      </c>
      <c r="R363">
        <v>4</v>
      </c>
      <c r="S363">
        <v>1</v>
      </c>
      <c r="T363">
        <v>20</v>
      </c>
      <c r="U363">
        <v>2</v>
      </c>
      <c r="V363">
        <v>4</v>
      </c>
      <c r="W363">
        <v>2</v>
      </c>
      <c r="X363">
        <v>3</v>
      </c>
      <c r="Y363">
        <v>7</v>
      </c>
      <c r="Z363">
        <v>4</v>
      </c>
      <c r="AA363">
        <v>4</v>
      </c>
      <c r="AB363">
        <v>3</v>
      </c>
      <c r="AC363">
        <v>2</v>
      </c>
      <c r="AD363">
        <v>2</v>
      </c>
      <c r="AE363">
        <v>3</v>
      </c>
      <c r="AF363">
        <v>1</v>
      </c>
      <c r="AG363">
        <v>3</v>
      </c>
      <c r="AH363">
        <v>29</v>
      </c>
    </row>
    <row r="364" spans="1:34" x14ac:dyDescent="0.2">
      <c r="A364">
        <v>39816</v>
      </c>
      <c r="B364">
        <v>0</v>
      </c>
      <c r="C364">
        <v>1998</v>
      </c>
      <c r="D364" s="1">
        <v>45601.301516203705</v>
      </c>
      <c r="E364">
        <v>6</v>
      </c>
      <c r="F364">
        <v>4</v>
      </c>
      <c r="G364">
        <v>4</v>
      </c>
      <c r="H364">
        <v>4</v>
      </c>
      <c r="I364">
        <v>4</v>
      </c>
      <c r="J364">
        <v>4</v>
      </c>
      <c r="K364">
        <v>4</v>
      </c>
      <c r="L364">
        <v>4</v>
      </c>
      <c r="M364">
        <v>4</v>
      </c>
      <c r="N364">
        <v>4</v>
      </c>
      <c r="O364">
        <v>4</v>
      </c>
      <c r="P364">
        <v>4</v>
      </c>
      <c r="Q364">
        <v>4</v>
      </c>
      <c r="R364">
        <v>4</v>
      </c>
      <c r="S364">
        <v>4</v>
      </c>
      <c r="T364">
        <v>5</v>
      </c>
      <c r="U364">
        <v>7</v>
      </c>
      <c r="V364">
        <v>2</v>
      </c>
      <c r="W364">
        <v>2</v>
      </c>
      <c r="X364">
        <v>4</v>
      </c>
      <c r="Y364">
        <v>3</v>
      </c>
      <c r="Z364">
        <v>3</v>
      </c>
      <c r="AA364">
        <v>6</v>
      </c>
      <c r="AB364">
        <v>2</v>
      </c>
      <c r="AC364">
        <v>6</v>
      </c>
      <c r="AD364">
        <v>2</v>
      </c>
      <c r="AE364">
        <v>1</v>
      </c>
      <c r="AF364">
        <v>2</v>
      </c>
      <c r="AG364">
        <v>2</v>
      </c>
      <c r="AH364">
        <v>35</v>
      </c>
    </row>
    <row r="365" spans="1:34" x14ac:dyDescent="0.2">
      <c r="A365">
        <v>39867</v>
      </c>
      <c r="B365">
        <v>1</v>
      </c>
      <c r="C365">
        <v>2001</v>
      </c>
      <c r="D365" s="1">
        <v>45601.523668981485</v>
      </c>
      <c r="E365">
        <v>4</v>
      </c>
      <c r="F365">
        <v>4</v>
      </c>
      <c r="G365">
        <v>2</v>
      </c>
      <c r="H365">
        <v>4</v>
      </c>
      <c r="I365">
        <v>4</v>
      </c>
      <c r="J365">
        <v>5</v>
      </c>
      <c r="K365">
        <v>5</v>
      </c>
      <c r="L365">
        <v>4</v>
      </c>
      <c r="M365">
        <v>4</v>
      </c>
      <c r="N365">
        <v>5</v>
      </c>
      <c r="O365">
        <v>4</v>
      </c>
      <c r="P365">
        <v>2</v>
      </c>
      <c r="Q365">
        <v>5</v>
      </c>
      <c r="R365">
        <v>2</v>
      </c>
      <c r="S365">
        <v>4</v>
      </c>
      <c r="T365">
        <v>9</v>
      </c>
      <c r="U365">
        <v>11</v>
      </c>
      <c r="V365">
        <v>5</v>
      </c>
      <c r="W365">
        <v>5</v>
      </c>
      <c r="X365">
        <v>4</v>
      </c>
      <c r="Y365">
        <v>2</v>
      </c>
      <c r="Z365">
        <v>6</v>
      </c>
      <c r="AA365">
        <v>6</v>
      </c>
      <c r="AB365">
        <v>4</v>
      </c>
      <c r="AC365">
        <v>4</v>
      </c>
      <c r="AD365">
        <v>4</v>
      </c>
      <c r="AE365">
        <v>3</v>
      </c>
      <c r="AF365">
        <v>2</v>
      </c>
      <c r="AG365">
        <v>2</v>
      </c>
      <c r="AH365">
        <v>33</v>
      </c>
    </row>
    <row r="366" spans="1:34" x14ac:dyDescent="0.2">
      <c r="A366">
        <v>39873</v>
      </c>
      <c r="B366">
        <v>0</v>
      </c>
      <c r="C366">
        <v>2000</v>
      </c>
      <c r="D366" s="1">
        <v>45601.561967592592</v>
      </c>
      <c r="E366" t="s">
        <v>76</v>
      </c>
      <c r="F366">
        <v>4</v>
      </c>
      <c r="G366">
        <v>1</v>
      </c>
      <c r="H366">
        <v>5</v>
      </c>
      <c r="I366">
        <v>4</v>
      </c>
      <c r="J366">
        <v>4</v>
      </c>
      <c r="K366">
        <v>5</v>
      </c>
      <c r="L366">
        <v>2</v>
      </c>
      <c r="M366">
        <v>2</v>
      </c>
      <c r="N366">
        <v>5</v>
      </c>
      <c r="O366">
        <v>4</v>
      </c>
      <c r="P366">
        <v>2</v>
      </c>
      <c r="Q366">
        <v>4</v>
      </c>
      <c r="R366">
        <v>4</v>
      </c>
      <c r="S366">
        <v>4</v>
      </c>
      <c r="T366">
        <v>314</v>
      </c>
      <c r="U366">
        <v>26</v>
      </c>
      <c r="V366">
        <v>14</v>
      </c>
      <c r="W366">
        <v>6</v>
      </c>
      <c r="X366">
        <v>16</v>
      </c>
      <c r="Y366">
        <v>9</v>
      </c>
      <c r="Z366">
        <v>9</v>
      </c>
      <c r="AA366">
        <v>13</v>
      </c>
      <c r="AB366">
        <v>9</v>
      </c>
      <c r="AC366">
        <v>13</v>
      </c>
      <c r="AD366">
        <v>11</v>
      </c>
      <c r="AE366">
        <v>8</v>
      </c>
      <c r="AF366">
        <v>6</v>
      </c>
      <c r="AG366">
        <v>3</v>
      </c>
      <c r="AH366">
        <v>52</v>
      </c>
    </row>
    <row r="367" spans="1:34" x14ac:dyDescent="0.2">
      <c r="A367">
        <v>39880</v>
      </c>
      <c r="B367">
        <v>0</v>
      </c>
      <c r="C367">
        <v>2001</v>
      </c>
      <c r="D367" s="1">
        <v>45601.578113425923</v>
      </c>
      <c r="E367" t="s">
        <v>66</v>
      </c>
      <c r="F367">
        <v>4</v>
      </c>
      <c r="G367">
        <v>2</v>
      </c>
      <c r="H367">
        <v>4</v>
      </c>
      <c r="I367">
        <v>5</v>
      </c>
      <c r="J367">
        <v>2</v>
      </c>
      <c r="K367">
        <v>4</v>
      </c>
      <c r="L367">
        <v>2</v>
      </c>
      <c r="M367">
        <v>1</v>
      </c>
      <c r="N367">
        <v>2</v>
      </c>
      <c r="O367">
        <v>1</v>
      </c>
      <c r="P367">
        <v>4</v>
      </c>
      <c r="Q367">
        <v>5</v>
      </c>
      <c r="R367">
        <v>4</v>
      </c>
      <c r="S367">
        <v>4</v>
      </c>
      <c r="T367">
        <v>15</v>
      </c>
      <c r="U367">
        <v>28</v>
      </c>
      <c r="V367">
        <v>3</v>
      </c>
      <c r="W367">
        <v>5</v>
      </c>
      <c r="X367">
        <v>3</v>
      </c>
      <c r="Y367">
        <v>3</v>
      </c>
      <c r="Z367">
        <v>4</v>
      </c>
      <c r="AA367">
        <v>10</v>
      </c>
      <c r="AB367">
        <v>9</v>
      </c>
      <c r="AC367">
        <v>5</v>
      </c>
      <c r="AD367">
        <v>2</v>
      </c>
      <c r="AE367">
        <v>3</v>
      </c>
      <c r="AF367">
        <v>3</v>
      </c>
      <c r="AG367">
        <v>2</v>
      </c>
      <c r="AH367">
        <v>64</v>
      </c>
    </row>
    <row r="368" spans="1:34" x14ac:dyDescent="0.2">
      <c r="A368">
        <v>39885</v>
      </c>
      <c r="B368">
        <v>1</v>
      </c>
      <c r="C368">
        <v>2003</v>
      </c>
      <c r="D368" s="1">
        <v>45601.59171296296</v>
      </c>
      <c r="E368">
        <v>2</v>
      </c>
      <c r="F368">
        <v>2</v>
      </c>
      <c r="G368">
        <v>1</v>
      </c>
      <c r="H368">
        <v>2</v>
      </c>
      <c r="I368">
        <v>1</v>
      </c>
      <c r="J368">
        <v>4</v>
      </c>
      <c r="K368">
        <v>5</v>
      </c>
      <c r="L368">
        <v>5</v>
      </c>
      <c r="M368">
        <v>1</v>
      </c>
      <c r="N368">
        <v>4</v>
      </c>
      <c r="O368">
        <v>3</v>
      </c>
      <c r="P368">
        <v>1</v>
      </c>
      <c r="Q368">
        <v>2</v>
      </c>
      <c r="R368">
        <v>3</v>
      </c>
      <c r="S368">
        <v>4</v>
      </c>
      <c r="T368">
        <v>6</v>
      </c>
      <c r="U368">
        <v>10</v>
      </c>
      <c r="V368">
        <v>4</v>
      </c>
      <c r="W368">
        <v>8</v>
      </c>
      <c r="X368">
        <v>4</v>
      </c>
      <c r="Y368">
        <v>3</v>
      </c>
      <c r="Z368">
        <v>3</v>
      </c>
      <c r="AA368">
        <v>5</v>
      </c>
      <c r="AB368">
        <v>3</v>
      </c>
      <c r="AC368">
        <v>9</v>
      </c>
      <c r="AD368">
        <v>4</v>
      </c>
      <c r="AE368">
        <v>3</v>
      </c>
      <c r="AF368">
        <v>3</v>
      </c>
      <c r="AG368">
        <v>3</v>
      </c>
      <c r="AH368">
        <v>64</v>
      </c>
    </row>
    <row r="369" spans="1:34" x14ac:dyDescent="0.2">
      <c r="A369">
        <v>39894</v>
      </c>
      <c r="B369">
        <v>0</v>
      </c>
      <c r="C369">
        <v>1961</v>
      </c>
      <c r="D369" s="1">
        <v>45601.622812499998</v>
      </c>
      <c r="E369" t="s">
        <v>65</v>
      </c>
      <c r="F369">
        <v>1</v>
      </c>
      <c r="G369">
        <v>1</v>
      </c>
      <c r="H369">
        <v>1</v>
      </c>
      <c r="I369">
        <v>4</v>
      </c>
      <c r="J369">
        <v>1</v>
      </c>
      <c r="K369">
        <v>2</v>
      </c>
      <c r="L369">
        <v>1</v>
      </c>
      <c r="M369">
        <v>1</v>
      </c>
      <c r="N369">
        <v>1</v>
      </c>
      <c r="O369">
        <v>1</v>
      </c>
      <c r="P369">
        <v>1</v>
      </c>
      <c r="Q369">
        <v>1</v>
      </c>
      <c r="R369">
        <v>1</v>
      </c>
      <c r="S369">
        <v>1</v>
      </c>
      <c r="T369">
        <v>5</v>
      </c>
      <c r="U369">
        <v>7</v>
      </c>
      <c r="V369">
        <v>3</v>
      </c>
      <c r="W369">
        <v>7</v>
      </c>
      <c r="X369">
        <v>4</v>
      </c>
      <c r="Y369">
        <v>6</v>
      </c>
      <c r="Z369">
        <v>4</v>
      </c>
      <c r="AA369">
        <v>5</v>
      </c>
      <c r="AB369">
        <v>2</v>
      </c>
      <c r="AC369">
        <v>4</v>
      </c>
      <c r="AD369">
        <v>2</v>
      </c>
      <c r="AE369">
        <v>2</v>
      </c>
      <c r="AF369">
        <v>3</v>
      </c>
      <c r="AG369">
        <v>2</v>
      </c>
      <c r="AH369">
        <v>5</v>
      </c>
    </row>
    <row r="370" spans="1:34" x14ac:dyDescent="0.2">
      <c r="A370">
        <v>39901</v>
      </c>
      <c r="B370">
        <v>0</v>
      </c>
      <c r="C370">
        <v>1997</v>
      </c>
      <c r="D370" s="1">
        <v>45601.641331018516</v>
      </c>
      <c r="E370" t="s">
        <v>137</v>
      </c>
      <c r="F370">
        <v>4</v>
      </c>
      <c r="G370">
        <v>1</v>
      </c>
      <c r="H370">
        <v>3</v>
      </c>
      <c r="I370">
        <v>2</v>
      </c>
      <c r="J370">
        <v>2</v>
      </c>
      <c r="K370">
        <v>4</v>
      </c>
      <c r="L370">
        <v>4</v>
      </c>
      <c r="M370">
        <v>2</v>
      </c>
      <c r="N370">
        <v>2</v>
      </c>
      <c r="O370">
        <v>1</v>
      </c>
      <c r="P370">
        <v>1</v>
      </c>
      <c r="Q370">
        <v>4</v>
      </c>
      <c r="R370">
        <v>4</v>
      </c>
      <c r="S370">
        <v>2</v>
      </c>
      <c r="T370">
        <v>10</v>
      </c>
      <c r="U370">
        <v>29</v>
      </c>
      <c r="V370">
        <v>6</v>
      </c>
      <c r="W370">
        <v>4</v>
      </c>
      <c r="X370">
        <v>7</v>
      </c>
      <c r="Y370">
        <v>2</v>
      </c>
      <c r="Z370">
        <v>5</v>
      </c>
      <c r="AA370">
        <v>9</v>
      </c>
      <c r="AB370">
        <v>5</v>
      </c>
      <c r="AC370">
        <v>5</v>
      </c>
      <c r="AD370">
        <v>3</v>
      </c>
      <c r="AE370">
        <v>3</v>
      </c>
      <c r="AF370">
        <v>5</v>
      </c>
      <c r="AG370">
        <v>2</v>
      </c>
      <c r="AH370">
        <v>52</v>
      </c>
    </row>
    <row r="371" spans="1:34" x14ac:dyDescent="0.2">
      <c r="A371">
        <v>39903</v>
      </c>
      <c r="B371">
        <v>1</v>
      </c>
      <c r="C371">
        <v>2002</v>
      </c>
      <c r="D371" s="1">
        <v>45601.644814814812</v>
      </c>
      <c r="E371">
        <v>2</v>
      </c>
      <c r="F371">
        <v>2</v>
      </c>
      <c r="G371">
        <v>1</v>
      </c>
      <c r="H371">
        <v>1</v>
      </c>
      <c r="I371">
        <v>1</v>
      </c>
      <c r="J371">
        <v>4</v>
      </c>
      <c r="K371">
        <v>2</v>
      </c>
      <c r="L371">
        <v>2</v>
      </c>
      <c r="M371">
        <v>2</v>
      </c>
      <c r="N371">
        <v>4</v>
      </c>
      <c r="O371">
        <v>2</v>
      </c>
      <c r="P371">
        <v>2</v>
      </c>
      <c r="Q371">
        <v>4</v>
      </c>
      <c r="R371">
        <v>2</v>
      </c>
      <c r="S371">
        <v>2</v>
      </c>
      <c r="T371">
        <v>37</v>
      </c>
      <c r="U371">
        <v>4</v>
      </c>
      <c r="V371">
        <v>3</v>
      </c>
      <c r="W371">
        <v>3</v>
      </c>
      <c r="X371">
        <v>5</v>
      </c>
      <c r="Y371">
        <v>4</v>
      </c>
      <c r="Z371">
        <v>5</v>
      </c>
      <c r="AA371">
        <v>4</v>
      </c>
      <c r="AB371">
        <v>4</v>
      </c>
      <c r="AC371">
        <v>7</v>
      </c>
      <c r="AD371">
        <v>3</v>
      </c>
      <c r="AE371">
        <v>4</v>
      </c>
      <c r="AF371">
        <v>3</v>
      </c>
      <c r="AG371">
        <v>2</v>
      </c>
      <c r="AH371">
        <v>43</v>
      </c>
    </row>
    <row r="372" spans="1:34" x14ac:dyDescent="0.2">
      <c r="A372">
        <v>39933</v>
      </c>
      <c r="B372">
        <v>1</v>
      </c>
      <c r="C372">
        <v>1987</v>
      </c>
      <c r="D372" s="1">
        <v>45602.289641203701</v>
      </c>
      <c r="E372">
        <v>3</v>
      </c>
      <c r="F372">
        <v>4</v>
      </c>
      <c r="G372">
        <v>1</v>
      </c>
      <c r="H372">
        <v>4</v>
      </c>
      <c r="I372">
        <v>4</v>
      </c>
      <c r="J372">
        <v>2</v>
      </c>
      <c r="K372">
        <v>4</v>
      </c>
      <c r="L372">
        <v>2</v>
      </c>
      <c r="M372">
        <v>2</v>
      </c>
      <c r="N372">
        <v>4</v>
      </c>
      <c r="O372">
        <v>4</v>
      </c>
      <c r="P372">
        <v>2</v>
      </c>
      <c r="Q372">
        <v>3</v>
      </c>
      <c r="R372">
        <v>4</v>
      </c>
      <c r="S372">
        <v>5</v>
      </c>
      <c r="T372">
        <v>9</v>
      </c>
      <c r="U372">
        <v>14</v>
      </c>
      <c r="V372">
        <v>6</v>
      </c>
      <c r="W372">
        <v>5</v>
      </c>
      <c r="X372">
        <v>11</v>
      </c>
      <c r="Y372">
        <v>3</v>
      </c>
      <c r="Z372">
        <v>11</v>
      </c>
      <c r="AA372">
        <v>9</v>
      </c>
      <c r="AB372">
        <v>4</v>
      </c>
      <c r="AC372">
        <v>6</v>
      </c>
      <c r="AD372">
        <v>16</v>
      </c>
      <c r="AE372">
        <v>7</v>
      </c>
      <c r="AF372">
        <v>4</v>
      </c>
      <c r="AG372">
        <v>6</v>
      </c>
      <c r="AH372">
        <v>58</v>
      </c>
    </row>
    <row r="373" spans="1:34" x14ac:dyDescent="0.2">
      <c r="A373">
        <v>39926</v>
      </c>
      <c r="B373">
        <v>1</v>
      </c>
      <c r="C373">
        <v>2000</v>
      </c>
      <c r="D373" s="1">
        <v>45602.387592592589</v>
      </c>
      <c r="E373">
        <v>2.5</v>
      </c>
      <c r="F373">
        <v>4</v>
      </c>
      <c r="G373">
        <v>4</v>
      </c>
      <c r="H373">
        <v>2</v>
      </c>
      <c r="I373">
        <v>4</v>
      </c>
      <c r="J373">
        <v>5</v>
      </c>
      <c r="K373">
        <v>4</v>
      </c>
      <c r="L373">
        <v>3</v>
      </c>
      <c r="M373">
        <v>4</v>
      </c>
      <c r="N373">
        <v>4</v>
      </c>
      <c r="O373">
        <v>4</v>
      </c>
      <c r="P373">
        <v>2</v>
      </c>
      <c r="Q373">
        <v>4</v>
      </c>
      <c r="R373">
        <v>4</v>
      </c>
      <c r="S373">
        <v>4</v>
      </c>
      <c r="T373">
        <v>7</v>
      </c>
      <c r="U373">
        <v>7</v>
      </c>
      <c r="V373">
        <v>10</v>
      </c>
      <c r="W373">
        <v>12</v>
      </c>
      <c r="X373">
        <v>4</v>
      </c>
      <c r="Y373">
        <v>7</v>
      </c>
      <c r="Z373">
        <v>7</v>
      </c>
      <c r="AA373">
        <v>5</v>
      </c>
      <c r="AB373">
        <v>4</v>
      </c>
      <c r="AC373">
        <v>6</v>
      </c>
      <c r="AD373">
        <v>5</v>
      </c>
      <c r="AE373">
        <v>6</v>
      </c>
      <c r="AF373">
        <v>3</v>
      </c>
      <c r="AG373">
        <v>3</v>
      </c>
      <c r="AH373">
        <v>44</v>
      </c>
    </row>
    <row r="374" spans="1:34" x14ac:dyDescent="0.2">
      <c r="A374">
        <v>39954</v>
      </c>
      <c r="B374">
        <v>1</v>
      </c>
      <c r="C374">
        <v>2004</v>
      </c>
      <c r="D374" s="1">
        <v>45602.77983796296</v>
      </c>
      <c r="E374" t="s">
        <v>71</v>
      </c>
      <c r="F374">
        <v>2</v>
      </c>
      <c r="G374">
        <v>1</v>
      </c>
      <c r="H374">
        <v>1</v>
      </c>
      <c r="I374">
        <v>1</v>
      </c>
      <c r="J374">
        <v>3</v>
      </c>
      <c r="K374">
        <v>4</v>
      </c>
      <c r="L374">
        <v>1</v>
      </c>
      <c r="M374">
        <v>1</v>
      </c>
      <c r="N374">
        <v>4</v>
      </c>
      <c r="O374">
        <v>4</v>
      </c>
      <c r="P374">
        <v>1</v>
      </c>
      <c r="Q374">
        <v>2</v>
      </c>
      <c r="R374">
        <v>2</v>
      </c>
      <c r="S374">
        <v>2</v>
      </c>
      <c r="T374">
        <v>7</v>
      </c>
      <c r="U374">
        <v>11</v>
      </c>
      <c r="V374">
        <v>6</v>
      </c>
      <c r="W374">
        <v>6</v>
      </c>
      <c r="X374">
        <v>3</v>
      </c>
      <c r="Y374">
        <v>4</v>
      </c>
      <c r="Z374">
        <v>3</v>
      </c>
      <c r="AA374">
        <v>4</v>
      </c>
      <c r="AB374">
        <v>4</v>
      </c>
      <c r="AC374">
        <v>5</v>
      </c>
      <c r="AD374">
        <v>2</v>
      </c>
      <c r="AE374">
        <v>3</v>
      </c>
      <c r="AF374">
        <v>6</v>
      </c>
      <c r="AG374">
        <v>4</v>
      </c>
      <c r="AH374">
        <v>36</v>
      </c>
    </row>
    <row r="375" spans="1:34" x14ac:dyDescent="0.2">
      <c r="A375">
        <v>39980</v>
      </c>
      <c r="B375">
        <v>0</v>
      </c>
      <c r="C375">
        <v>2006</v>
      </c>
      <c r="D375" s="1">
        <v>45603.494942129626</v>
      </c>
      <c r="E375" t="s">
        <v>138</v>
      </c>
      <c r="F375">
        <v>5</v>
      </c>
      <c r="G375">
        <v>4</v>
      </c>
      <c r="H375">
        <v>2</v>
      </c>
      <c r="I375">
        <v>4</v>
      </c>
      <c r="J375">
        <v>2</v>
      </c>
      <c r="K375">
        <v>4</v>
      </c>
      <c r="L375">
        <v>4</v>
      </c>
      <c r="M375">
        <v>4</v>
      </c>
      <c r="N375">
        <v>5</v>
      </c>
      <c r="O375">
        <v>4</v>
      </c>
      <c r="P375">
        <v>1</v>
      </c>
      <c r="Q375">
        <v>1</v>
      </c>
      <c r="R375">
        <v>1</v>
      </c>
      <c r="S375">
        <v>1</v>
      </c>
      <c r="T375">
        <v>7</v>
      </c>
      <c r="U375">
        <v>6</v>
      </c>
      <c r="V375">
        <v>6</v>
      </c>
      <c r="W375">
        <v>4</v>
      </c>
      <c r="X375">
        <v>3</v>
      </c>
      <c r="Y375">
        <v>4</v>
      </c>
      <c r="Z375">
        <v>4</v>
      </c>
      <c r="AA375">
        <v>4</v>
      </c>
      <c r="AB375">
        <v>6</v>
      </c>
      <c r="AC375">
        <v>4</v>
      </c>
      <c r="AD375">
        <v>3</v>
      </c>
      <c r="AE375">
        <v>3</v>
      </c>
      <c r="AF375">
        <v>2</v>
      </c>
      <c r="AG375">
        <v>3</v>
      </c>
      <c r="AH375">
        <v>89</v>
      </c>
    </row>
    <row r="376" spans="1:34" x14ac:dyDescent="0.2">
      <c r="A376">
        <v>39995</v>
      </c>
      <c r="B376">
        <v>0</v>
      </c>
      <c r="C376">
        <v>1996</v>
      </c>
      <c r="D376" s="1">
        <v>45603.667407407411</v>
      </c>
      <c r="E376" t="s">
        <v>83</v>
      </c>
      <c r="F376">
        <v>4</v>
      </c>
      <c r="G376">
        <v>2</v>
      </c>
      <c r="H376">
        <v>2</v>
      </c>
      <c r="I376">
        <v>3</v>
      </c>
      <c r="J376">
        <v>3</v>
      </c>
      <c r="K376">
        <v>4</v>
      </c>
      <c r="L376">
        <v>1</v>
      </c>
      <c r="M376">
        <v>2</v>
      </c>
      <c r="N376">
        <v>4</v>
      </c>
      <c r="O376">
        <v>4</v>
      </c>
      <c r="P376">
        <v>3</v>
      </c>
      <c r="Q376">
        <v>5</v>
      </c>
      <c r="R376">
        <v>4</v>
      </c>
      <c r="S376">
        <v>4</v>
      </c>
      <c r="T376">
        <v>16</v>
      </c>
      <c r="U376">
        <v>13</v>
      </c>
      <c r="V376">
        <v>11</v>
      </c>
      <c r="W376">
        <v>8</v>
      </c>
      <c r="X376">
        <v>7</v>
      </c>
      <c r="Y376">
        <v>6</v>
      </c>
      <c r="Z376">
        <v>9</v>
      </c>
      <c r="AA376">
        <v>10</v>
      </c>
      <c r="AB376">
        <v>7</v>
      </c>
      <c r="AC376">
        <v>5</v>
      </c>
      <c r="AD376">
        <v>9</v>
      </c>
      <c r="AE376">
        <v>5</v>
      </c>
      <c r="AF376">
        <v>5</v>
      </c>
      <c r="AG376">
        <v>4</v>
      </c>
      <c r="AH376">
        <v>55</v>
      </c>
    </row>
    <row r="377" spans="1:34" x14ac:dyDescent="0.2">
      <c r="A377">
        <v>40013</v>
      </c>
      <c r="B377">
        <v>0</v>
      </c>
      <c r="C377">
        <v>1999</v>
      </c>
      <c r="D377" s="1">
        <v>45603.689155092594</v>
      </c>
      <c r="E377">
        <v>2</v>
      </c>
      <c r="F377">
        <v>2</v>
      </c>
      <c r="G377">
        <v>1</v>
      </c>
      <c r="H377">
        <v>2</v>
      </c>
      <c r="I377">
        <v>1</v>
      </c>
      <c r="J377">
        <v>4</v>
      </c>
      <c r="K377">
        <v>5</v>
      </c>
      <c r="L377">
        <v>2</v>
      </c>
      <c r="M377">
        <v>1</v>
      </c>
      <c r="N377">
        <v>4</v>
      </c>
      <c r="O377">
        <v>2</v>
      </c>
      <c r="P377">
        <v>2</v>
      </c>
      <c r="Q377">
        <v>4</v>
      </c>
      <c r="R377">
        <v>4</v>
      </c>
      <c r="S377">
        <v>1</v>
      </c>
      <c r="T377">
        <v>4</v>
      </c>
      <c r="U377">
        <v>5</v>
      </c>
      <c r="V377">
        <v>2</v>
      </c>
      <c r="W377">
        <v>2</v>
      </c>
      <c r="X377">
        <v>2</v>
      </c>
      <c r="Y377">
        <v>1</v>
      </c>
      <c r="Z377">
        <v>2</v>
      </c>
      <c r="AA377">
        <v>3</v>
      </c>
      <c r="AB377">
        <v>2</v>
      </c>
      <c r="AC377">
        <v>4</v>
      </c>
      <c r="AD377">
        <v>3</v>
      </c>
      <c r="AE377">
        <v>1</v>
      </c>
      <c r="AF377">
        <v>2</v>
      </c>
      <c r="AG377">
        <v>2</v>
      </c>
      <c r="AH377">
        <v>55</v>
      </c>
    </row>
    <row r="378" spans="1:34" x14ac:dyDescent="0.2">
      <c r="A378">
        <v>40024</v>
      </c>
      <c r="B378">
        <v>0</v>
      </c>
      <c r="C378">
        <v>2003</v>
      </c>
      <c r="D378" s="1">
        <v>45603.788657407407</v>
      </c>
      <c r="E378" t="s">
        <v>75</v>
      </c>
      <c r="F378">
        <v>5</v>
      </c>
      <c r="G378">
        <v>2</v>
      </c>
      <c r="H378">
        <v>4</v>
      </c>
      <c r="I378">
        <v>4</v>
      </c>
      <c r="J378">
        <v>4</v>
      </c>
      <c r="K378">
        <v>5</v>
      </c>
      <c r="L378">
        <v>4</v>
      </c>
      <c r="M378">
        <v>3</v>
      </c>
      <c r="N378">
        <v>5</v>
      </c>
      <c r="O378">
        <v>4</v>
      </c>
      <c r="P378">
        <v>2</v>
      </c>
      <c r="Q378">
        <v>5</v>
      </c>
      <c r="R378">
        <v>4</v>
      </c>
      <c r="S378">
        <v>4</v>
      </c>
      <c r="T378">
        <v>11</v>
      </c>
      <c r="U378">
        <v>5</v>
      </c>
      <c r="V378">
        <v>3</v>
      </c>
      <c r="W378">
        <v>3</v>
      </c>
      <c r="X378">
        <v>8</v>
      </c>
      <c r="Y378">
        <v>2</v>
      </c>
      <c r="Z378">
        <v>3</v>
      </c>
      <c r="AA378">
        <v>6</v>
      </c>
      <c r="AB378">
        <v>2</v>
      </c>
      <c r="AC378">
        <v>3</v>
      </c>
      <c r="AD378">
        <v>6</v>
      </c>
      <c r="AE378">
        <v>2</v>
      </c>
      <c r="AF378">
        <v>5</v>
      </c>
      <c r="AG378">
        <v>3</v>
      </c>
      <c r="AH378">
        <v>27</v>
      </c>
    </row>
    <row r="379" spans="1:34" x14ac:dyDescent="0.2">
      <c r="A379">
        <v>40025</v>
      </c>
      <c r="B379">
        <v>1</v>
      </c>
      <c r="C379">
        <v>1999</v>
      </c>
      <c r="D379" s="1">
        <v>45603.79078703704</v>
      </c>
      <c r="E379" t="s">
        <v>66</v>
      </c>
      <c r="F379">
        <v>4</v>
      </c>
      <c r="G379">
        <v>2</v>
      </c>
      <c r="H379">
        <v>2</v>
      </c>
      <c r="I379">
        <v>2</v>
      </c>
      <c r="J379">
        <v>5</v>
      </c>
      <c r="K379">
        <v>5</v>
      </c>
      <c r="L379">
        <v>1</v>
      </c>
      <c r="M379">
        <v>2</v>
      </c>
      <c r="N379">
        <v>2</v>
      </c>
      <c r="O379">
        <v>2</v>
      </c>
      <c r="P379">
        <v>4</v>
      </c>
      <c r="Q379">
        <v>4</v>
      </c>
      <c r="R379">
        <v>4</v>
      </c>
      <c r="S379">
        <v>4</v>
      </c>
      <c r="T379">
        <v>12</v>
      </c>
      <c r="U379">
        <v>7</v>
      </c>
      <c r="V379">
        <v>4</v>
      </c>
      <c r="W379">
        <v>9</v>
      </c>
      <c r="X379">
        <v>4</v>
      </c>
      <c r="Y379">
        <v>4</v>
      </c>
      <c r="Z379">
        <v>3</v>
      </c>
      <c r="AA379">
        <v>6</v>
      </c>
      <c r="AB379">
        <v>4</v>
      </c>
      <c r="AC379">
        <v>6</v>
      </c>
      <c r="AD379">
        <v>4</v>
      </c>
      <c r="AE379">
        <v>2</v>
      </c>
      <c r="AF379">
        <v>2</v>
      </c>
      <c r="AG379">
        <v>2</v>
      </c>
      <c r="AH379">
        <v>59</v>
      </c>
    </row>
    <row r="380" spans="1:34" x14ac:dyDescent="0.2">
      <c r="A380">
        <v>40027</v>
      </c>
      <c r="B380">
        <v>0</v>
      </c>
      <c r="C380">
        <v>1991</v>
      </c>
      <c r="D380" s="1">
        <v>45603.802222222221</v>
      </c>
      <c r="E380" t="s">
        <v>66</v>
      </c>
      <c r="F380">
        <v>4</v>
      </c>
      <c r="G380">
        <v>1</v>
      </c>
      <c r="H380">
        <v>1</v>
      </c>
      <c r="I380">
        <v>2</v>
      </c>
      <c r="J380">
        <v>4</v>
      </c>
      <c r="K380">
        <v>4</v>
      </c>
      <c r="L380">
        <v>4</v>
      </c>
      <c r="M380">
        <v>1</v>
      </c>
      <c r="N380">
        <v>2</v>
      </c>
      <c r="O380">
        <v>1</v>
      </c>
      <c r="P380">
        <v>2</v>
      </c>
      <c r="Q380">
        <v>4</v>
      </c>
      <c r="R380">
        <v>4</v>
      </c>
      <c r="S380">
        <v>4</v>
      </c>
      <c r="T380">
        <v>9</v>
      </c>
      <c r="U380">
        <v>8</v>
      </c>
      <c r="V380">
        <v>4</v>
      </c>
      <c r="W380">
        <v>5</v>
      </c>
      <c r="X380">
        <v>4</v>
      </c>
      <c r="Y380">
        <v>3</v>
      </c>
      <c r="Z380">
        <v>3</v>
      </c>
      <c r="AA380">
        <v>5</v>
      </c>
      <c r="AB380">
        <v>5</v>
      </c>
      <c r="AC380">
        <v>5</v>
      </c>
      <c r="AD380">
        <v>3</v>
      </c>
      <c r="AE380">
        <v>3</v>
      </c>
      <c r="AF380">
        <v>3</v>
      </c>
      <c r="AG380">
        <v>2</v>
      </c>
      <c r="AH380">
        <v>55</v>
      </c>
    </row>
    <row r="381" spans="1:34" x14ac:dyDescent="0.2">
      <c r="A381">
        <v>37261</v>
      </c>
      <c r="B381">
        <v>1</v>
      </c>
      <c r="C381">
        <v>1972</v>
      </c>
      <c r="D381" s="1">
        <v>45603.804270833331</v>
      </c>
      <c r="E381">
        <v>0</v>
      </c>
      <c r="F381">
        <v>3</v>
      </c>
      <c r="G381">
        <v>3</v>
      </c>
      <c r="H381">
        <v>3</v>
      </c>
      <c r="I381">
        <v>3</v>
      </c>
      <c r="J381">
        <v>2</v>
      </c>
      <c r="K381">
        <v>2</v>
      </c>
      <c r="L381">
        <v>2</v>
      </c>
      <c r="M381">
        <v>2</v>
      </c>
      <c r="N381">
        <v>2</v>
      </c>
      <c r="O381">
        <v>2</v>
      </c>
      <c r="P381">
        <v>2</v>
      </c>
      <c r="Q381">
        <v>2</v>
      </c>
      <c r="R381">
        <v>2</v>
      </c>
      <c r="S381">
        <v>2</v>
      </c>
      <c r="T381">
        <v>42</v>
      </c>
      <c r="U381">
        <v>21</v>
      </c>
      <c r="V381">
        <v>6</v>
      </c>
      <c r="W381">
        <v>4</v>
      </c>
      <c r="X381">
        <v>11</v>
      </c>
      <c r="Y381">
        <v>10</v>
      </c>
      <c r="Z381">
        <v>8</v>
      </c>
      <c r="AA381">
        <v>10</v>
      </c>
      <c r="AB381">
        <v>9</v>
      </c>
      <c r="AC381">
        <v>8</v>
      </c>
      <c r="AD381">
        <v>4</v>
      </c>
      <c r="AE381">
        <v>4</v>
      </c>
      <c r="AF381">
        <v>8</v>
      </c>
      <c r="AG381">
        <v>5</v>
      </c>
      <c r="AH381">
        <v>54</v>
      </c>
    </row>
    <row r="382" spans="1:34" x14ac:dyDescent="0.2">
      <c r="A382">
        <v>40060</v>
      </c>
      <c r="B382">
        <v>1</v>
      </c>
      <c r="C382">
        <v>1984</v>
      </c>
      <c r="D382" s="1">
        <v>45604.38590277778</v>
      </c>
      <c r="E382" t="s">
        <v>66</v>
      </c>
      <c r="F382">
        <v>4</v>
      </c>
      <c r="G382">
        <v>2</v>
      </c>
      <c r="H382">
        <v>2</v>
      </c>
      <c r="I382">
        <v>2</v>
      </c>
      <c r="J382">
        <v>4</v>
      </c>
      <c r="K382">
        <v>2</v>
      </c>
      <c r="L382">
        <v>4</v>
      </c>
      <c r="M382">
        <v>4</v>
      </c>
      <c r="N382">
        <v>4</v>
      </c>
      <c r="O382">
        <v>3</v>
      </c>
      <c r="P382">
        <v>2</v>
      </c>
      <c r="Q382">
        <v>2</v>
      </c>
      <c r="R382">
        <v>2</v>
      </c>
      <c r="S382">
        <v>2</v>
      </c>
      <c r="T382">
        <v>7</v>
      </c>
      <c r="U382">
        <v>6</v>
      </c>
      <c r="V382">
        <v>3</v>
      </c>
      <c r="W382">
        <v>3</v>
      </c>
      <c r="X382">
        <v>4</v>
      </c>
      <c r="Y382">
        <v>5</v>
      </c>
      <c r="Z382">
        <v>3</v>
      </c>
      <c r="AA382">
        <v>6</v>
      </c>
      <c r="AB382">
        <v>5</v>
      </c>
      <c r="AC382">
        <v>5</v>
      </c>
      <c r="AD382">
        <v>3</v>
      </c>
      <c r="AE382">
        <v>3</v>
      </c>
      <c r="AF382">
        <v>3</v>
      </c>
      <c r="AG382">
        <v>3</v>
      </c>
      <c r="AH382">
        <v>59</v>
      </c>
    </row>
    <row r="383" spans="1:34" x14ac:dyDescent="0.2">
      <c r="A383">
        <v>38749</v>
      </c>
      <c r="B383">
        <v>0</v>
      </c>
      <c r="C383">
        <v>1993</v>
      </c>
      <c r="D383" s="1">
        <v>45604.476504629631</v>
      </c>
      <c r="E383">
        <v>5</v>
      </c>
      <c r="F383">
        <v>4</v>
      </c>
      <c r="G383">
        <v>2</v>
      </c>
      <c r="H383">
        <v>3</v>
      </c>
      <c r="I383">
        <v>3</v>
      </c>
      <c r="J383">
        <v>4</v>
      </c>
      <c r="K383">
        <v>4</v>
      </c>
      <c r="L383">
        <v>4</v>
      </c>
      <c r="M383">
        <v>3</v>
      </c>
      <c r="N383">
        <v>4</v>
      </c>
      <c r="O383">
        <v>3</v>
      </c>
      <c r="P383">
        <v>5</v>
      </c>
      <c r="Q383">
        <v>4</v>
      </c>
      <c r="R383">
        <v>4</v>
      </c>
      <c r="S383">
        <v>4</v>
      </c>
      <c r="T383">
        <v>5</v>
      </c>
      <c r="U383">
        <v>14</v>
      </c>
      <c r="V383">
        <v>5</v>
      </c>
      <c r="W383">
        <v>3</v>
      </c>
      <c r="X383">
        <v>3</v>
      </c>
      <c r="Y383">
        <v>3</v>
      </c>
      <c r="Z383">
        <v>4</v>
      </c>
      <c r="AA383">
        <v>5</v>
      </c>
      <c r="AB383">
        <v>3</v>
      </c>
      <c r="AC383">
        <v>4</v>
      </c>
      <c r="AD383">
        <v>2</v>
      </c>
      <c r="AE383">
        <v>2</v>
      </c>
      <c r="AF383">
        <v>2</v>
      </c>
      <c r="AG383">
        <v>5</v>
      </c>
      <c r="AH383">
        <v>43</v>
      </c>
    </row>
    <row r="384" spans="1:34" x14ac:dyDescent="0.2">
      <c r="A384">
        <v>40101</v>
      </c>
      <c r="B384">
        <v>0</v>
      </c>
      <c r="C384">
        <v>2005</v>
      </c>
      <c r="D384" s="1">
        <v>45604.645277777781</v>
      </c>
      <c r="E384" t="s">
        <v>139</v>
      </c>
      <c r="F384">
        <v>2</v>
      </c>
      <c r="G384">
        <v>1</v>
      </c>
      <c r="H384">
        <v>1</v>
      </c>
      <c r="I384">
        <v>1</v>
      </c>
      <c r="J384">
        <v>4</v>
      </c>
      <c r="K384">
        <v>4</v>
      </c>
      <c r="L384">
        <v>1</v>
      </c>
      <c r="M384">
        <v>1</v>
      </c>
      <c r="N384">
        <v>2</v>
      </c>
      <c r="O384">
        <v>1</v>
      </c>
      <c r="P384">
        <v>1</v>
      </c>
      <c r="Q384">
        <v>5</v>
      </c>
      <c r="R384">
        <v>5</v>
      </c>
      <c r="S384">
        <v>5</v>
      </c>
      <c r="T384">
        <v>5</v>
      </c>
      <c r="U384">
        <v>5</v>
      </c>
      <c r="V384">
        <v>5</v>
      </c>
      <c r="W384">
        <v>3</v>
      </c>
      <c r="X384">
        <v>6</v>
      </c>
      <c r="Y384">
        <v>6</v>
      </c>
      <c r="Z384">
        <v>4</v>
      </c>
      <c r="AA384">
        <v>6</v>
      </c>
      <c r="AB384">
        <v>4</v>
      </c>
      <c r="AC384">
        <v>4</v>
      </c>
      <c r="AD384">
        <v>7</v>
      </c>
      <c r="AE384">
        <v>3</v>
      </c>
      <c r="AF384">
        <v>3</v>
      </c>
      <c r="AG384">
        <v>2</v>
      </c>
      <c r="AH384">
        <v>67</v>
      </c>
    </row>
    <row r="385" spans="1:34" x14ac:dyDescent="0.2">
      <c r="A385">
        <v>40109</v>
      </c>
      <c r="B385">
        <v>1</v>
      </c>
      <c r="C385">
        <v>1992</v>
      </c>
      <c r="D385" s="1">
        <v>45604.649687500001</v>
      </c>
      <c r="E385">
        <v>1</v>
      </c>
      <c r="F385">
        <v>2</v>
      </c>
      <c r="G385">
        <v>1</v>
      </c>
      <c r="H385">
        <v>2</v>
      </c>
      <c r="I385">
        <v>1</v>
      </c>
      <c r="J385">
        <v>1</v>
      </c>
      <c r="K385">
        <v>5</v>
      </c>
      <c r="L385">
        <v>2</v>
      </c>
      <c r="M385">
        <v>2</v>
      </c>
      <c r="N385">
        <v>2</v>
      </c>
      <c r="O385">
        <v>4</v>
      </c>
      <c r="P385">
        <v>2</v>
      </c>
      <c r="Q385">
        <v>2</v>
      </c>
      <c r="R385">
        <v>2</v>
      </c>
      <c r="S385">
        <v>2</v>
      </c>
      <c r="T385">
        <v>7</v>
      </c>
      <c r="U385">
        <v>5</v>
      </c>
      <c r="V385">
        <v>4</v>
      </c>
      <c r="W385">
        <v>4</v>
      </c>
      <c r="X385">
        <v>3</v>
      </c>
      <c r="Y385">
        <v>3</v>
      </c>
      <c r="Z385">
        <v>9</v>
      </c>
      <c r="AA385">
        <v>7</v>
      </c>
      <c r="AB385">
        <v>5</v>
      </c>
      <c r="AC385">
        <v>16</v>
      </c>
      <c r="AD385">
        <v>3</v>
      </c>
      <c r="AE385">
        <v>3</v>
      </c>
      <c r="AF385">
        <v>4</v>
      </c>
      <c r="AG385">
        <v>3</v>
      </c>
      <c r="AH385">
        <v>47</v>
      </c>
    </row>
    <row r="386" spans="1:34" x14ac:dyDescent="0.2">
      <c r="A386">
        <v>40102</v>
      </c>
      <c r="B386">
        <v>0</v>
      </c>
      <c r="C386">
        <v>2003</v>
      </c>
      <c r="D386" s="1">
        <v>45604.67800925926</v>
      </c>
      <c r="E386">
        <v>6</v>
      </c>
      <c r="F386">
        <v>2</v>
      </c>
      <c r="G386">
        <v>2</v>
      </c>
      <c r="H386">
        <v>2</v>
      </c>
      <c r="I386">
        <v>2</v>
      </c>
      <c r="J386">
        <v>2</v>
      </c>
      <c r="K386">
        <v>4</v>
      </c>
      <c r="L386">
        <v>2</v>
      </c>
      <c r="M386">
        <v>2</v>
      </c>
      <c r="N386">
        <v>4</v>
      </c>
      <c r="O386">
        <v>4</v>
      </c>
      <c r="P386">
        <v>4</v>
      </c>
      <c r="Q386">
        <v>4</v>
      </c>
      <c r="R386">
        <v>4</v>
      </c>
      <c r="S386">
        <v>4</v>
      </c>
      <c r="T386">
        <v>4</v>
      </c>
      <c r="U386">
        <v>5</v>
      </c>
      <c r="V386">
        <v>5</v>
      </c>
      <c r="W386">
        <v>3</v>
      </c>
      <c r="X386">
        <v>4</v>
      </c>
      <c r="Y386">
        <v>2</v>
      </c>
      <c r="Z386">
        <v>6</v>
      </c>
      <c r="AA386">
        <v>4</v>
      </c>
      <c r="AB386">
        <v>3</v>
      </c>
      <c r="AC386">
        <v>4</v>
      </c>
      <c r="AD386">
        <v>3</v>
      </c>
      <c r="AE386">
        <v>2</v>
      </c>
      <c r="AF386">
        <v>2</v>
      </c>
      <c r="AG386">
        <v>2</v>
      </c>
      <c r="AH386">
        <v>52</v>
      </c>
    </row>
    <row r="387" spans="1:34" x14ac:dyDescent="0.2">
      <c r="A387">
        <v>40128</v>
      </c>
      <c r="B387">
        <v>0</v>
      </c>
      <c r="C387">
        <v>1974</v>
      </c>
      <c r="D387" s="1">
        <v>45604.707407407404</v>
      </c>
      <c r="E387" t="s">
        <v>66</v>
      </c>
      <c r="F387">
        <v>2</v>
      </c>
      <c r="G387">
        <v>1</v>
      </c>
      <c r="H387">
        <v>2</v>
      </c>
      <c r="I387">
        <v>2</v>
      </c>
      <c r="J387">
        <v>2</v>
      </c>
      <c r="K387">
        <v>2</v>
      </c>
      <c r="L387">
        <v>2</v>
      </c>
      <c r="M387">
        <v>2</v>
      </c>
      <c r="N387">
        <v>4</v>
      </c>
      <c r="O387">
        <v>2</v>
      </c>
      <c r="P387">
        <v>3</v>
      </c>
      <c r="Q387">
        <v>2</v>
      </c>
      <c r="R387">
        <v>2</v>
      </c>
      <c r="S387">
        <v>2</v>
      </c>
      <c r="T387">
        <v>7</v>
      </c>
      <c r="U387">
        <v>14</v>
      </c>
      <c r="V387">
        <v>7</v>
      </c>
      <c r="W387">
        <v>6</v>
      </c>
      <c r="X387">
        <v>7</v>
      </c>
      <c r="Y387">
        <v>8</v>
      </c>
      <c r="Z387">
        <v>10</v>
      </c>
      <c r="AA387">
        <v>9</v>
      </c>
      <c r="AB387">
        <v>5</v>
      </c>
      <c r="AC387">
        <v>9</v>
      </c>
      <c r="AD387">
        <v>7</v>
      </c>
      <c r="AE387">
        <v>4</v>
      </c>
      <c r="AF387">
        <v>5</v>
      </c>
      <c r="AG387">
        <v>3</v>
      </c>
      <c r="AH387">
        <v>41</v>
      </c>
    </row>
    <row r="388" spans="1:34" x14ac:dyDescent="0.2">
      <c r="A388">
        <v>40134</v>
      </c>
      <c r="B388">
        <v>1</v>
      </c>
      <c r="C388">
        <v>2003</v>
      </c>
      <c r="D388" s="1">
        <v>45604.823483796295</v>
      </c>
      <c r="E388" t="s">
        <v>140</v>
      </c>
      <c r="F388">
        <v>4</v>
      </c>
      <c r="G388">
        <v>1</v>
      </c>
      <c r="H388">
        <v>2</v>
      </c>
      <c r="I388">
        <v>2</v>
      </c>
      <c r="J388">
        <v>2</v>
      </c>
      <c r="K388">
        <v>4</v>
      </c>
      <c r="L388">
        <v>2</v>
      </c>
      <c r="M388">
        <v>3</v>
      </c>
      <c r="N388">
        <v>4</v>
      </c>
      <c r="O388">
        <v>2</v>
      </c>
      <c r="P388">
        <v>1</v>
      </c>
      <c r="Q388">
        <v>3</v>
      </c>
      <c r="R388">
        <v>4</v>
      </c>
      <c r="S388">
        <v>2</v>
      </c>
      <c r="T388">
        <v>23</v>
      </c>
      <c r="U388">
        <v>3</v>
      </c>
      <c r="V388">
        <v>5</v>
      </c>
      <c r="W388">
        <v>5</v>
      </c>
      <c r="X388">
        <v>6</v>
      </c>
      <c r="Y388">
        <v>4</v>
      </c>
      <c r="Z388">
        <v>4</v>
      </c>
      <c r="AA388">
        <v>18</v>
      </c>
      <c r="AB388">
        <v>6</v>
      </c>
      <c r="AC388">
        <v>8</v>
      </c>
      <c r="AD388">
        <v>5</v>
      </c>
      <c r="AE388">
        <v>6</v>
      </c>
      <c r="AF388">
        <v>4</v>
      </c>
      <c r="AG388">
        <v>4</v>
      </c>
      <c r="AH388">
        <v>48</v>
      </c>
    </row>
    <row r="389" spans="1:34" x14ac:dyDescent="0.2">
      <c r="A389">
        <v>40169</v>
      </c>
      <c r="B389">
        <v>1</v>
      </c>
      <c r="C389">
        <v>1992</v>
      </c>
      <c r="D389" s="1">
        <v>45604.903414351851</v>
      </c>
      <c r="E389" t="s">
        <v>66</v>
      </c>
      <c r="F389">
        <v>1</v>
      </c>
      <c r="G389">
        <v>1</v>
      </c>
      <c r="H389">
        <v>1</v>
      </c>
      <c r="I389">
        <v>2</v>
      </c>
      <c r="J389">
        <v>4</v>
      </c>
      <c r="K389">
        <v>5</v>
      </c>
      <c r="L389">
        <v>2</v>
      </c>
      <c r="M389">
        <v>1</v>
      </c>
      <c r="N389">
        <v>5</v>
      </c>
      <c r="O389">
        <v>5</v>
      </c>
      <c r="P389">
        <v>2</v>
      </c>
      <c r="Q389">
        <v>5</v>
      </c>
      <c r="R389">
        <v>4</v>
      </c>
      <c r="S389">
        <v>4</v>
      </c>
      <c r="T389">
        <v>7</v>
      </c>
      <c r="U389">
        <v>6</v>
      </c>
      <c r="V389">
        <v>6</v>
      </c>
      <c r="W389">
        <v>11</v>
      </c>
      <c r="X389">
        <v>6</v>
      </c>
      <c r="Y389">
        <v>4</v>
      </c>
      <c r="Z389">
        <v>3</v>
      </c>
      <c r="AA389">
        <v>4</v>
      </c>
      <c r="AB389">
        <v>6</v>
      </c>
      <c r="AC389">
        <v>5</v>
      </c>
      <c r="AD389">
        <v>4</v>
      </c>
      <c r="AE389">
        <v>2</v>
      </c>
      <c r="AF389">
        <v>6</v>
      </c>
      <c r="AG389">
        <v>5</v>
      </c>
      <c r="AH389">
        <v>75</v>
      </c>
    </row>
    <row r="390" spans="1:34" x14ac:dyDescent="0.2">
      <c r="A390">
        <v>40175</v>
      </c>
      <c r="B390">
        <v>0</v>
      </c>
      <c r="C390">
        <v>1988</v>
      </c>
      <c r="D390" s="1">
        <v>45604.932175925926</v>
      </c>
      <c r="E390" t="s">
        <v>141</v>
      </c>
      <c r="F390">
        <v>4</v>
      </c>
      <c r="G390">
        <v>1</v>
      </c>
      <c r="H390">
        <v>2</v>
      </c>
      <c r="I390">
        <v>4</v>
      </c>
      <c r="J390">
        <v>1</v>
      </c>
      <c r="K390">
        <v>5</v>
      </c>
      <c r="L390">
        <v>2</v>
      </c>
      <c r="M390">
        <v>4</v>
      </c>
      <c r="N390">
        <v>3</v>
      </c>
      <c r="O390">
        <v>2</v>
      </c>
      <c r="P390">
        <v>2</v>
      </c>
      <c r="Q390">
        <v>5</v>
      </c>
      <c r="R390">
        <v>5</v>
      </c>
      <c r="S390">
        <v>5</v>
      </c>
      <c r="T390">
        <v>5</v>
      </c>
      <c r="U390">
        <v>6</v>
      </c>
      <c r="V390">
        <v>7</v>
      </c>
      <c r="W390">
        <v>4</v>
      </c>
      <c r="X390">
        <v>4</v>
      </c>
      <c r="Y390">
        <v>3</v>
      </c>
      <c r="Z390">
        <v>3</v>
      </c>
      <c r="AA390">
        <v>4</v>
      </c>
      <c r="AB390">
        <v>4</v>
      </c>
      <c r="AC390">
        <v>4</v>
      </c>
      <c r="AD390">
        <v>3</v>
      </c>
      <c r="AE390">
        <v>2</v>
      </c>
      <c r="AF390">
        <v>2</v>
      </c>
      <c r="AG390">
        <v>2</v>
      </c>
      <c r="AH390">
        <v>63</v>
      </c>
    </row>
    <row r="391" spans="1:34" x14ac:dyDescent="0.2">
      <c r="A391">
        <v>40193</v>
      </c>
      <c r="B391">
        <v>0</v>
      </c>
      <c r="C391">
        <v>2002</v>
      </c>
      <c r="D391" s="1">
        <v>45605.427465277775</v>
      </c>
      <c r="E391">
        <v>1</v>
      </c>
      <c r="F391">
        <v>4</v>
      </c>
      <c r="G391">
        <v>2</v>
      </c>
      <c r="H391">
        <v>2</v>
      </c>
      <c r="I391">
        <v>1</v>
      </c>
      <c r="J391">
        <v>4</v>
      </c>
      <c r="K391">
        <v>4</v>
      </c>
      <c r="L391">
        <v>4</v>
      </c>
      <c r="M391">
        <v>4</v>
      </c>
      <c r="N391">
        <v>2</v>
      </c>
      <c r="O391">
        <v>2</v>
      </c>
      <c r="P391">
        <v>1</v>
      </c>
      <c r="Q391">
        <v>2</v>
      </c>
      <c r="R391">
        <v>2</v>
      </c>
      <c r="S391">
        <v>4</v>
      </c>
      <c r="T391">
        <v>26</v>
      </c>
      <c r="U391">
        <v>4</v>
      </c>
      <c r="V391">
        <v>2</v>
      </c>
      <c r="W391">
        <v>4</v>
      </c>
      <c r="X391">
        <v>3</v>
      </c>
      <c r="Y391">
        <v>2</v>
      </c>
      <c r="Z391">
        <v>4</v>
      </c>
      <c r="AA391">
        <v>4</v>
      </c>
      <c r="AB391">
        <v>3</v>
      </c>
      <c r="AC391">
        <v>2</v>
      </c>
      <c r="AD391">
        <v>3</v>
      </c>
      <c r="AE391">
        <v>1</v>
      </c>
      <c r="AF391">
        <v>2</v>
      </c>
      <c r="AG391">
        <v>3</v>
      </c>
      <c r="AH391">
        <v>60</v>
      </c>
    </row>
    <row r="392" spans="1:34" x14ac:dyDescent="0.2">
      <c r="A392">
        <v>40207</v>
      </c>
      <c r="B392">
        <v>1</v>
      </c>
      <c r="C392">
        <v>1989</v>
      </c>
      <c r="D392" s="1">
        <v>45605.558692129627</v>
      </c>
      <c r="E392" t="s">
        <v>142</v>
      </c>
      <c r="F392">
        <v>4</v>
      </c>
      <c r="G392">
        <v>1</v>
      </c>
      <c r="H392">
        <v>4</v>
      </c>
      <c r="I392">
        <v>4</v>
      </c>
      <c r="J392">
        <v>2</v>
      </c>
      <c r="K392">
        <v>2</v>
      </c>
      <c r="L392">
        <v>1</v>
      </c>
      <c r="M392">
        <v>1</v>
      </c>
      <c r="N392">
        <v>5</v>
      </c>
      <c r="O392">
        <v>5</v>
      </c>
      <c r="P392">
        <v>4</v>
      </c>
      <c r="Q392">
        <v>4</v>
      </c>
      <c r="R392">
        <v>2</v>
      </c>
      <c r="S392">
        <v>4</v>
      </c>
      <c r="T392">
        <v>8</v>
      </c>
      <c r="U392">
        <v>10</v>
      </c>
      <c r="V392">
        <v>5</v>
      </c>
      <c r="W392">
        <v>5</v>
      </c>
      <c r="X392">
        <v>5</v>
      </c>
      <c r="Y392">
        <v>10</v>
      </c>
      <c r="Z392">
        <v>10</v>
      </c>
      <c r="AA392">
        <v>16</v>
      </c>
      <c r="AB392">
        <v>8</v>
      </c>
      <c r="AC392">
        <v>7</v>
      </c>
      <c r="AD392">
        <v>3</v>
      </c>
      <c r="AE392">
        <v>6</v>
      </c>
      <c r="AF392">
        <v>5</v>
      </c>
      <c r="AG392">
        <v>4</v>
      </c>
      <c r="AH392">
        <v>74</v>
      </c>
    </row>
    <row r="393" spans="1:34" x14ac:dyDescent="0.2">
      <c r="A393">
        <v>40245</v>
      </c>
      <c r="B393">
        <v>0</v>
      </c>
      <c r="C393">
        <v>1987</v>
      </c>
      <c r="D393" s="1">
        <v>45606.04310185185</v>
      </c>
      <c r="E393" t="s">
        <v>68</v>
      </c>
      <c r="F393">
        <v>5</v>
      </c>
      <c r="G393">
        <v>5</v>
      </c>
      <c r="H393">
        <v>5</v>
      </c>
      <c r="I393">
        <v>5</v>
      </c>
      <c r="J393">
        <v>5</v>
      </c>
      <c r="K393">
        <v>5</v>
      </c>
      <c r="L393">
        <v>5</v>
      </c>
      <c r="M393">
        <v>5</v>
      </c>
      <c r="N393">
        <v>4</v>
      </c>
      <c r="O393">
        <v>1</v>
      </c>
      <c r="P393">
        <v>5</v>
      </c>
      <c r="Q393">
        <v>5</v>
      </c>
      <c r="R393">
        <v>5</v>
      </c>
      <c r="S393">
        <v>5</v>
      </c>
      <c r="T393">
        <v>7</v>
      </c>
      <c r="U393">
        <v>18</v>
      </c>
      <c r="V393">
        <v>3</v>
      </c>
      <c r="W393">
        <v>21</v>
      </c>
      <c r="X393">
        <v>4</v>
      </c>
      <c r="Y393">
        <v>5</v>
      </c>
      <c r="Z393">
        <v>3</v>
      </c>
      <c r="AA393">
        <v>6</v>
      </c>
      <c r="AB393">
        <v>5</v>
      </c>
      <c r="AC393">
        <v>6</v>
      </c>
      <c r="AD393">
        <v>4</v>
      </c>
      <c r="AE393">
        <v>3</v>
      </c>
      <c r="AF393">
        <v>2</v>
      </c>
      <c r="AG393">
        <v>2</v>
      </c>
      <c r="AH393">
        <v>5</v>
      </c>
    </row>
    <row r="394" spans="1:34" x14ac:dyDescent="0.2">
      <c r="A394">
        <v>39803</v>
      </c>
      <c r="B394">
        <v>0</v>
      </c>
      <c r="C394">
        <v>2004</v>
      </c>
      <c r="D394" s="1">
        <v>45606.344699074078</v>
      </c>
      <c r="E394">
        <v>4</v>
      </c>
      <c r="F394">
        <v>5</v>
      </c>
      <c r="G394">
        <v>2</v>
      </c>
      <c r="H394">
        <v>4</v>
      </c>
      <c r="I394">
        <v>4</v>
      </c>
      <c r="J394">
        <v>4</v>
      </c>
      <c r="K394">
        <v>4</v>
      </c>
      <c r="L394">
        <v>4</v>
      </c>
      <c r="M394">
        <v>4</v>
      </c>
      <c r="N394">
        <v>1</v>
      </c>
      <c r="O394">
        <v>1</v>
      </c>
      <c r="P394">
        <v>4</v>
      </c>
      <c r="Q394">
        <v>5</v>
      </c>
      <c r="R394">
        <v>4</v>
      </c>
      <c r="S394">
        <v>4</v>
      </c>
      <c r="T394">
        <v>3</v>
      </c>
      <c r="U394">
        <v>9</v>
      </c>
      <c r="V394">
        <v>2</v>
      </c>
      <c r="W394">
        <v>5</v>
      </c>
      <c r="X394">
        <v>2</v>
      </c>
      <c r="Y394">
        <v>2</v>
      </c>
      <c r="Z394">
        <v>2</v>
      </c>
      <c r="AA394">
        <v>4</v>
      </c>
      <c r="AB394">
        <v>3</v>
      </c>
      <c r="AC394">
        <v>2</v>
      </c>
      <c r="AD394">
        <v>3</v>
      </c>
      <c r="AE394">
        <v>4</v>
      </c>
      <c r="AF394">
        <v>1</v>
      </c>
      <c r="AG394">
        <v>3</v>
      </c>
      <c r="AH394">
        <v>62</v>
      </c>
    </row>
    <row r="395" spans="1:34" x14ac:dyDescent="0.2">
      <c r="A395">
        <v>40253</v>
      </c>
      <c r="B395">
        <v>0</v>
      </c>
      <c r="C395">
        <v>1963</v>
      </c>
      <c r="D395" s="1">
        <v>45606.593807870369</v>
      </c>
      <c r="E395" t="s">
        <v>66</v>
      </c>
      <c r="F395">
        <v>1</v>
      </c>
      <c r="G395">
        <v>1</v>
      </c>
      <c r="H395">
        <v>1</v>
      </c>
      <c r="I395">
        <v>1</v>
      </c>
      <c r="J395">
        <v>1</v>
      </c>
      <c r="K395">
        <v>2</v>
      </c>
      <c r="L395">
        <v>1</v>
      </c>
      <c r="M395">
        <v>1</v>
      </c>
      <c r="N395">
        <v>2</v>
      </c>
      <c r="O395">
        <v>1</v>
      </c>
      <c r="P395">
        <v>3</v>
      </c>
      <c r="Q395">
        <v>1</v>
      </c>
      <c r="R395">
        <v>1</v>
      </c>
      <c r="S395">
        <v>1</v>
      </c>
      <c r="T395">
        <v>10</v>
      </c>
      <c r="U395">
        <v>7</v>
      </c>
      <c r="V395">
        <v>5</v>
      </c>
      <c r="W395">
        <v>6</v>
      </c>
      <c r="X395">
        <v>12</v>
      </c>
      <c r="Y395">
        <v>20</v>
      </c>
      <c r="Z395">
        <v>5</v>
      </c>
      <c r="AA395">
        <v>9</v>
      </c>
      <c r="AB395">
        <v>11</v>
      </c>
      <c r="AC395">
        <v>9</v>
      </c>
      <c r="AD395">
        <v>4</v>
      </c>
      <c r="AE395">
        <v>5</v>
      </c>
      <c r="AF395">
        <v>6</v>
      </c>
      <c r="AG395">
        <v>3</v>
      </c>
      <c r="AH395">
        <v>5</v>
      </c>
    </row>
    <row r="396" spans="1:34" x14ac:dyDescent="0.2">
      <c r="A396">
        <v>40263</v>
      </c>
      <c r="B396">
        <v>1</v>
      </c>
      <c r="C396">
        <v>2002</v>
      </c>
      <c r="D396" s="1">
        <v>45606.945868055554</v>
      </c>
      <c r="E396">
        <v>1.5</v>
      </c>
      <c r="F396">
        <v>4</v>
      </c>
      <c r="G396">
        <v>1</v>
      </c>
      <c r="H396">
        <v>4</v>
      </c>
      <c r="I396">
        <v>4</v>
      </c>
      <c r="J396">
        <v>4</v>
      </c>
      <c r="K396">
        <v>5</v>
      </c>
      <c r="L396">
        <v>4</v>
      </c>
      <c r="M396">
        <v>4</v>
      </c>
      <c r="N396">
        <v>5</v>
      </c>
      <c r="O396">
        <v>4</v>
      </c>
      <c r="P396">
        <v>3</v>
      </c>
      <c r="Q396">
        <v>4</v>
      </c>
      <c r="R396">
        <v>4</v>
      </c>
      <c r="S396">
        <v>4</v>
      </c>
      <c r="T396">
        <v>12</v>
      </c>
      <c r="U396">
        <v>10</v>
      </c>
      <c r="V396">
        <v>6</v>
      </c>
      <c r="W396">
        <v>6</v>
      </c>
      <c r="X396">
        <v>4</v>
      </c>
      <c r="Y396">
        <v>13</v>
      </c>
      <c r="Z396">
        <v>6</v>
      </c>
      <c r="AA396">
        <v>7</v>
      </c>
      <c r="AB396">
        <v>5</v>
      </c>
      <c r="AC396">
        <v>10</v>
      </c>
      <c r="AD396">
        <v>4</v>
      </c>
      <c r="AE396">
        <v>4</v>
      </c>
      <c r="AF396">
        <v>3</v>
      </c>
      <c r="AG396">
        <v>3</v>
      </c>
      <c r="AH396">
        <v>38</v>
      </c>
    </row>
    <row r="397" spans="1:34" x14ac:dyDescent="0.2">
      <c r="A397">
        <v>40271</v>
      </c>
      <c r="B397">
        <v>0</v>
      </c>
      <c r="C397">
        <v>2002</v>
      </c>
      <c r="D397" s="1">
        <v>45607.43849537037</v>
      </c>
      <c r="E397" t="s">
        <v>143</v>
      </c>
      <c r="F397">
        <v>4</v>
      </c>
      <c r="G397">
        <v>2</v>
      </c>
      <c r="H397">
        <v>2</v>
      </c>
      <c r="I397">
        <v>3</v>
      </c>
      <c r="J397">
        <v>4</v>
      </c>
      <c r="K397">
        <v>5</v>
      </c>
      <c r="L397">
        <v>4</v>
      </c>
      <c r="M397">
        <v>4</v>
      </c>
      <c r="N397">
        <v>5</v>
      </c>
      <c r="O397">
        <v>2</v>
      </c>
      <c r="P397">
        <v>4</v>
      </c>
      <c r="Q397">
        <v>2</v>
      </c>
      <c r="R397">
        <v>4</v>
      </c>
      <c r="S397">
        <v>2</v>
      </c>
      <c r="T397">
        <v>6</v>
      </c>
      <c r="U397">
        <v>5</v>
      </c>
      <c r="V397">
        <v>4</v>
      </c>
      <c r="W397">
        <v>5</v>
      </c>
      <c r="X397">
        <v>9</v>
      </c>
      <c r="Y397">
        <v>3</v>
      </c>
      <c r="Z397">
        <v>4</v>
      </c>
      <c r="AA397">
        <v>6</v>
      </c>
      <c r="AB397">
        <v>3</v>
      </c>
      <c r="AC397">
        <v>6</v>
      </c>
      <c r="AD397">
        <v>4</v>
      </c>
      <c r="AE397">
        <v>3</v>
      </c>
      <c r="AF397">
        <v>3</v>
      </c>
      <c r="AG397">
        <v>3</v>
      </c>
      <c r="AH397">
        <v>53</v>
      </c>
    </row>
    <row r="398" spans="1:34" x14ac:dyDescent="0.2">
      <c r="A398">
        <v>40303</v>
      </c>
      <c r="B398">
        <v>0</v>
      </c>
      <c r="C398">
        <v>1965</v>
      </c>
      <c r="D398" s="1">
        <v>45607.89744212963</v>
      </c>
      <c r="E398" t="s">
        <v>144</v>
      </c>
      <c r="F398">
        <v>1</v>
      </c>
      <c r="G398">
        <v>1</v>
      </c>
      <c r="H398">
        <v>1</v>
      </c>
      <c r="I398">
        <v>1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10</v>
      </c>
      <c r="U398">
        <v>11</v>
      </c>
      <c r="V398">
        <v>5</v>
      </c>
      <c r="W398">
        <v>5</v>
      </c>
      <c r="X398">
        <v>4</v>
      </c>
      <c r="Y398">
        <v>3</v>
      </c>
      <c r="Z398">
        <v>3</v>
      </c>
      <c r="AA398">
        <v>6</v>
      </c>
      <c r="AB398">
        <v>3</v>
      </c>
      <c r="AC398">
        <v>6</v>
      </c>
      <c r="AD398">
        <v>3</v>
      </c>
      <c r="AE398">
        <v>2</v>
      </c>
      <c r="AF398">
        <v>4</v>
      </c>
      <c r="AG398">
        <v>2</v>
      </c>
      <c r="AH398">
        <v>5</v>
      </c>
    </row>
    <row r="399" spans="1:34" x14ac:dyDescent="0.2">
      <c r="A399">
        <v>40339</v>
      </c>
      <c r="B399">
        <v>1</v>
      </c>
      <c r="C399">
        <v>1977</v>
      </c>
      <c r="D399" s="1">
        <v>45608.407025462962</v>
      </c>
      <c r="E399" t="s">
        <v>145</v>
      </c>
      <c r="F399">
        <v>1</v>
      </c>
      <c r="G399">
        <v>1</v>
      </c>
      <c r="H399">
        <v>1</v>
      </c>
      <c r="I399">
        <v>1</v>
      </c>
      <c r="J399">
        <v>2</v>
      </c>
      <c r="K399">
        <v>4</v>
      </c>
      <c r="L399">
        <v>4</v>
      </c>
      <c r="M399">
        <v>1</v>
      </c>
      <c r="N399">
        <v>2</v>
      </c>
      <c r="O399">
        <v>1</v>
      </c>
      <c r="P399">
        <v>2</v>
      </c>
      <c r="Q399">
        <v>4</v>
      </c>
      <c r="R399">
        <v>2</v>
      </c>
      <c r="S399">
        <v>3</v>
      </c>
      <c r="T399">
        <v>6</v>
      </c>
      <c r="U399">
        <v>5</v>
      </c>
      <c r="V399">
        <v>3</v>
      </c>
      <c r="W399">
        <v>3</v>
      </c>
      <c r="X399">
        <v>4</v>
      </c>
      <c r="Y399">
        <v>3</v>
      </c>
      <c r="Z399">
        <v>8</v>
      </c>
      <c r="AA399">
        <v>5</v>
      </c>
      <c r="AB399">
        <v>4</v>
      </c>
      <c r="AC399">
        <v>7</v>
      </c>
      <c r="AD399">
        <v>2</v>
      </c>
      <c r="AE399">
        <v>3</v>
      </c>
      <c r="AF399">
        <v>3</v>
      </c>
      <c r="AG399">
        <v>4</v>
      </c>
      <c r="AH399">
        <v>36</v>
      </c>
    </row>
    <row r="400" spans="1:34" x14ac:dyDescent="0.2">
      <c r="A400">
        <v>40327</v>
      </c>
      <c r="B400">
        <v>0</v>
      </c>
      <c r="C400">
        <v>1977</v>
      </c>
      <c r="D400" s="1">
        <v>45608.413726851853</v>
      </c>
      <c r="E400">
        <v>3</v>
      </c>
      <c r="F400">
        <v>4</v>
      </c>
      <c r="G400">
        <v>3</v>
      </c>
      <c r="H400">
        <v>4</v>
      </c>
      <c r="I400">
        <v>3</v>
      </c>
      <c r="J400">
        <v>2</v>
      </c>
      <c r="K400">
        <v>4</v>
      </c>
      <c r="L400">
        <v>4</v>
      </c>
      <c r="M400">
        <v>4</v>
      </c>
      <c r="N400">
        <v>3</v>
      </c>
      <c r="O400">
        <v>2</v>
      </c>
      <c r="P400">
        <v>2</v>
      </c>
      <c r="Q400">
        <v>4</v>
      </c>
      <c r="R400">
        <v>4</v>
      </c>
      <c r="S400">
        <v>4</v>
      </c>
      <c r="T400">
        <v>9</v>
      </c>
      <c r="U400">
        <v>11</v>
      </c>
      <c r="V400">
        <v>8</v>
      </c>
      <c r="W400">
        <v>12</v>
      </c>
      <c r="X400">
        <v>5</v>
      </c>
      <c r="Y400">
        <v>3</v>
      </c>
      <c r="Z400">
        <v>3</v>
      </c>
      <c r="AA400">
        <v>5</v>
      </c>
      <c r="AB400">
        <v>7</v>
      </c>
      <c r="AC400">
        <v>12</v>
      </c>
      <c r="AD400">
        <v>5</v>
      </c>
      <c r="AE400">
        <v>4</v>
      </c>
      <c r="AF400">
        <v>6</v>
      </c>
      <c r="AG400">
        <v>3</v>
      </c>
      <c r="AH400">
        <v>51</v>
      </c>
    </row>
    <row r="401" spans="1:34" x14ac:dyDescent="0.2">
      <c r="A401">
        <v>40353</v>
      </c>
      <c r="B401">
        <v>1</v>
      </c>
      <c r="C401">
        <v>1998</v>
      </c>
      <c r="D401" s="1">
        <v>45608.418854166666</v>
      </c>
      <c r="E401">
        <v>3</v>
      </c>
      <c r="F401">
        <v>2</v>
      </c>
      <c r="G401">
        <v>1</v>
      </c>
      <c r="H401">
        <v>1</v>
      </c>
      <c r="I401">
        <v>2</v>
      </c>
      <c r="J401">
        <v>1</v>
      </c>
      <c r="K401">
        <v>3</v>
      </c>
      <c r="L401">
        <v>1</v>
      </c>
      <c r="M401">
        <v>2</v>
      </c>
      <c r="N401">
        <v>4</v>
      </c>
      <c r="O401">
        <v>4</v>
      </c>
      <c r="P401">
        <v>4</v>
      </c>
      <c r="Q401">
        <v>5</v>
      </c>
      <c r="R401">
        <v>4</v>
      </c>
      <c r="S401">
        <v>1</v>
      </c>
      <c r="T401">
        <v>23</v>
      </c>
      <c r="U401">
        <v>7</v>
      </c>
      <c r="V401">
        <v>3</v>
      </c>
      <c r="W401">
        <v>6</v>
      </c>
      <c r="X401">
        <v>6</v>
      </c>
      <c r="Y401">
        <v>5</v>
      </c>
      <c r="Z401">
        <v>5</v>
      </c>
      <c r="AA401">
        <v>8</v>
      </c>
      <c r="AB401">
        <v>4</v>
      </c>
      <c r="AC401">
        <v>10</v>
      </c>
      <c r="AD401">
        <v>5</v>
      </c>
      <c r="AE401">
        <v>4</v>
      </c>
      <c r="AF401">
        <v>3</v>
      </c>
      <c r="AG401">
        <v>15</v>
      </c>
      <c r="AH401">
        <v>60</v>
      </c>
    </row>
    <row r="402" spans="1:34" x14ac:dyDescent="0.2">
      <c r="A402">
        <v>40346</v>
      </c>
      <c r="B402">
        <v>1</v>
      </c>
      <c r="C402">
        <v>1978</v>
      </c>
      <c r="D402" s="1">
        <v>45608.44195601852</v>
      </c>
      <c r="E402" t="s">
        <v>90</v>
      </c>
      <c r="F402">
        <v>4</v>
      </c>
      <c r="G402">
        <v>2</v>
      </c>
      <c r="H402">
        <v>3</v>
      </c>
      <c r="I402">
        <v>3</v>
      </c>
      <c r="J402">
        <v>4</v>
      </c>
      <c r="K402">
        <v>4</v>
      </c>
      <c r="L402">
        <v>4</v>
      </c>
      <c r="M402">
        <v>2</v>
      </c>
      <c r="N402">
        <v>3</v>
      </c>
      <c r="O402">
        <v>2</v>
      </c>
      <c r="P402">
        <v>1</v>
      </c>
      <c r="Q402">
        <v>4</v>
      </c>
      <c r="R402">
        <v>4</v>
      </c>
      <c r="S402">
        <v>2</v>
      </c>
      <c r="T402">
        <v>1938</v>
      </c>
      <c r="U402">
        <v>6</v>
      </c>
      <c r="V402">
        <v>3</v>
      </c>
      <c r="W402">
        <v>4</v>
      </c>
      <c r="X402">
        <v>3</v>
      </c>
      <c r="Y402">
        <v>3</v>
      </c>
      <c r="Z402">
        <v>2</v>
      </c>
      <c r="AA402">
        <v>5</v>
      </c>
      <c r="AB402">
        <v>2</v>
      </c>
      <c r="AC402">
        <v>5</v>
      </c>
      <c r="AD402">
        <v>2</v>
      </c>
      <c r="AE402">
        <v>5</v>
      </c>
      <c r="AF402">
        <v>3</v>
      </c>
      <c r="AG402">
        <v>3</v>
      </c>
      <c r="AH402">
        <v>52</v>
      </c>
    </row>
    <row r="403" spans="1:34" x14ac:dyDescent="0.2">
      <c r="A403">
        <v>40336</v>
      </c>
      <c r="B403">
        <v>0</v>
      </c>
      <c r="C403">
        <v>2002</v>
      </c>
      <c r="D403" s="1">
        <v>45608.443668981483</v>
      </c>
      <c r="E403" t="s">
        <v>130</v>
      </c>
      <c r="F403">
        <v>4</v>
      </c>
      <c r="G403">
        <v>1</v>
      </c>
      <c r="H403">
        <v>4</v>
      </c>
      <c r="I403">
        <v>3</v>
      </c>
      <c r="J403">
        <v>4</v>
      </c>
      <c r="K403">
        <v>4</v>
      </c>
      <c r="L403">
        <v>1</v>
      </c>
      <c r="M403">
        <v>1</v>
      </c>
      <c r="N403">
        <v>4</v>
      </c>
      <c r="O403">
        <v>4</v>
      </c>
      <c r="P403">
        <v>2</v>
      </c>
      <c r="Q403">
        <v>3</v>
      </c>
      <c r="R403">
        <v>4</v>
      </c>
      <c r="S403">
        <v>4</v>
      </c>
      <c r="T403">
        <v>7</v>
      </c>
      <c r="U403">
        <v>7</v>
      </c>
      <c r="V403">
        <v>3</v>
      </c>
      <c r="W403">
        <v>4</v>
      </c>
      <c r="X403">
        <v>3</v>
      </c>
      <c r="Y403">
        <v>2</v>
      </c>
      <c r="Z403">
        <v>6</v>
      </c>
      <c r="AA403">
        <v>6</v>
      </c>
      <c r="AB403">
        <v>3</v>
      </c>
      <c r="AC403">
        <v>5</v>
      </c>
      <c r="AD403">
        <v>3</v>
      </c>
      <c r="AE403">
        <v>4</v>
      </c>
      <c r="AF403">
        <v>2</v>
      </c>
      <c r="AG403">
        <v>2</v>
      </c>
      <c r="AH403">
        <v>61</v>
      </c>
    </row>
    <row r="404" spans="1:34" x14ac:dyDescent="0.2">
      <c r="A404">
        <v>40371</v>
      </c>
      <c r="B404">
        <v>0</v>
      </c>
      <c r="C404">
        <v>2000</v>
      </c>
      <c r="D404" s="1">
        <v>45608.456134259257</v>
      </c>
      <c r="E404" t="s">
        <v>146</v>
      </c>
      <c r="F404">
        <v>2</v>
      </c>
      <c r="G404">
        <v>1</v>
      </c>
      <c r="H404">
        <v>3</v>
      </c>
      <c r="I404">
        <v>2</v>
      </c>
      <c r="J404">
        <v>3</v>
      </c>
      <c r="K404">
        <v>5</v>
      </c>
      <c r="L404">
        <v>3</v>
      </c>
      <c r="M404">
        <v>1</v>
      </c>
      <c r="N404">
        <v>5</v>
      </c>
      <c r="O404">
        <v>5</v>
      </c>
      <c r="P404">
        <v>2</v>
      </c>
      <c r="Q404">
        <v>4</v>
      </c>
      <c r="R404">
        <v>3</v>
      </c>
      <c r="S404">
        <v>4</v>
      </c>
      <c r="T404">
        <v>6</v>
      </c>
      <c r="U404">
        <v>6</v>
      </c>
      <c r="V404">
        <v>4</v>
      </c>
      <c r="W404">
        <v>4</v>
      </c>
      <c r="X404">
        <v>2</v>
      </c>
      <c r="Y404">
        <v>4</v>
      </c>
      <c r="Z404">
        <v>6</v>
      </c>
      <c r="AA404">
        <v>4</v>
      </c>
      <c r="AB404">
        <v>3</v>
      </c>
      <c r="AC404">
        <v>5</v>
      </c>
      <c r="AD404">
        <v>4</v>
      </c>
      <c r="AE404">
        <v>2</v>
      </c>
      <c r="AF404">
        <v>2</v>
      </c>
      <c r="AG404">
        <v>2</v>
      </c>
      <c r="AH404">
        <v>66</v>
      </c>
    </row>
    <row r="405" spans="1:34" x14ac:dyDescent="0.2">
      <c r="A405">
        <v>40377</v>
      </c>
      <c r="B405">
        <v>0</v>
      </c>
      <c r="C405">
        <v>1982</v>
      </c>
      <c r="D405" s="1">
        <v>45608.469652777778</v>
      </c>
      <c r="E405" t="s">
        <v>147</v>
      </c>
      <c r="F405">
        <v>1</v>
      </c>
      <c r="G405">
        <v>1</v>
      </c>
      <c r="H405">
        <v>1</v>
      </c>
      <c r="I405">
        <v>1</v>
      </c>
      <c r="J405">
        <v>1</v>
      </c>
      <c r="K405">
        <v>3</v>
      </c>
      <c r="L405">
        <v>1</v>
      </c>
      <c r="M405">
        <v>1</v>
      </c>
      <c r="N405">
        <v>2</v>
      </c>
      <c r="O405">
        <v>1</v>
      </c>
      <c r="P405">
        <v>4</v>
      </c>
      <c r="Q405">
        <v>2</v>
      </c>
      <c r="R405">
        <v>2</v>
      </c>
      <c r="S405">
        <v>1</v>
      </c>
      <c r="T405">
        <v>4</v>
      </c>
      <c r="U405">
        <v>3</v>
      </c>
      <c r="V405">
        <v>3</v>
      </c>
      <c r="W405">
        <v>3</v>
      </c>
      <c r="X405">
        <v>3</v>
      </c>
      <c r="Y405">
        <v>3</v>
      </c>
      <c r="Z405">
        <v>5</v>
      </c>
      <c r="AA405">
        <v>3</v>
      </c>
      <c r="AB405">
        <v>3</v>
      </c>
      <c r="AC405">
        <v>4</v>
      </c>
      <c r="AD405">
        <v>3</v>
      </c>
      <c r="AE405">
        <v>3</v>
      </c>
      <c r="AF405">
        <v>4</v>
      </c>
      <c r="AG405">
        <v>2</v>
      </c>
      <c r="AH405">
        <v>5</v>
      </c>
    </row>
    <row r="406" spans="1:34" x14ac:dyDescent="0.2">
      <c r="A406">
        <v>40385</v>
      </c>
      <c r="B406">
        <v>0</v>
      </c>
      <c r="C406">
        <v>2005</v>
      </c>
      <c r="D406" s="1">
        <v>45608.499837962961</v>
      </c>
      <c r="E406" t="s">
        <v>65</v>
      </c>
      <c r="F406">
        <v>4</v>
      </c>
      <c r="G406">
        <v>3</v>
      </c>
      <c r="H406">
        <v>2</v>
      </c>
      <c r="I406">
        <v>4</v>
      </c>
      <c r="J406">
        <v>5</v>
      </c>
      <c r="K406">
        <v>2</v>
      </c>
      <c r="L406">
        <v>4</v>
      </c>
      <c r="M406">
        <v>3</v>
      </c>
      <c r="N406">
        <v>4</v>
      </c>
      <c r="O406">
        <v>4</v>
      </c>
      <c r="P406">
        <v>2</v>
      </c>
      <c r="Q406">
        <v>4</v>
      </c>
      <c r="R406">
        <v>4</v>
      </c>
      <c r="S406">
        <v>2</v>
      </c>
      <c r="T406">
        <v>5</v>
      </c>
      <c r="U406">
        <v>5</v>
      </c>
      <c r="V406">
        <v>3</v>
      </c>
      <c r="W406">
        <v>3</v>
      </c>
      <c r="X406">
        <v>3</v>
      </c>
      <c r="Y406">
        <v>4</v>
      </c>
      <c r="Z406">
        <v>6</v>
      </c>
      <c r="AA406">
        <v>6</v>
      </c>
      <c r="AB406">
        <v>3</v>
      </c>
      <c r="AC406">
        <v>4</v>
      </c>
      <c r="AD406">
        <v>2</v>
      </c>
      <c r="AE406">
        <v>4</v>
      </c>
      <c r="AF406">
        <v>2</v>
      </c>
      <c r="AG406">
        <v>3</v>
      </c>
      <c r="AH406">
        <v>55</v>
      </c>
    </row>
    <row r="407" spans="1:34" x14ac:dyDescent="0.2">
      <c r="A407">
        <v>40391</v>
      </c>
      <c r="B407">
        <v>0</v>
      </c>
      <c r="C407">
        <v>1997</v>
      </c>
      <c r="D407" s="1">
        <v>45608.518391203703</v>
      </c>
      <c r="E407" t="s">
        <v>78</v>
      </c>
      <c r="F407">
        <v>4</v>
      </c>
      <c r="G407">
        <v>2</v>
      </c>
      <c r="H407">
        <v>1</v>
      </c>
      <c r="I407">
        <v>1</v>
      </c>
      <c r="J407">
        <v>2</v>
      </c>
      <c r="K407">
        <v>4</v>
      </c>
      <c r="L407">
        <v>2</v>
      </c>
      <c r="M407">
        <v>1</v>
      </c>
      <c r="N407">
        <v>1</v>
      </c>
      <c r="O407">
        <v>1</v>
      </c>
      <c r="P407">
        <v>2</v>
      </c>
      <c r="Q407">
        <v>2</v>
      </c>
      <c r="R407">
        <v>4</v>
      </c>
      <c r="S407">
        <v>2</v>
      </c>
      <c r="T407">
        <v>6</v>
      </c>
      <c r="U407">
        <v>4</v>
      </c>
      <c r="V407">
        <v>21</v>
      </c>
      <c r="W407">
        <v>3</v>
      </c>
      <c r="X407">
        <v>3</v>
      </c>
      <c r="Y407">
        <v>3</v>
      </c>
      <c r="Z407">
        <v>5</v>
      </c>
      <c r="AA407">
        <v>5</v>
      </c>
      <c r="AB407">
        <v>3</v>
      </c>
      <c r="AC407">
        <v>5</v>
      </c>
      <c r="AD407">
        <v>4</v>
      </c>
      <c r="AE407">
        <v>3</v>
      </c>
      <c r="AF407">
        <v>3</v>
      </c>
      <c r="AG407">
        <v>3</v>
      </c>
      <c r="AH407">
        <v>42</v>
      </c>
    </row>
    <row r="408" spans="1:34" x14ac:dyDescent="0.2">
      <c r="A408">
        <v>40414</v>
      </c>
      <c r="B408">
        <v>0</v>
      </c>
      <c r="C408">
        <v>1981</v>
      </c>
      <c r="D408" s="1">
        <v>45608.599074074074</v>
      </c>
      <c r="E408" t="s">
        <v>148</v>
      </c>
      <c r="F408">
        <v>4</v>
      </c>
      <c r="G408">
        <v>2</v>
      </c>
      <c r="H408">
        <v>4</v>
      </c>
      <c r="I408">
        <v>2</v>
      </c>
      <c r="J408">
        <v>4</v>
      </c>
      <c r="K408">
        <v>4</v>
      </c>
      <c r="L408">
        <v>4</v>
      </c>
      <c r="M408">
        <v>2</v>
      </c>
      <c r="N408">
        <v>2</v>
      </c>
      <c r="O408">
        <v>2</v>
      </c>
      <c r="P408">
        <v>2</v>
      </c>
      <c r="Q408">
        <v>2</v>
      </c>
      <c r="R408">
        <v>2</v>
      </c>
      <c r="S408">
        <v>4</v>
      </c>
      <c r="T408">
        <v>11</v>
      </c>
      <c r="U408">
        <v>9</v>
      </c>
      <c r="V408">
        <v>3</v>
      </c>
      <c r="W408">
        <v>4</v>
      </c>
      <c r="X408">
        <v>9</v>
      </c>
      <c r="Y408">
        <v>3</v>
      </c>
      <c r="Z408">
        <v>5</v>
      </c>
      <c r="AA408">
        <v>4</v>
      </c>
      <c r="AB408">
        <v>3</v>
      </c>
      <c r="AC408">
        <v>8</v>
      </c>
      <c r="AD408">
        <v>2</v>
      </c>
      <c r="AE408">
        <v>3</v>
      </c>
      <c r="AF408">
        <v>1</v>
      </c>
      <c r="AG408">
        <v>3</v>
      </c>
      <c r="AH408">
        <v>56</v>
      </c>
    </row>
    <row r="409" spans="1:34" x14ac:dyDescent="0.2">
      <c r="A409">
        <v>40465</v>
      </c>
      <c r="B409">
        <v>0</v>
      </c>
      <c r="C409">
        <v>1979</v>
      </c>
      <c r="D409" s="1">
        <v>45608.768993055557</v>
      </c>
      <c r="E409" t="s">
        <v>83</v>
      </c>
      <c r="F409">
        <v>1</v>
      </c>
      <c r="G409">
        <v>1</v>
      </c>
      <c r="H409">
        <v>1</v>
      </c>
      <c r="I409">
        <v>1</v>
      </c>
      <c r="J409">
        <v>1</v>
      </c>
      <c r="K409">
        <v>1</v>
      </c>
      <c r="L409">
        <v>1</v>
      </c>
      <c r="M409">
        <v>1</v>
      </c>
      <c r="N409">
        <v>2</v>
      </c>
      <c r="O409">
        <v>1</v>
      </c>
      <c r="P409">
        <v>1</v>
      </c>
      <c r="Q409">
        <v>1</v>
      </c>
      <c r="R409">
        <v>1</v>
      </c>
      <c r="S409">
        <v>1</v>
      </c>
      <c r="T409">
        <v>9</v>
      </c>
      <c r="U409">
        <v>4</v>
      </c>
      <c r="V409">
        <v>3</v>
      </c>
      <c r="W409">
        <v>3</v>
      </c>
      <c r="X409">
        <v>3</v>
      </c>
      <c r="Y409">
        <v>2</v>
      </c>
      <c r="Z409">
        <v>5</v>
      </c>
      <c r="AA409">
        <v>3</v>
      </c>
      <c r="AB409">
        <v>4</v>
      </c>
      <c r="AC409">
        <v>6</v>
      </c>
      <c r="AD409">
        <v>1</v>
      </c>
      <c r="AE409">
        <v>2</v>
      </c>
      <c r="AF409">
        <v>1</v>
      </c>
      <c r="AG409">
        <v>2</v>
      </c>
      <c r="AH409">
        <v>5</v>
      </c>
    </row>
    <row r="410" spans="1:34" x14ac:dyDescent="0.2">
      <c r="A410">
        <v>40469</v>
      </c>
      <c r="B410">
        <v>0</v>
      </c>
      <c r="C410">
        <v>1987</v>
      </c>
      <c r="D410" s="1">
        <v>45608.785752314812</v>
      </c>
      <c r="E410" t="s">
        <v>149</v>
      </c>
      <c r="F410">
        <v>4</v>
      </c>
      <c r="G410">
        <v>2</v>
      </c>
      <c r="H410">
        <v>2</v>
      </c>
      <c r="I410">
        <v>5</v>
      </c>
      <c r="J410">
        <v>1</v>
      </c>
      <c r="K410">
        <v>5</v>
      </c>
      <c r="L410">
        <v>2</v>
      </c>
      <c r="M410">
        <v>1</v>
      </c>
      <c r="N410">
        <v>4</v>
      </c>
      <c r="O410">
        <v>1</v>
      </c>
      <c r="P410">
        <v>4</v>
      </c>
      <c r="Q410">
        <v>4</v>
      </c>
      <c r="R410">
        <v>5</v>
      </c>
      <c r="S410">
        <v>2</v>
      </c>
      <c r="T410">
        <v>31</v>
      </c>
      <c r="U410">
        <v>10</v>
      </c>
      <c r="V410">
        <v>8</v>
      </c>
      <c r="W410">
        <v>7</v>
      </c>
      <c r="X410">
        <v>5</v>
      </c>
      <c r="Y410">
        <v>3</v>
      </c>
      <c r="Z410">
        <v>5</v>
      </c>
      <c r="AA410">
        <v>7</v>
      </c>
      <c r="AB410">
        <v>6</v>
      </c>
      <c r="AC410">
        <v>6</v>
      </c>
      <c r="AD410">
        <v>6</v>
      </c>
      <c r="AE410">
        <v>5</v>
      </c>
      <c r="AF410">
        <v>3</v>
      </c>
      <c r="AG410">
        <v>4</v>
      </c>
      <c r="AH410">
        <v>68</v>
      </c>
    </row>
    <row r="411" spans="1:34" x14ac:dyDescent="0.2">
      <c r="A411">
        <v>40476</v>
      </c>
      <c r="B411">
        <v>0</v>
      </c>
      <c r="C411">
        <v>1991</v>
      </c>
      <c r="D411" s="1">
        <v>45608.809259259258</v>
      </c>
      <c r="E411">
        <v>2</v>
      </c>
      <c r="F411">
        <v>4</v>
      </c>
      <c r="G411">
        <v>1</v>
      </c>
      <c r="H411">
        <v>1</v>
      </c>
      <c r="I411">
        <v>1</v>
      </c>
      <c r="J411">
        <v>2</v>
      </c>
      <c r="K411">
        <v>4</v>
      </c>
      <c r="L411">
        <v>2</v>
      </c>
      <c r="M411">
        <v>1</v>
      </c>
      <c r="N411">
        <v>2</v>
      </c>
      <c r="O411">
        <v>1</v>
      </c>
      <c r="P411">
        <v>1</v>
      </c>
      <c r="Q411">
        <v>4</v>
      </c>
      <c r="R411">
        <v>4</v>
      </c>
      <c r="S411">
        <v>1</v>
      </c>
      <c r="T411">
        <v>9</v>
      </c>
      <c r="U411">
        <v>9</v>
      </c>
      <c r="V411">
        <v>3</v>
      </c>
      <c r="W411">
        <v>6</v>
      </c>
      <c r="X411">
        <v>7</v>
      </c>
      <c r="Y411">
        <v>4</v>
      </c>
      <c r="Z411">
        <v>8</v>
      </c>
      <c r="AA411">
        <v>6</v>
      </c>
      <c r="AB411">
        <v>4</v>
      </c>
      <c r="AC411">
        <v>4</v>
      </c>
      <c r="AD411">
        <v>3</v>
      </c>
      <c r="AE411">
        <v>4</v>
      </c>
      <c r="AF411">
        <v>4</v>
      </c>
      <c r="AG411">
        <v>4</v>
      </c>
      <c r="AH411">
        <v>35</v>
      </c>
    </row>
    <row r="412" spans="1:34" x14ac:dyDescent="0.2">
      <c r="A412">
        <v>40504</v>
      </c>
      <c r="B412">
        <v>1</v>
      </c>
      <c r="C412">
        <v>1992</v>
      </c>
      <c r="D412" s="1">
        <v>45609.066122685188</v>
      </c>
      <c r="E412" t="s">
        <v>150</v>
      </c>
      <c r="F412">
        <v>1</v>
      </c>
      <c r="G412">
        <v>1</v>
      </c>
      <c r="H412">
        <v>1</v>
      </c>
      <c r="I412">
        <v>1</v>
      </c>
      <c r="J412">
        <v>1</v>
      </c>
      <c r="K412">
        <v>2</v>
      </c>
      <c r="L412">
        <v>1</v>
      </c>
      <c r="M412">
        <v>1</v>
      </c>
      <c r="N412">
        <v>1</v>
      </c>
      <c r="O412">
        <v>1</v>
      </c>
      <c r="P412">
        <v>1</v>
      </c>
      <c r="Q412">
        <v>1</v>
      </c>
      <c r="R412">
        <v>1</v>
      </c>
      <c r="S412">
        <v>1</v>
      </c>
      <c r="T412">
        <v>33</v>
      </c>
      <c r="U412">
        <v>13</v>
      </c>
      <c r="V412">
        <v>3</v>
      </c>
      <c r="W412">
        <v>3</v>
      </c>
      <c r="X412">
        <v>3</v>
      </c>
      <c r="Y412">
        <v>6</v>
      </c>
      <c r="Z412">
        <v>17</v>
      </c>
      <c r="AA412">
        <v>8</v>
      </c>
      <c r="AB412">
        <v>8</v>
      </c>
      <c r="AC412">
        <v>10</v>
      </c>
      <c r="AD412">
        <v>4</v>
      </c>
      <c r="AE412">
        <v>2</v>
      </c>
      <c r="AF412">
        <v>4</v>
      </c>
      <c r="AG412">
        <v>2</v>
      </c>
      <c r="AH412">
        <v>5</v>
      </c>
    </row>
    <row r="413" spans="1:34" x14ac:dyDescent="0.2">
      <c r="A413">
        <v>40534</v>
      </c>
      <c r="B413">
        <v>0</v>
      </c>
      <c r="C413">
        <v>2000</v>
      </c>
      <c r="D413" s="1">
        <v>45609.484375</v>
      </c>
      <c r="E413" t="s">
        <v>66</v>
      </c>
      <c r="F413">
        <v>4</v>
      </c>
      <c r="G413">
        <v>4</v>
      </c>
      <c r="H413">
        <v>4</v>
      </c>
      <c r="I413">
        <v>3</v>
      </c>
      <c r="J413">
        <v>5</v>
      </c>
      <c r="K413">
        <v>5</v>
      </c>
      <c r="L413">
        <v>4</v>
      </c>
      <c r="M413">
        <v>3</v>
      </c>
      <c r="N413">
        <v>2</v>
      </c>
      <c r="O413">
        <v>2</v>
      </c>
      <c r="P413">
        <v>1</v>
      </c>
      <c r="Q413">
        <v>2</v>
      </c>
      <c r="R413">
        <v>4</v>
      </c>
      <c r="S413">
        <v>4</v>
      </c>
      <c r="T413">
        <v>5</v>
      </c>
      <c r="U413">
        <v>6</v>
      </c>
      <c r="V413">
        <v>3</v>
      </c>
      <c r="W413">
        <v>4</v>
      </c>
      <c r="X413">
        <v>2</v>
      </c>
      <c r="Y413">
        <v>3</v>
      </c>
      <c r="Z413">
        <v>3</v>
      </c>
      <c r="AA413">
        <v>5</v>
      </c>
      <c r="AB413">
        <v>4</v>
      </c>
      <c r="AC413">
        <v>4</v>
      </c>
      <c r="AD413">
        <v>3</v>
      </c>
      <c r="AE413">
        <v>6</v>
      </c>
      <c r="AF413">
        <v>2</v>
      </c>
      <c r="AG413">
        <v>2</v>
      </c>
      <c r="AH413">
        <v>59</v>
      </c>
    </row>
    <row r="414" spans="1:34" x14ac:dyDescent="0.2">
      <c r="A414">
        <v>37611</v>
      </c>
      <c r="B414">
        <v>0</v>
      </c>
      <c r="C414">
        <v>2000</v>
      </c>
      <c r="D414" s="1">
        <v>45609.634571759256</v>
      </c>
      <c r="E414">
        <v>1</v>
      </c>
      <c r="F414">
        <v>5</v>
      </c>
      <c r="G414">
        <v>4</v>
      </c>
      <c r="H414">
        <v>4</v>
      </c>
      <c r="I414">
        <v>4</v>
      </c>
      <c r="J414">
        <v>4</v>
      </c>
      <c r="K414">
        <v>2</v>
      </c>
      <c r="L414">
        <v>2</v>
      </c>
      <c r="M414">
        <v>4</v>
      </c>
      <c r="N414">
        <v>3</v>
      </c>
      <c r="O414">
        <v>4</v>
      </c>
      <c r="P414">
        <v>4</v>
      </c>
      <c r="Q414">
        <v>4</v>
      </c>
      <c r="R414">
        <v>2</v>
      </c>
      <c r="S414">
        <v>4</v>
      </c>
      <c r="T414">
        <v>9</v>
      </c>
      <c r="U414">
        <v>11</v>
      </c>
      <c r="V414">
        <v>5</v>
      </c>
      <c r="W414">
        <v>5</v>
      </c>
      <c r="X414">
        <v>2</v>
      </c>
      <c r="Y414">
        <v>7</v>
      </c>
      <c r="Z414">
        <v>10</v>
      </c>
      <c r="AA414">
        <v>6</v>
      </c>
      <c r="AB414">
        <v>5</v>
      </c>
      <c r="AC414">
        <v>9</v>
      </c>
      <c r="AD414">
        <v>3</v>
      </c>
      <c r="AE414">
        <v>2</v>
      </c>
      <c r="AF414">
        <v>4</v>
      </c>
      <c r="AG414">
        <v>5</v>
      </c>
      <c r="AH414">
        <v>59</v>
      </c>
    </row>
    <row r="415" spans="1:34" x14ac:dyDescent="0.2">
      <c r="A415">
        <v>40574</v>
      </c>
      <c r="B415">
        <v>0</v>
      </c>
      <c r="C415">
        <v>2004</v>
      </c>
      <c r="D415" s="1">
        <v>45609.980671296296</v>
      </c>
      <c r="E415" t="s">
        <v>151</v>
      </c>
      <c r="F415">
        <v>5</v>
      </c>
      <c r="G415">
        <v>2</v>
      </c>
      <c r="H415">
        <v>4</v>
      </c>
      <c r="I415">
        <v>3</v>
      </c>
      <c r="J415">
        <v>4</v>
      </c>
      <c r="K415">
        <v>5</v>
      </c>
      <c r="L415">
        <v>4</v>
      </c>
      <c r="M415">
        <v>2</v>
      </c>
      <c r="N415">
        <v>5</v>
      </c>
      <c r="O415">
        <v>4</v>
      </c>
      <c r="P415">
        <v>1</v>
      </c>
      <c r="Q415">
        <v>5</v>
      </c>
      <c r="R415">
        <v>5</v>
      </c>
      <c r="S415">
        <v>2</v>
      </c>
      <c r="T415">
        <v>22</v>
      </c>
      <c r="U415">
        <v>11</v>
      </c>
      <c r="V415">
        <v>4</v>
      </c>
      <c r="W415">
        <v>7</v>
      </c>
      <c r="X415">
        <v>7</v>
      </c>
      <c r="Y415">
        <v>3</v>
      </c>
      <c r="Z415">
        <v>5</v>
      </c>
      <c r="AA415">
        <v>6</v>
      </c>
      <c r="AB415">
        <v>5</v>
      </c>
      <c r="AC415">
        <v>9</v>
      </c>
      <c r="AD415">
        <v>5</v>
      </c>
      <c r="AE415">
        <v>4</v>
      </c>
      <c r="AF415">
        <v>3</v>
      </c>
      <c r="AG415">
        <v>3</v>
      </c>
      <c r="AH415">
        <v>43</v>
      </c>
    </row>
    <row r="416" spans="1:34" x14ac:dyDescent="0.2">
      <c r="A416">
        <v>40608</v>
      </c>
      <c r="B416">
        <v>0</v>
      </c>
      <c r="C416">
        <v>1940</v>
      </c>
      <c r="D416" s="1">
        <v>45610.828206018516</v>
      </c>
      <c r="E416" t="s">
        <v>152</v>
      </c>
      <c r="F416">
        <v>2</v>
      </c>
      <c r="G416">
        <v>1</v>
      </c>
      <c r="H416">
        <v>1</v>
      </c>
      <c r="I416">
        <v>1</v>
      </c>
      <c r="J416">
        <v>4</v>
      </c>
      <c r="K416">
        <v>4</v>
      </c>
      <c r="L416">
        <v>4</v>
      </c>
      <c r="M416">
        <v>4</v>
      </c>
      <c r="N416">
        <v>2</v>
      </c>
      <c r="O416">
        <v>3</v>
      </c>
      <c r="P416">
        <v>2</v>
      </c>
      <c r="Q416">
        <v>1</v>
      </c>
      <c r="R416">
        <v>2</v>
      </c>
      <c r="S416">
        <v>2</v>
      </c>
      <c r="T416">
        <v>17</v>
      </c>
      <c r="U416">
        <v>8</v>
      </c>
      <c r="V416">
        <v>3</v>
      </c>
      <c r="W416">
        <v>4</v>
      </c>
      <c r="X416">
        <v>6</v>
      </c>
      <c r="Y416">
        <v>3</v>
      </c>
      <c r="Z416">
        <v>3</v>
      </c>
      <c r="AA416">
        <v>6</v>
      </c>
      <c r="AB416">
        <v>6</v>
      </c>
      <c r="AC416">
        <v>7</v>
      </c>
      <c r="AD416">
        <v>7</v>
      </c>
      <c r="AE416">
        <v>4</v>
      </c>
      <c r="AF416">
        <v>4</v>
      </c>
      <c r="AG416">
        <v>2</v>
      </c>
      <c r="AH416">
        <v>56</v>
      </c>
    </row>
    <row r="417" spans="1:35" x14ac:dyDescent="0.2">
      <c r="A417">
        <v>37541</v>
      </c>
      <c r="B417">
        <v>0</v>
      </c>
      <c r="C417">
        <v>1999</v>
      </c>
      <c r="D417" s="1">
        <v>45611.402928240743</v>
      </c>
      <c r="E417">
        <v>2</v>
      </c>
      <c r="F417">
        <v>5</v>
      </c>
      <c r="G417">
        <v>4</v>
      </c>
      <c r="H417">
        <v>2</v>
      </c>
      <c r="I417">
        <v>1</v>
      </c>
      <c r="J417">
        <v>4</v>
      </c>
      <c r="K417">
        <v>5</v>
      </c>
      <c r="L417">
        <v>4</v>
      </c>
      <c r="M417">
        <v>2</v>
      </c>
      <c r="N417">
        <v>4</v>
      </c>
      <c r="O417">
        <v>2</v>
      </c>
      <c r="P417">
        <v>4</v>
      </c>
      <c r="Q417">
        <v>4</v>
      </c>
      <c r="R417">
        <v>4</v>
      </c>
      <c r="S417">
        <v>4</v>
      </c>
      <c r="T417">
        <v>7</v>
      </c>
      <c r="U417">
        <v>18</v>
      </c>
      <c r="V417">
        <v>5</v>
      </c>
      <c r="W417">
        <v>4</v>
      </c>
      <c r="X417">
        <v>4</v>
      </c>
      <c r="Y417">
        <v>3</v>
      </c>
      <c r="Z417">
        <v>4</v>
      </c>
      <c r="AA417">
        <v>5</v>
      </c>
      <c r="AB417">
        <v>3</v>
      </c>
      <c r="AC417">
        <v>8</v>
      </c>
      <c r="AD417">
        <v>3</v>
      </c>
      <c r="AE417">
        <v>3</v>
      </c>
      <c r="AF417">
        <v>2</v>
      </c>
      <c r="AG417">
        <v>1</v>
      </c>
      <c r="AH417">
        <v>58</v>
      </c>
    </row>
    <row r="418" spans="1:35" x14ac:dyDescent="0.2">
      <c r="A418">
        <v>39107</v>
      </c>
      <c r="B418">
        <v>0</v>
      </c>
      <c r="C418">
        <v>1995</v>
      </c>
      <c r="D418" s="1">
        <v>45611.503240740742</v>
      </c>
      <c r="E418">
        <v>1.5</v>
      </c>
      <c r="F418">
        <v>4</v>
      </c>
      <c r="G418">
        <v>1</v>
      </c>
      <c r="H418">
        <v>2</v>
      </c>
      <c r="I418">
        <v>2</v>
      </c>
      <c r="J418">
        <v>4</v>
      </c>
      <c r="K418">
        <v>5</v>
      </c>
      <c r="L418">
        <v>2</v>
      </c>
      <c r="M418">
        <v>4</v>
      </c>
      <c r="N418">
        <v>4</v>
      </c>
      <c r="O418">
        <v>1</v>
      </c>
      <c r="P418">
        <v>2</v>
      </c>
      <c r="Q418">
        <v>4</v>
      </c>
      <c r="R418">
        <v>4</v>
      </c>
      <c r="S418">
        <v>2</v>
      </c>
      <c r="T418">
        <v>13</v>
      </c>
      <c r="U418">
        <v>8</v>
      </c>
      <c r="V418">
        <v>4</v>
      </c>
      <c r="W418">
        <v>8</v>
      </c>
      <c r="X418">
        <v>8</v>
      </c>
      <c r="Y418">
        <v>4</v>
      </c>
      <c r="Z418">
        <v>6</v>
      </c>
      <c r="AA418">
        <v>9</v>
      </c>
      <c r="AB418">
        <v>4</v>
      </c>
      <c r="AC418">
        <v>7</v>
      </c>
      <c r="AD418">
        <v>5</v>
      </c>
      <c r="AE418">
        <v>2</v>
      </c>
      <c r="AF418">
        <v>3</v>
      </c>
      <c r="AG418">
        <v>3</v>
      </c>
      <c r="AH418">
        <v>57</v>
      </c>
    </row>
    <row r="419" spans="1:35" x14ac:dyDescent="0.2">
      <c r="A419">
        <v>40623</v>
      </c>
      <c r="B419">
        <v>0</v>
      </c>
      <c r="C419">
        <v>1984</v>
      </c>
      <c r="D419" s="1">
        <v>45611.50677083333</v>
      </c>
      <c r="E419">
        <v>1</v>
      </c>
      <c r="F419">
        <v>4</v>
      </c>
      <c r="G419">
        <v>4</v>
      </c>
      <c r="H419">
        <v>4</v>
      </c>
      <c r="I419">
        <v>4</v>
      </c>
      <c r="J419">
        <v>3</v>
      </c>
      <c r="K419">
        <v>1</v>
      </c>
      <c r="L419">
        <v>2</v>
      </c>
      <c r="M419">
        <v>2</v>
      </c>
      <c r="N419">
        <v>2</v>
      </c>
      <c r="O419">
        <v>3</v>
      </c>
      <c r="P419">
        <v>2</v>
      </c>
      <c r="Q419">
        <v>4</v>
      </c>
      <c r="R419">
        <v>4</v>
      </c>
      <c r="S419">
        <v>4</v>
      </c>
      <c r="T419">
        <v>6</v>
      </c>
      <c r="U419">
        <v>4</v>
      </c>
      <c r="V419">
        <v>3</v>
      </c>
      <c r="W419">
        <v>3</v>
      </c>
      <c r="X419">
        <v>2</v>
      </c>
      <c r="Y419">
        <v>3</v>
      </c>
      <c r="Z419">
        <v>5</v>
      </c>
      <c r="AA419">
        <v>5</v>
      </c>
      <c r="AB419">
        <v>3</v>
      </c>
      <c r="AC419">
        <v>6</v>
      </c>
      <c r="AD419">
        <v>2</v>
      </c>
      <c r="AE419">
        <v>2</v>
      </c>
      <c r="AF419">
        <v>2</v>
      </c>
      <c r="AG419">
        <v>2</v>
      </c>
      <c r="AH419">
        <v>68</v>
      </c>
    </row>
    <row r="420" spans="1:35" x14ac:dyDescent="0.2">
      <c r="A420">
        <v>40630</v>
      </c>
      <c r="B420">
        <v>1</v>
      </c>
      <c r="C420">
        <v>1978</v>
      </c>
      <c r="D420" s="1">
        <v>45611.56832175926</v>
      </c>
      <c r="E420">
        <v>2</v>
      </c>
      <c r="F420">
        <v>2</v>
      </c>
      <c r="G420">
        <v>1</v>
      </c>
      <c r="H420">
        <v>1</v>
      </c>
      <c r="I420">
        <v>1</v>
      </c>
      <c r="J420">
        <v>2</v>
      </c>
      <c r="K420">
        <v>2</v>
      </c>
      <c r="L420">
        <v>2</v>
      </c>
      <c r="M420">
        <v>2</v>
      </c>
      <c r="N420">
        <v>2</v>
      </c>
      <c r="O420">
        <v>1</v>
      </c>
      <c r="P420">
        <v>4</v>
      </c>
      <c r="Q420">
        <v>1</v>
      </c>
      <c r="R420">
        <v>2</v>
      </c>
      <c r="S420">
        <v>1</v>
      </c>
      <c r="T420">
        <v>10</v>
      </c>
      <c r="U420">
        <v>14</v>
      </c>
      <c r="V420">
        <v>10</v>
      </c>
      <c r="W420">
        <v>4</v>
      </c>
      <c r="X420">
        <v>5</v>
      </c>
      <c r="Y420">
        <v>4</v>
      </c>
      <c r="Z420">
        <v>5</v>
      </c>
      <c r="AA420">
        <v>19</v>
      </c>
      <c r="AB420">
        <v>6</v>
      </c>
      <c r="AC420">
        <v>13</v>
      </c>
      <c r="AD420">
        <v>7</v>
      </c>
      <c r="AE420">
        <v>7</v>
      </c>
      <c r="AF420">
        <v>9</v>
      </c>
      <c r="AG420">
        <v>5</v>
      </c>
      <c r="AH420">
        <v>20</v>
      </c>
    </row>
    <row r="421" spans="1:35" s="4" customFormat="1" x14ac:dyDescent="0.2">
      <c r="D421" s="5"/>
      <c r="AG421" s="4" t="s">
        <v>194</v>
      </c>
      <c r="AH421" s="4">
        <f>MAX(AH29:AH420)</f>
        <v>90</v>
      </c>
    </row>
    <row r="422" spans="1:35" x14ac:dyDescent="0.2">
      <c r="D422" s="1"/>
    </row>
    <row r="423" spans="1:35" x14ac:dyDescent="0.2">
      <c r="D423" s="1"/>
    </row>
    <row r="424" spans="1:35" x14ac:dyDescent="0.2">
      <c r="D424" s="1"/>
    </row>
    <row r="425" spans="1:35" x14ac:dyDescent="0.2">
      <c r="D425" s="1"/>
    </row>
    <row r="426" spans="1:35" x14ac:dyDescent="0.2">
      <c r="D426" s="1"/>
    </row>
    <row r="427" spans="1:35" x14ac:dyDescent="0.2">
      <c r="D427" s="1"/>
    </row>
    <row r="429" spans="1:35" s="3" customFormat="1" x14ac:dyDescent="0.2">
      <c r="A429" s="3" t="s">
        <v>29</v>
      </c>
      <c r="B429" s="3" t="s">
        <v>30</v>
      </c>
      <c r="C429" s="3" t="s">
        <v>31</v>
      </c>
      <c r="D429" s="3" t="s">
        <v>153</v>
      </c>
      <c r="E429" s="3" t="s">
        <v>154</v>
      </c>
      <c r="F429" s="3" t="s">
        <v>155</v>
      </c>
      <c r="G429" s="3" t="s">
        <v>156</v>
      </c>
      <c r="H429" s="3" t="s">
        <v>157</v>
      </c>
      <c r="I429" s="3" t="s">
        <v>158</v>
      </c>
      <c r="J429" s="3" t="s">
        <v>159</v>
      </c>
      <c r="K429" s="3" t="s">
        <v>160</v>
      </c>
      <c r="L429" s="3" t="s">
        <v>161</v>
      </c>
      <c r="M429" s="3" t="s">
        <v>162</v>
      </c>
      <c r="N429" s="3" t="s">
        <v>163</v>
      </c>
      <c r="O429" s="3" t="s">
        <v>164</v>
      </c>
      <c r="P429" s="3" t="s">
        <v>165</v>
      </c>
      <c r="Q429" s="3" t="s">
        <v>166</v>
      </c>
      <c r="R429" s="3" t="s">
        <v>167</v>
      </c>
      <c r="S429" s="3" t="s">
        <v>168</v>
      </c>
      <c r="T429" s="3" t="s">
        <v>169</v>
      </c>
      <c r="U429" s="3" t="s">
        <v>170</v>
      </c>
      <c r="V429" s="3" t="s">
        <v>171</v>
      </c>
      <c r="W429" s="3" t="s">
        <v>172</v>
      </c>
      <c r="X429" s="3" t="s">
        <v>173</v>
      </c>
      <c r="Y429" s="3" t="s">
        <v>174</v>
      </c>
      <c r="Z429" s="3" t="s">
        <v>175</v>
      </c>
      <c r="AA429" s="3" t="s">
        <v>176</v>
      </c>
      <c r="AB429" s="3" t="s">
        <v>177</v>
      </c>
      <c r="AC429" s="3" t="s">
        <v>178</v>
      </c>
      <c r="AD429" s="3" t="s">
        <v>179</v>
      </c>
      <c r="AE429" s="3" t="s">
        <v>180</v>
      </c>
      <c r="AF429" s="3" t="s">
        <v>181</v>
      </c>
      <c r="AG429" s="3" t="s">
        <v>182</v>
      </c>
      <c r="AH429" s="3" t="s">
        <v>183</v>
      </c>
      <c r="AI429" s="3" t="s">
        <v>184</v>
      </c>
    </row>
    <row r="430" spans="1:35" x14ac:dyDescent="0.2">
      <c r="A430">
        <v>35594</v>
      </c>
      <c r="B430">
        <v>0</v>
      </c>
      <c r="C430">
        <v>1998</v>
      </c>
      <c r="D430" s="1">
        <v>45594.380740740744</v>
      </c>
      <c r="E430" s="1">
        <v>45601.759247685186</v>
      </c>
      <c r="F430" t="s">
        <v>63</v>
      </c>
      <c r="G430" t="s">
        <v>185</v>
      </c>
      <c r="H430">
        <v>4</v>
      </c>
      <c r="I430">
        <v>1</v>
      </c>
      <c r="J430">
        <v>2</v>
      </c>
      <c r="K430">
        <v>2</v>
      </c>
      <c r="L430">
        <v>2</v>
      </c>
      <c r="M430">
        <v>4</v>
      </c>
      <c r="N430">
        <v>2</v>
      </c>
      <c r="O430">
        <v>2</v>
      </c>
      <c r="P430">
        <v>4</v>
      </c>
      <c r="Q430">
        <v>2</v>
      </c>
      <c r="R430">
        <v>1</v>
      </c>
      <c r="S430">
        <v>4</v>
      </c>
      <c r="T430">
        <v>4</v>
      </c>
      <c r="U430">
        <v>2</v>
      </c>
      <c r="V430">
        <v>4</v>
      </c>
      <c r="W430">
        <v>2</v>
      </c>
      <c r="X430">
        <v>2</v>
      </c>
      <c r="Y430">
        <v>2</v>
      </c>
      <c r="Z430">
        <v>2</v>
      </c>
      <c r="AA430">
        <v>4</v>
      </c>
      <c r="AB430">
        <v>2</v>
      </c>
      <c r="AC430">
        <v>2</v>
      </c>
      <c r="AD430">
        <v>2</v>
      </c>
      <c r="AE430">
        <v>2</v>
      </c>
      <c r="AF430">
        <v>2</v>
      </c>
      <c r="AG430">
        <v>4</v>
      </c>
      <c r="AH430">
        <v>4</v>
      </c>
      <c r="AI430">
        <v>2</v>
      </c>
    </row>
    <row r="431" spans="1:35" x14ac:dyDescent="0.2">
      <c r="A431">
        <v>35674</v>
      </c>
      <c r="B431">
        <v>1</v>
      </c>
      <c r="C431">
        <v>1999</v>
      </c>
      <c r="D431" s="1">
        <v>45594.447175925925</v>
      </c>
      <c r="E431" s="1">
        <v>45604.677789351852</v>
      </c>
      <c r="F431" t="s">
        <v>68</v>
      </c>
      <c r="G431" t="s">
        <v>66</v>
      </c>
      <c r="H431">
        <v>2</v>
      </c>
      <c r="I431">
        <v>1</v>
      </c>
      <c r="J431">
        <v>1</v>
      </c>
      <c r="K431">
        <v>1</v>
      </c>
      <c r="L431">
        <v>5</v>
      </c>
      <c r="M431">
        <v>5</v>
      </c>
      <c r="N431">
        <v>4</v>
      </c>
      <c r="O431">
        <v>4</v>
      </c>
      <c r="P431">
        <v>2</v>
      </c>
      <c r="Q431">
        <v>1</v>
      </c>
      <c r="R431">
        <v>1</v>
      </c>
      <c r="S431">
        <v>1</v>
      </c>
      <c r="T431">
        <v>4</v>
      </c>
      <c r="U431">
        <v>4</v>
      </c>
      <c r="V431">
        <v>2</v>
      </c>
      <c r="W431">
        <v>1</v>
      </c>
      <c r="X431">
        <v>2</v>
      </c>
      <c r="Y431">
        <v>2</v>
      </c>
      <c r="Z431">
        <v>5</v>
      </c>
      <c r="AA431">
        <v>5</v>
      </c>
      <c r="AB431">
        <v>4</v>
      </c>
      <c r="AC431">
        <v>4</v>
      </c>
      <c r="AD431">
        <v>2</v>
      </c>
      <c r="AE431">
        <v>1</v>
      </c>
      <c r="AF431">
        <v>1</v>
      </c>
      <c r="AG431">
        <v>1</v>
      </c>
      <c r="AH431">
        <v>5</v>
      </c>
      <c r="AI431">
        <v>5</v>
      </c>
    </row>
    <row r="432" spans="1:35" x14ac:dyDescent="0.2">
      <c r="A432">
        <v>35802</v>
      </c>
      <c r="B432">
        <v>1</v>
      </c>
      <c r="C432">
        <v>2000</v>
      </c>
      <c r="D432" s="1">
        <v>45594.539895833332</v>
      </c>
      <c r="E432" s="1">
        <v>45603.769768518519</v>
      </c>
      <c r="F432" t="s">
        <v>70</v>
      </c>
      <c r="G432" t="s">
        <v>90</v>
      </c>
      <c r="H432">
        <v>4</v>
      </c>
      <c r="I432">
        <v>1</v>
      </c>
      <c r="J432">
        <v>2</v>
      </c>
      <c r="K432">
        <v>2</v>
      </c>
      <c r="L432">
        <v>1</v>
      </c>
      <c r="M432">
        <v>5</v>
      </c>
      <c r="N432">
        <v>2</v>
      </c>
      <c r="O432">
        <v>2</v>
      </c>
      <c r="P432">
        <v>4</v>
      </c>
      <c r="Q432">
        <v>4</v>
      </c>
      <c r="R432">
        <v>1</v>
      </c>
      <c r="S432">
        <v>4</v>
      </c>
      <c r="T432">
        <v>4</v>
      </c>
      <c r="U432">
        <v>4</v>
      </c>
      <c r="V432">
        <v>4</v>
      </c>
      <c r="W432">
        <v>1</v>
      </c>
      <c r="X432">
        <v>4</v>
      </c>
      <c r="Y432">
        <v>2</v>
      </c>
      <c r="Z432">
        <v>2</v>
      </c>
      <c r="AA432">
        <v>5</v>
      </c>
      <c r="AB432">
        <v>4</v>
      </c>
      <c r="AC432">
        <v>5</v>
      </c>
      <c r="AD432">
        <v>5</v>
      </c>
      <c r="AE432">
        <v>4</v>
      </c>
      <c r="AF432">
        <v>1</v>
      </c>
      <c r="AG432">
        <v>4</v>
      </c>
      <c r="AH432">
        <v>4</v>
      </c>
      <c r="AI432">
        <v>4</v>
      </c>
    </row>
    <row r="433" spans="1:35" x14ac:dyDescent="0.2">
      <c r="A433">
        <v>36024</v>
      </c>
      <c r="B433">
        <v>1</v>
      </c>
      <c r="C433">
        <v>1999</v>
      </c>
      <c r="D433" s="1">
        <v>45594.711064814815</v>
      </c>
      <c r="E433" s="1">
        <v>45602.778692129628</v>
      </c>
      <c r="F433" t="s">
        <v>65</v>
      </c>
      <c r="G433" t="s">
        <v>66</v>
      </c>
      <c r="H433">
        <v>4</v>
      </c>
      <c r="I433">
        <v>1</v>
      </c>
      <c r="J433">
        <v>2</v>
      </c>
      <c r="K433">
        <v>2</v>
      </c>
      <c r="L433">
        <v>5</v>
      </c>
      <c r="M433">
        <v>5</v>
      </c>
      <c r="N433">
        <v>5</v>
      </c>
      <c r="O433">
        <v>2</v>
      </c>
      <c r="P433">
        <v>4</v>
      </c>
      <c r="Q433">
        <v>4</v>
      </c>
      <c r="R433">
        <v>2</v>
      </c>
      <c r="S433">
        <v>4</v>
      </c>
      <c r="T433">
        <v>4</v>
      </c>
      <c r="U433">
        <v>2</v>
      </c>
      <c r="V433">
        <v>4</v>
      </c>
      <c r="W433">
        <v>1</v>
      </c>
      <c r="X433">
        <v>2</v>
      </c>
      <c r="Y433">
        <v>4</v>
      </c>
      <c r="Z433">
        <v>5</v>
      </c>
      <c r="AA433">
        <v>5</v>
      </c>
      <c r="AB433">
        <v>5</v>
      </c>
      <c r="AC433">
        <v>2</v>
      </c>
      <c r="AD433">
        <v>4</v>
      </c>
      <c r="AE433">
        <v>5</v>
      </c>
      <c r="AF433">
        <v>2</v>
      </c>
      <c r="AG433">
        <v>4</v>
      </c>
      <c r="AH433">
        <v>5</v>
      </c>
      <c r="AI433">
        <v>2</v>
      </c>
    </row>
    <row r="434" spans="1:35" x14ac:dyDescent="0.2">
      <c r="A434">
        <v>36048</v>
      </c>
      <c r="B434">
        <v>0</v>
      </c>
      <c r="C434">
        <v>2001</v>
      </c>
      <c r="D434" s="1">
        <v>45594.724097222221</v>
      </c>
      <c r="E434" s="1">
        <v>45603.740081018521</v>
      </c>
      <c r="F434">
        <v>2</v>
      </c>
      <c r="G434">
        <v>2</v>
      </c>
      <c r="H434">
        <v>4</v>
      </c>
      <c r="I434">
        <v>1</v>
      </c>
      <c r="J434">
        <v>1</v>
      </c>
      <c r="K434">
        <v>3</v>
      </c>
      <c r="L434">
        <v>2</v>
      </c>
      <c r="M434">
        <v>4</v>
      </c>
      <c r="N434">
        <v>2</v>
      </c>
      <c r="O434">
        <v>2</v>
      </c>
      <c r="P434">
        <v>2</v>
      </c>
      <c r="Q434">
        <v>2</v>
      </c>
      <c r="R434">
        <v>1</v>
      </c>
      <c r="S434">
        <v>2</v>
      </c>
      <c r="T434">
        <v>4</v>
      </c>
      <c r="U434">
        <v>2</v>
      </c>
      <c r="V434">
        <v>2</v>
      </c>
      <c r="W434">
        <v>1</v>
      </c>
      <c r="X434">
        <v>1</v>
      </c>
      <c r="Y434">
        <v>2</v>
      </c>
      <c r="Z434">
        <v>3</v>
      </c>
      <c r="AA434">
        <v>4</v>
      </c>
      <c r="AB434">
        <v>3</v>
      </c>
      <c r="AC434">
        <v>2</v>
      </c>
      <c r="AD434">
        <v>2</v>
      </c>
      <c r="AE434">
        <v>2</v>
      </c>
      <c r="AF434">
        <v>1</v>
      </c>
      <c r="AG434">
        <v>2</v>
      </c>
      <c r="AH434">
        <v>4</v>
      </c>
      <c r="AI434">
        <v>2</v>
      </c>
    </row>
    <row r="435" spans="1:35" x14ac:dyDescent="0.2">
      <c r="A435">
        <v>36137</v>
      </c>
      <c r="B435">
        <v>1</v>
      </c>
      <c r="C435">
        <v>2002</v>
      </c>
      <c r="D435" s="1">
        <v>45594.779004629629</v>
      </c>
      <c r="E435" s="1">
        <v>45609.722349537034</v>
      </c>
      <c r="F435">
        <v>4</v>
      </c>
      <c r="G435">
        <v>3</v>
      </c>
      <c r="H435">
        <v>1</v>
      </c>
      <c r="I435">
        <v>1</v>
      </c>
      <c r="J435">
        <v>2</v>
      </c>
      <c r="K435">
        <v>2</v>
      </c>
      <c r="L435">
        <v>1</v>
      </c>
      <c r="M435">
        <v>4</v>
      </c>
      <c r="N435">
        <v>4</v>
      </c>
      <c r="O435">
        <v>2</v>
      </c>
      <c r="P435">
        <v>5</v>
      </c>
      <c r="Q435">
        <v>4</v>
      </c>
      <c r="R435">
        <v>2</v>
      </c>
      <c r="S435">
        <v>3</v>
      </c>
      <c r="T435">
        <v>4</v>
      </c>
      <c r="U435">
        <v>2</v>
      </c>
      <c r="V435">
        <v>2</v>
      </c>
      <c r="W435">
        <v>2</v>
      </c>
      <c r="X435">
        <v>2</v>
      </c>
      <c r="Y435">
        <v>2</v>
      </c>
      <c r="Z435">
        <v>1</v>
      </c>
      <c r="AA435">
        <v>4</v>
      </c>
      <c r="AB435">
        <v>3</v>
      </c>
      <c r="AC435">
        <v>4</v>
      </c>
      <c r="AD435">
        <v>5</v>
      </c>
      <c r="AE435">
        <v>3</v>
      </c>
      <c r="AF435">
        <v>2</v>
      </c>
      <c r="AG435">
        <v>2</v>
      </c>
      <c r="AH435">
        <v>5</v>
      </c>
      <c r="AI435">
        <v>2</v>
      </c>
    </row>
    <row r="436" spans="1:35" x14ac:dyDescent="0.2">
      <c r="A436">
        <v>36259</v>
      </c>
      <c r="B436">
        <v>0</v>
      </c>
      <c r="C436">
        <v>1998</v>
      </c>
      <c r="D436" s="1">
        <v>45594.902337962965</v>
      </c>
      <c r="E436" s="1">
        <v>45601.944398148145</v>
      </c>
      <c r="F436">
        <v>3</v>
      </c>
      <c r="G436" t="s">
        <v>66</v>
      </c>
      <c r="H436">
        <v>4</v>
      </c>
      <c r="I436">
        <v>2</v>
      </c>
      <c r="J436">
        <v>2</v>
      </c>
      <c r="K436">
        <v>2</v>
      </c>
      <c r="L436">
        <v>2</v>
      </c>
      <c r="M436">
        <v>4</v>
      </c>
      <c r="N436">
        <v>2</v>
      </c>
      <c r="O436">
        <v>2</v>
      </c>
      <c r="P436">
        <v>2</v>
      </c>
      <c r="Q436">
        <v>2</v>
      </c>
      <c r="R436">
        <v>2</v>
      </c>
      <c r="S436">
        <v>4</v>
      </c>
      <c r="T436">
        <v>4</v>
      </c>
      <c r="U436">
        <v>4</v>
      </c>
      <c r="V436">
        <v>2</v>
      </c>
      <c r="W436">
        <v>2</v>
      </c>
      <c r="X436">
        <v>2</v>
      </c>
      <c r="Y436">
        <v>1</v>
      </c>
      <c r="Z436">
        <v>1</v>
      </c>
      <c r="AA436">
        <v>3</v>
      </c>
      <c r="AB436">
        <v>2</v>
      </c>
      <c r="AC436">
        <v>2</v>
      </c>
      <c r="AD436">
        <v>4</v>
      </c>
      <c r="AE436">
        <v>2</v>
      </c>
      <c r="AF436">
        <v>2</v>
      </c>
      <c r="AG436">
        <v>4</v>
      </c>
      <c r="AH436">
        <v>4</v>
      </c>
      <c r="AI436">
        <v>4</v>
      </c>
    </row>
    <row r="437" spans="1:35" x14ac:dyDescent="0.2">
      <c r="A437">
        <v>36409</v>
      </c>
      <c r="B437">
        <v>0</v>
      </c>
      <c r="C437">
        <v>2001</v>
      </c>
      <c r="D437" s="1">
        <v>45595.42291666667</v>
      </c>
      <c r="E437" s="1">
        <v>45604.639016203706</v>
      </c>
      <c r="F437">
        <v>2</v>
      </c>
      <c r="G437">
        <v>3</v>
      </c>
      <c r="H437">
        <v>2</v>
      </c>
      <c r="I437">
        <v>1</v>
      </c>
      <c r="J437">
        <v>2</v>
      </c>
      <c r="K437">
        <v>2</v>
      </c>
      <c r="L437">
        <v>2</v>
      </c>
      <c r="M437">
        <v>4</v>
      </c>
      <c r="N437">
        <v>4</v>
      </c>
      <c r="O437">
        <v>3</v>
      </c>
      <c r="P437">
        <v>2</v>
      </c>
      <c r="Q437">
        <v>2</v>
      </c>
      <c r="R437">
        <v>1</v>
      </c>
      <c r="S437">
        <v>5</v>
      </c>
      <c r="T437">
        <v>4</v>
      </c>
      <c r="U437">
        <v>4</v>
      </c>
      <c r="V437">
        <v>4</v>
      </c>
      <c r="W437">
        <v>1</v>
      </c>
      <c r="X437">
        <v>2</v>
      </c>
      <c r="Y437">
        <v>2</v>
      </c>
      <c r="Z437">
        <v>2</v>
      </c>
      <c r="AA437">
        <v>3</v>
      </c>
      <c r="AB437">
        <v>4</v>
      </c>
      <c r="AC437">
        <v>3</v>
      </c>
      <c r="AD437">
        <v>2</v>
      </c>
      <c r="AE437">
        <v>2</v>
      </c>
      <c r="AF437">
        <v>1</v>
      </c>
      <c r="AG437">
        <v>5</v>
      </c>
      <c r="AH437">
        <v>4</v>
      </c>
      <c r="AI437">
        <v>4</v>
      </c>
    </row>
    <row r="438" spans="1:35" x14ac:dyDescent="0.2">
      <c r="A438">
        <v>36512</v>
      </c>
      <c r="B438">
        <v>0</v>
      </c>
      <c r="C438">
        <v>2002</v>
      </c>
      <c r="D438" s="1">
        <v>45595.443611111114</v>
      </c>
      <c r="E438" s="1">
        <v>45604.539583333331</v>
      </c>
      <c r="F438" t="s">
        <v>66</v>
      </c>
      <c r="G438" t="s">
        <v>115</v>
      </c>
      <c r="H438">
        <v>2</v>
      </c>
      <c r="I438">
        <v>2</v>
      </c>
      <c r="J438">
        <v>1</v>
      </c>
      <c r="K438">
        <v>4</v>
      </c>
      <c r="L438">
        <v>2</v>
      </c>
      <c r="M438">
        <v>4</v>
      </c>
      <c r="N438">
        <v>4</v>
      </c>
      <c r="O438">
        <v>4</v>
      </c>
      <c r="P438">
        <v>2</v>
      </c>
      <c r="Q438">
        <v>3</v>
      </c>
      <c r="R438">
        <v>2</v>
      </c>
      <c r="S438">
        <v>4</v>
      </c>
      <c r="T438">
        <v>4</v>
      </c>
      <c r="U438">
        <v>2</v>
      </c>
      <c r="V438">
        <v>2</v>
      </c>
      <c r="W438">
        <v>2</v>
      </c>
      <c r="X438">
        <v>2</v>
      </c>
      <c r="Y438">
        <v>2</v>
      </c>
      <c r="Z438">
        <v>2</v>
      </c>
      <c r="AA438">
        <v>4</v>
      </c>
      <c r="AB438">
        <v>2</v>
      </c>
      <c r="AC438">
        <v>4</v>
      </c>
      <c r="AD438">
        <v>2</v>
      </c>
      <c r="AE438">
        <v>2</v>
      </c>
      <c r="AF438">
        <v>2</v>
      </c>
      <c r="AG438">
        <v>2</v>
      </c>
      <c r="AH438">
        <v>2</v>
      </c>
      <c r="AI438">
        <v>2</v>
      </c>
    </row>
    <row r="439" spans="1:35" x14ac:dyDescent="0.2">
      <c r="A439">
        <v>36620</v>
      </c>
      <c r="B439">
        <v>0</v>
      </c>
      <c r="C439">
        <v>1995</v>
      </c>
      <c r="D439" s="1">
        <v>45595.495636574073</v>
      </c>
      <c r="E439" s="1">
        <v>45603.989386574074</v>
      </c>
      <c r="F439" t="s">
        <v>69</v>
      </c>
      <c r="G439" t="s">
        <v>186</v>
      </c>
      <c r="H439">
        <v>4</v>
      </c>
      <c r="I439">
        <v>2</v>
      </c>
      <c r="J439">
        <v>5</v>
      </c>
      <c r="K439">
        <v>4</v>
      </c>
      <c r="L439">
        <v>4</v>
      </c>
      <c r="M439">
        <v>2</v>
      </c>
      <c r="N439">
        <v>2</v>
      </c>
      <c r="O439">
        <v>3</v>
      </c>
      <c r="P439">
        <v>2</v>
      </c>
      <c r="Q439">
        <v>3</v>
      </c>
      <c r="R439">
        <v>3</v>
      </c>
      <c r="S439">
        <v>4</v>
      </c>
      <c r="T439">
        <v>4</v>
      </c>
      <c r="U439">
        <v>3</v>
      </c>
      <c r="V439">
        <v>4</v>
      </c>
      <c r="W439">
        <v>2</v>
      </c>
      <c r="X439">
        <v>4</v>
      </c>
      <c r="Y439">
        <v>3</v>
      </c>
      <c r="Z439">
        <v>4</v>
      </c>
      <c r="AA439">
        <v>4</v>
      </c>
      <c r="AB439">
        <v>2</v>
      </c>
      <c r="AC439">
        <v>2</v>
      </c>
      <c r="AD439">
        <v>2</v>
      </c>
      <c r="AE439">
        <v>4</v>
      </c>
      <c r="AF439">
        <v>3</v>
      </c>
      <c r="AG439">
        <v>3</v>
      </c>
      <c r="AH439">
        <v>3</v>
      </c>
      <c r="AI439">
        <v>3</v>
      </c>
    </row>
    <row r="440" spans="1:35" x14ac:dyDescent="0.2">
      <c r="A440">
        <v>36580</v>
      </c>
      <c r="B440">
        <v>0</v>
      </c>
      <c r="C440">
        <v>2001</v>
      </c>
      <c r="D440" s="1">
        <v>45595.498564814814</v>
      </c>
      <c r="E440" s="1">
        <v>45603.573819444442</v>
      </c>
      <c r="F440" t="s">
        <v>63</v>
      </c>
      <c r="G440">
        <v>2</v>
      </c>
      <c r="H440">
        <v>2</v>
      </c>
      <c r="I440">
        <v>1</v>
      </c>
      <c r="J440">
        <v>2</v>
      </c>
      <c r="K440">
        <v>1</v>
      </c>
      <c r="L440">
        <v>3</v>
      </c>
      <c r="M440">
        <v>4</v>
      </c>
      <c r="N440">
        <v>2</v>
      </c>
      <c r="O440">
        <v>2</v>
      </c>
      <c r="P440">
        <v>2</v>
      </c>
      <c r="Q440">
        <v>2</v>
      </c>
      <c r="R440">
        <v>1</v>
      </c>
      <c r="S440">
        <v>3</v>
      </c>
      <c r="T440">
        <v>4</v>
      </c>
      <c r="U440">
        <v>2</v>
      </c>
      <c r="V440">
        <v>1</v>
      </c>
      <c r="W440">
        <v>1</v>
      </c>
      <c r="X440">
        <v>1</v>
      </c>
      <c r="Y440">
        <v>1</v>
      </c>
      <c r="Z440">
        <v>2</v>
      </c>
      <c r="AA440">
        <v>4</v>
      </c>
      <c r="AB440">
        <v>1</v>
      </c>
      <c r="AC440">
        <v>2</v>
      </c>
      <c r="AD440">
        <v>3</v>
      </c>
      <c r="AE440">
        <v>2</v>
      </c>
      <c r="AF440">
        <v>2</v>
      </c>
      <c r="AG440">
        <v>2</v>
      </c>
      <c r="AH440">
        <v>4</v>
      </c>
      <c r="AI440">
        <v>2</v>
      </c>
    </row>
    <row r="441" spans="1:35" x14ac:dyDescent="0.2">
      <c r="A441">
        <v>36573</v>
      </c>
      <c r="B441">
        <v>0</v>
      </c>
      <c r="C441">
        <v>2001</v>
      </c>
      <c r="D441" s="1">
        <v>45595.791608796295</v>
      </c>
      <c r="E441" s="1">
        <v>45603.462384259263</v>
      </c>
      <c r="F441">
        <v>1.5</v>
      </c>
      <c r="G441" t="s">
        <v>187</v>
      </c>
      <c r="H441">
        <v>2</v>
      </c>
      <c r="I441">
        <v>1</v>
      </c>
      <c r="J441">
        <v>2</v>
      </c>
      <c r="K441">
        <v>2</v>
      </c>
      <c r="L441">
        <v>2</v>
      </c>
      <c r="M441">
        <v>4</v>
      </c>
      <c r="N441">
        <v>3</v>
      </c>
      <c r="O441">
        <v>4</v>
      </c>
      <c r="P441">
        <v>3</v>
      </c>
      <c r="Q441">
        <v>4</v>
      </c>
      <c r="R441">
        <v>1</v>
      </c>
      <c r="S441">
        <v>3</v>
      </c>
      <c r="T441">
        <v>4</v>
      </c>
      <c r="U441">
        <v>2</v>
      </c>
      <c r="V441">
        <v>3</v>
      </c>
      <c r="W441">
        <v>1</v>
      </c>
      <c r="X441">
        <v>2</v>
      </c>
      <c r="Y441">
        <v>1</v>
      </c>
      <c r="Z441">
        <v>3</v>
      </c>
      <c r="AA441">
        <v>5</v>
      </c>
      <c r="AB441">
        <v>2</v>
      </c>
      <c r="AC441">
        <v>4</v>
      </c>
      <c r="AD441">
        <v>4</v>
      </c>
      <c r="AE441">
        <v>3</v>
      </c>
      <c r="AF441">
        <v>2</v>
      </c>
      <c r="AG441">
        <v>4</v>
      </c>
      <c r="AH441">
        <v>4</v>
      </c>
      <c r="AI441">
        <v>3</v>
      </c>
    </row>
    <row r="442" spans="1:35" x14ac:dyDescent="0.2">
      <c r="A442">
        <v>37246</v>
      </c>
      <c r="B442">
        <v>0</v>
      </c>
      <c r="C442">
        <v>1986</v>
      </c>
      <c r="D442" s="1">
        <v>45595.872557870367</v>
      </c>
      <c r="E442" s="1">
        <v>45608.860659722224</v>
      </c>
      <c r="F442" t="s">
        <v>66</v>
      </c>
      <c r="G442" t="s">
        <v>66</v>
      </c>
      <c r="H442">
        <v>4</v>
      </c>
      <c r="I442">
        <v>3</v>
      </c>
      <c r="J442">
        <v>3</v>
      </c>
      <c r="K442">
        <v>2</v>
      </c>
      <c r="L442">
        <v>1</v>
      </c>
      <c r="M442">
        <v>3</v>
      </c>
      <c r="N442">
        <v>2</v>
      </c>
      <c r="O442">
        <v>2</v>
      </c>
      <c r="P442">
        <v>2</v>
      </c>
      <c r="Q442">
        <v>1</v>
      </c>
      <c r="R442">
        <v>1</v>
      </c>
      <c r="S442">
        <v>1</v>
      </c>
      <c r="T442">
        <v>3</v>
      </c>
      <c r="U442">
        <v>2</v>
      </c>
      <c r="V442">
        <v>2</v>
      </c>
      <c r="W442">
        <v>2</v>
      </c>
      <c r="X442">
        <v>2</v>
      </c>
      <c r="Y442">
        <v>2</v>
      </c>
      <c r="Z442">
        <v>3</v>
      </c>
      <c r="AA442">
        <v>3</v>
      </c>
      <c r="AB442">
        <v>3</v>
      </c>
      <c r="AC442">
        <v>2</v>
      </c>
      <c r="AD442">
        <v>2</v>
      </c>
      <c r="AE442">
        <v>2</v>
      </c>
      <c r="AF442">
        <v>1</v>
      </c>
      <c r="AG442">
        <v>2</v>
      </c>
      <c r="AH442">
        <v>3</v>
      </c>
      <c r="AI442">
        <v>3</v>
      </c>
    </row>
    <row r="443" spans="1:35" x14ac:dyDescent="0.2">
      <c r="A443">
        <v>37350</v>
      </c>
      <c r="B443">
        <v>1</v>
      </c>
      <c r="C443">
        <v>1993</v>
      </c>
      <c r="D443" s="1">
        <v>45595.931921296295</v>
      </c>
      <c r="E443" s="1">
        <v>45606.50922453704</v>
      </c>
      <c r="F443">
        <v>1</v>
      </c>
      <c r="G443" t="s">
        <v>67</v>
      </c>
      <c r="H443">
        <v>5</v>
      </c>
      <c r="I443">
        <v>4</v>
      </c>
      <c r="J443">
        <v>5</v>
      </c>
      <c r="K443">
        <v>5</v>
      </c>
      <c r="L443">
        <v>5</v>
      </c>
      <c r="M443">
        <v>5</v>
      </c>
      <c r="N443">
        <v>4</v>
      </c>
      <c r="O443">
        <v>4</v>
      </c>
      <c r="P443">
        <v>5</v>
      </c>
      <c r="Q443">
        <v>5</v>
      </c>
      <c r="R443">
        <v>1</v>
      </c>
      <c r="S443">
        <v>5</v>
      </c>
      <c r="T443">
        <v>4</v>
      </c>
      <c r="U443">
        <v>4</v>
      </c>
      <c r="V443">
        <v>5</v>
      </c>
      <c r="W443">
        <v>2</v>
      </c>
      <c r="X443">
        <v>5</v>
      </c>
      <c r="Y443">
        <v>5</v>
      </c>
      <c r="Z443">
        <v>4</v>
      </c>
      <c r="AA443">
        <v>4</v>
      </c>
      <c r="AB443">
        <v>3</v>
      </c>
      <c r="AC443">
        <v>4</v>
      </c>
      <c r="AD443">
        <v>5</v>
      </c>
      <c r="AE443">
        <v>5</v>
      </c>
      <c r="AF443">
        <v>2</v>
      </c>
      <c r="AG443">
        <v>5</v>
      </c>
      <c r="AH443">
        <v>4</v>
      </c>
      <c r="AI443">
        <v>4</v>
      </c>
    </row>
    <row r="444" spans="1:35" x14ac:dyDescent="0.2">
      <c r="A444">
        <v>36449</v>
      </c>
      <c r="B444">
        <v>0</v>
      </c>
      <c r="C444">
        <v>1997</v>
      </c>
      <c r="D444" s="1">
        <v>45596.449293981481</v>
      </c>
      <c r="E444" s="1">
        <v>45610.45040509259</v>
      </c>
      <c r="F444" t="s">
        <v>65</v>
      </c>
      <c r="G444" t="s">
        <v>188</v>
      </c>
      <c r="H444">
        <v>2</v>
      </c>
      <c r="I444">
        <v>2</v>
      </c>
      <c r="J444">
        <v>4</v>
      </c>
      <c r="K444">
        <v>3</v>
      </c>
      <c r="L444">
        <v>4</v>
      </c>
      <c r="M444">
        <v>4</v>
      </c>
      <c r="N444">
        <v>5</v>
      </c>
      <c r="O444">
        <v>1</v>
      </c>
      <c r="P444">
        <v>4</v>
      </c>
      <c r="Q444">
        <v>1</v>
      </c>
      <c r="R444">
        <v>1</v>
      </c>
      <c r="S444">
        <v>4</v>
      </c>
      <c r="T444">
        <v>4</v>
      </c>
      <c r="U444">
        <v>4</v>
      </c>
      <c r="V444">
        <v>4</v>
      </c>
      <c r="W444">
        <v>1</v>
      </c>
      <c r="X444">
        <v>4</v>
      </c>
      <c r="Y444">
        <v>3</v>
      </c>
      <c r="Z444">
        <v>4</v>
      </c>
      <c r="AA444">
        <v>4</v>
      </c>
      <c r="AB444">
        <v>5</v>
      </c>
      <c r="AC444">
        <v>2</v>
      </c>
      <c r="AD444">
        <v>2</v>
      </c>
      <c r="AE444">
        <v>4</v>
      </c>
      <c r="AF444">
        <v>1</v>
      </c>
      <c r="AG444">
        <v>3</v>
      </c>
      <c r="AH444">
        <v>4</v>
      </c>
      <c r="AI444">
        <v>3</v>
      </c>
    </row>
    <row r="445" spans="1:35" x14ac:dyDescent="0.2">
      <c r="A445">
        <v>37242</v>
      </c>
      <c r="B445">
        <v>0</v>
      </c>
      <c r="C445">
        <v>1999</v>
      </c>
      <c r="D445" s="1">
        <v>45596.520972222221</v>
      </c>
      <c r="E445" s="1">
        <v>45613.781331018516</v>
      </c>
      <c r="F445">
        <v>1</v>
      </c>
      <c r="G445">
        <v>1</v>
      </c>
      <c r="H445">
        <v>4</v>
      </c>
      <c r="I445">
        <v>2</v>
      </c>
      <c r="J445">
        <v>2</v>
      </c>
      <c r="K445">
        <v>2</v>
      </c>
      <c r="L445">
        <v>1</v>
      </c>
      <c r="M445">
        <v>4</v>
      </c>
      <c r="N445">
        <v>2</v>
      </c>
      <c r="O445">
        <v>2</v>
      </c>
      <c r="P445">
        <v>4</v>
      </c>
      <c r="Q445">
        <v>4</v>
      </c>
      <c r="R445">
        <v>2</v>
      </c>
      <c r="S445">
        <v>2</v>
      </c>
      <c r="T445">
        <v>2</v>
      </c>
      <c r="U445">
        <v>2</v>
      </c>
      <c r="V445">
        <v>2</v>
      </c>
      <c r="W445">
        <v>1</v>
      </c>
      <c r="X445">
        <v>1</v>
      </c>
      <c r="Y445">
        <v>3</v>
      </c>
      <c r="Z445">
        <v>1</v>
      </c>
      <c r="AA445">
        <v>4</v>
      </c>
      <c r="AB445">
        <v>2</v>
      </c>
      <c r="AC445">
        <v>2</v>
      </c>
      <c r="AD445">
        <v>4</v>
      </c>
      <c r="AE445">
        <v>4</v>
      </c>
      <c r="AF445">
        <v>4</v>
      </c>
      <c r="AG445">
        <v>4</v>
      </c>
      <c r="AH445">
        <v>2</v>
      </c>
      <c r="AI445">
        <v>2</v>
      </c>
    </row>
    <row r="446" spans="1:35" x14ac:dyDescent="0.2">
      <c r="A446">
        <v>38129</v>
      </c>
      <c r="B446">
        <v>0</v>
      </c>
      <c r="C446">
        <v>1989</v>
      </c>
      <c r="D446" s="1">
        <v>45596.606377314813</v>
      </c>
      <c r="E446" s="1">
        <v>45605.675254629627</v>
      </c>
      <c r="F446">
        <v>5</v>
      </c>
      <c r="G446">
        <v>3</v>
      </c>
      <c r="H446">
        <v>5</v>
      </c>
      <c r="I446">
        <v>2</v>
      </c>
      <c r="J446">
        <v>5</v>
      </c>
      <c r="K446">
        <v>5</v>
      </c>
      <c r="L446">
        <v>4</v>
      </c>
      <c r="M446">
        <v>2</v>
      </c>
      <c r="N446">
        <v>4</v>
      </c>
      <c r="O446">
        <v>4</v>
      </c>
      <c r="P446">
        <v>4</v>
      </c>
      <c r="Q446">
        <v>2</v>
      </c>
      <c r="R446">
        <v>3</v>
      </c>
      <c r="S446">
        <v>5</v>
      </c>
      <c r="T446">
        <v>5</v>
      </c>
      <c r="U446">
        <v>5</v>
      </c>
      <c r="V446">
        <v>5</v>
      </c>
      <c r="W446">
        <v>1</v>
      </c>
      <c r="X446">
        <v>4</v>
      </c>
      <c r="Y446">
        <v>4</v>
      </c>
      <c r="Z446">
        <v>4</v>
      </c>
      <c r="AA446">
        <v>2</v>
      </c>
      <c r="AB446">
        <v>4</v>
      </c>
      <c r="AC446">
        <v>3</v>
      </c>
      <c r="AD446">
        <v>4</v>
      </c>
      <c r="AE446">
        <v>2</v>
      </c>
      <c r="AF446">
        <v>4</v>
      </c>
      <c r="AG446">
        <v>5</v>
      </c>
      <c r="AH446">
        <v>5</v>
      </c>
      <c r="AI446">
        <v>5</v>
      </c>
    </row>
    <row r="447" spans="1:35" x14ac:dyDescent="0.2">
      <c r="A447">
        <v>38269</v>
      </c>
      <c r="B447">
        <v>0</v>
      </c>
      <c r="C447">
        <v>2005</v>
      </c>
      <c r="D447" s="1">
        <v>45596.637314814812</v>
      </c>
      <c r="E447" s="1">
        <v>45604.565787037034</v>
      </c>
      <c r="F447" t="s">
        <v>65</v>
      </c>
      <c r="G447" t="s">
        <v>68</v>
      </c>
      <c r="H447">
        <v>1</v>
      </c>
      <c r="I447">
        <v>1</v>
      </c>
      <c r="J447">
        <v>1</v>
      </c>
      <c r="K447">
        <v>1</v>
      </c>
      <c r="L447">
        <v>1</v>
      </c>
      <c r="M447">
        <v>4</v>
      </c>
      <c r="N447">
        <v>2</v>
      </c>
      <c r="O447">
        <v>1</v>
      </c>
      <c r="P447">
        <v>4</v>
      </c>
      <c r="Q447">
        <v>1</v>
      </c>
      <c r="R447">
        <v>4</v>
      </c>
      <c r="S447">
        <v>3</v>
      </c>
      <c r="T447">
        <v>4</v>
      </c>
      <c r="U447">
        <v>4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4</v>
      </c>
      <c r="AB447">
        <v>1</v>
      </c>
      <c r="AC447">
        <v>1</v>
      </c>
      <c r="AD447">
        <v>2</v>
      </c>
      <c r="AE447">
        <v>1</v>
      </c>
      <c r="AF447">
        <v>3</v>
      </c>
      <c r="AG447">
        <v>2</v>
      </c>
      <c r="AH447">
        <v>4</v>
      </c>
      <c r="AI447">
        <v>3</v>
      </c>
    </row>
    <row r="448" spans="1:35" x14ac:dyDescent="0.2">
      <c r="A448">
        <v>38369</v>
      </c>
      <c r="B448">
        <v>1</v>
      </c>
      <c r="C448">
        <v>2001</v>
      </c>
      <c r="D448" s="1">
        <v>45596.723067129627</v>
      </c>
      <c r="E448" s="1">
        <v>45607.809305555558</v>
      </c>
      <c r="F448">
        <v>6</v>
      </c>
      <c r="G448">
        <v>5</v>
      </c>
      <c r="H448">
        <v>4</v>
      </c>
      <c r="I448">
        <v>1</v>
      </c>
      <c r="J448">
        <v>1</v>
      </c>
      <c r="K448">
        <v>4</v>
      </c>
      <c r="L448">
        <v>1</v>
      </c>
      <c r="M448">
        <v>2</v>
      </c>
      <c r="N448">
        <v>2</v>
      </c>
      <c r="O448">
        <v>2</v>
      </c>
      <c r="P448">
        <v>4</v>
      </c>
      <c r="Q448">
        <v>4</v>
      </c>
      <c r="R448">
        <v>4</v>
      </c>
      <c r="S448">
        <v>4</v>
      </c>
      <c r="T448">
        <v>4</v>
      </c>
      <c r="U448">
        <v>4</v>
      </c>
      <c r="V448">
        <v>2</v>
      </c>
      <c r="W448">
        <v>2</v>
      </c>
      <c r="X448">
        <v>2</v>
      </c>
      <c r="Y448">
        <v>2</v>
      </c>
      <c r="Z448">
        <v>2</v>
      </c>
      <c r="AA448">
        <v>2</v>
      </c>
      <c r="AB448">
        <v>2</v>
      </c>
      <c r="AC448">
        <v>2</v>
      </c>
      <c r="AD448">
        <v>4</v>
      </c>
      <c r="AE448">
        <v>4</v>
      </c>
      <c r="AF448">
        <v>4</v>
      </c>
      <c r="AG448">
        <v>4</v>
      </c>
      <c r="AH448">
        <v>4</v>
      </c>
      <c r="AI448">
        <v>4</v>
      </c>
    </row>
    <row r="449" spans="1:35" x14ac:dyDescent="0.2">
      <c r="A449">
        <v>39136</v>
      </c>
      <c r="B449">
        <v>0</v>
      </c>
      <c r="C449">
        <v>1984</v>
      </c>
      <c r="D449" s="1">
        <v>45597.640266203707</v>
      </c>
      <c r="E449" s="1">
        <v>45613.795057870368</v>
      </c>
      <c r="F449">
        <v>2</v>
      </c>
      <c r="G449">
        <v>2</v>
      </c>
      <c r="H449">
        <v>4</v>
      </c>
      <c r="I449">
        <v>4</v>
      </c>
      <c r="J449">
        <v>4</v>
      </c>
      <c r="K449">
        <v>4</v>
      </c>
      <c r="L449">
        <v>4</v>
      </c>
      <c r="M449">
        <v>4</v>
      </c>
      <c r="N449">
        <v>4</v>
      </c>
      <c r="O449">
        <v>4</v>
      </c>
      <c r="P449">
        <v>4</v>
      </c>
      <c r="Q449">
        <v>4</v>
      </c>
      <c r="R449">
        <v>4</v>
      </c>
      <c r="S449">
        <v>4</v>
      </c>
      <c r="T449">
        <v>4</v>
      </c>
      <c r="U449">
        <v>4</v>
      </c>
      <c r="V449">
        <v>3</v>
      </c>
      <c r="W449">
        <v>4</v>
      </c>
      <c r="X449">
        <v>4</v>
      </c>
      <c r="Y449">
        <v>4</v>
      </c>
      <c r="Z449">
        <v>4</v>
      </c>
      <c r="AA449">
        <v>4</v>
      </c>
      <c r="AB449">
        <v>4</v>
      </c>
      <c r="AC449">
        <v>4</v>
      </c>
      <c r="AD449">
        <v>4</v>
      </c>
      <c r="AE449">
        <v>4</v>
      </c>
      <c r="AF449">
        <v>2</v>
      </c>
      <c r="AG449">
        <v>4</v>
      </c>
      <c r="AH449">
        <v>4</v>
      </c>
      <c r="AI449">
        <v>4</v>
      </c>
    </row>
    <row r="450" spans="1:35" x14ac:dyDescent="0.2">
      <c r="A450">
        <v>39405</v>
      </c>
      <c r="B450">
        <v>1</v>
      </c>
      <c r="C450">
        <v>1984</v>
      </c>
      <c r="D450" s="1">
        <v>45598.402766203704</v>
      </c>
      <c r="E450" s="1">
        <v>45610.352349537039</v>
      </c>
      <c r="F450">
        <v>0.3</v>
      </c>
      <c r="G450">
        <v>0.5</v>
      </c>
      <c r="H450">
        <v>2</v>
      </c>
      <c r="I450">
        <v>1</v>
      </c>
      <c r="J450">
        <v>2</v>
      </c>
      <c r="K450">
        <v>2</v>
      </c>
      <c r="L450">
        <v>2</v>
      </c>
      <c r="M450">
        <v>2</v>
      </c>
      <c r="N450">
        <v>4</v>
      </c>
      <c r="O450">
        <v>1</v>
      </c>
      <c r="P450">
        <v>2</v>
      </c>
      <c r="Q450">
        <v>1</v>
      </c>
      <c r="R450">
        <v>1</v>
      </c>
      <c r="S450">
        <v>2</v>
      </c>
      <c r="T450">
        <v>1</v>
      </c>
      <c r="U450">
        <v>2</v>
      </c>
      <c r="V450">
        <v>4</v>
      </c>
      <c r="W450">
        <v>2</v>
      </c>
      <c r="X450">
        <v>2</v>
      </c>
      <c r="Y450">
        <v>2</v>
      </c>
      <c r="Z450">
        <v>2</v>
      </c>
      <c r="AA450">
        <v>2</v>
      </c>
      <c r="AB450">
        <v>2</v>
      </c>
      <c r="AC450">
        <v>2</v>
      </c>
      <c r="AD450">
        <v>2</v>
      </c>
      <c r="AE450">
        <v>2</v>
      </c>
      <c r="AF450">
        <v>2</v>
      </c>
      <c r="AG450">
        <v>2</v>
      </c>
      <c r="AH450">
        <v>2</v>
      </c>
      <c r="AI450">
        <v>2</v>
      </c>
    </row>
    <row r="451" spans="1:35" x14ac:dyDescent="0.2">
      <c r="A451">
        <v>39754</v>
      </c>
      <c r="B451">
        <v>1</v>
      </c>
      <c r="C451">
        <v>1996</v>
      </c>
      <c r="D451" s="1">
        <v>45600.65357638889</v>
      </c>
      <c r="E451" s="1">
        <v>45608.740023148152</v>
      </c>
      <c r="F451" t="s">
        <v>135</v>
      </c>
      <c r="G451" t="s">
        <v>148</v>
      </c>
      <c r="H451">
        <v>2</v>
      </c>
      <c r="I451">
        <v>2</v>
      </c>
      <c r="J451">
        <v>2</v>
      </c>
      <c r="K451">
        <v>2</v>
      </c>
      <c r="L451">
        <v>4</v>
      </c>
      <c r="M451">
        <v>2</v>
      </c>
      <c r="N451">
        <v>4</v>
      </c>
      <c r="O451">
        <v>5</v>
      </c>
      <c r="P451">
        <v>4</v>
      </c>
      <c r="Q451">
        <v>2</v>
      </c>
      <c r="R451">
        <v>5</v>
      </c>
      <c r="S451">
        <v>2</v>
      </c>
      <c r="T451">
        <v>2</v>
      </c>
      <c r="U451">
        <v>1</v>
      </c>
      <c r="V451">
        <v>2</v>
      </c>
      <c r="W451">
        <v>2</v>
      </c>
      <c r="X451">
        <v>3</v>
      </c>
      <c r="Y451">
        <v>4</v>
      </c>
      <c r="Z451">
        <v>2</v>
      </c>
      <c r="AA451">
        <v>1</v>
      </c>
      <c r="AB451">
        <v>2</v>
      </c>
      <c r="AC451">
        <v>4</v>
      </c>
      <c r="AD451">
        <v>5</v>
      </c>
      <c r="AE451">
        <v>4</v>
      </c>
      <c r="AF451">
        <v>5</v>
      </c>
      <c r="AG451">
        <v>2</v>
      </c>
      <c r="AH451">
        <v>2</v>
      </c>
      <c r="AI451">
        <v>2</v>
      </c>
    </row>
    <row r="452" spans="1:35" x14ac:dyDescent="0.2">
      <c r="A452">
        <v>39926</v>
      </c>
      <c r="B452">
        <v>1</v>
      </c>
      <c r="C452">
        <v>2000</v>
      </c>
      <c r="D452" s="1">
        <v>45602.387592592589</v>
      </c>
      <c r="E452" s="1">
        <v>45612.763645833336</v>
      </c>
      <c r="F452">
        <v>2.5</v>
      </c>
      <c r="G452">
        <v>3.5</v>
      </c>
      <c r="H452">
        <v>4</v>
      </c>
      <c r="I452">
        <v>4</v>
      </c>
      <c r="J452">
        <v>2</v>
      </c>
      <c r="K452">
        <v>4</v>
      </c>
      <c r="L452">
        <v>5</v>
      </c>
      <c r="M452">
        <v>4</v>
      </c>
      <c r="N452">
        <v>3</v>
      </c>
      <c r="O452">
        <v>4</v>
      </c>
      <c r="P452">
        <v>4</v>
      </c>
      <c r="Q452">
        <v>4</v>
      </c>
      <c r="R452">
        <v>2</v>
      </c>
      <c r="S452">
        <v>4</v>
      </c>
      <c r="T452">
        <v>4</v>
      </c>
      <c r="U452">
        <v>4</v>
      </c>
      <c r="V452">
        <v>5</v>
      </c>
      <c r="W452">
        <v>4</v>
      </c>
      <c r="X452">
        <v>3</v>
      </c>
      <c r="Y452">
        <v>3</v>
      </c>
      <c r="Z452">
        <v>5</v>
      </c>
      <c r="AA452">
        <v>5</v>
      </c>
      <c r="AB452">
        <v>2</v>
      </c>
      <c r="AC452">
        <v>3</v>
      </c>
      <c r="AD452">
        <v>5</v>
      </c>
      <c r="AE452">
        <v>4</v>
      </c>
      <c r="AF452">
        <v>2</v>
      </c>
      <c r="AG452">
        <v>5</v>
      </c>
      <c r="AH452">
        <v>4</v>
      </c>
      <c r="AI452">
        <v>4</v>
      </c>
    </row>
    <row r="453" spans="1:35" x14ac:dyDescent="0.2">
      <c r="A453">
        <v>40193</v>
      </c>
      <c r="B453">
        <v>0</v>
      </c>
      <c r="C453">
        <v>2002</v>
      </c>
      <c r="D453" s="1">
        <v>45605.427465277775</v>
      </c>
      <c r="E453" s="1">
        <v>45613.6249537037</v>
      </c>
      <c r="F453">
        <v>1</v>
      </c>
      <c r="G453">
        <v>1</v>
      </c>
      <c r="H453">
        <v>4</v>
      </c>
      <c r="I453">
        <v>2</v>
      </c>
      <c r="J453">
        <v>2</v>
      </c>
      <c r="K453">
        <v>1</v>
      </c>
      <c r="L453">
        <v>4</v>
      </c>
      <c r="M453">
        <v>4</v>
      </c>
      <c r="N453">
        <v>4</v>
      </c>
      <c r="O453">
        <v>4</v>
      </c>
      <c r="P453">
        <v>2</v>
      </c>
      <c r="Q453">
        <v>2</v>
      </c>
      <c r="R453">
        <v>1</v>
      </c>
      <c r="S453">
        <v>2</v>
      </c>
      <c r="T453">
        <v>2</v>
      </c>
      <c r="U453">
        <v>4</v>
      </c>
      <c r="V453">
        <v>2</v>
      </c>
      <c r="W453">
        <v>2</v>
      </c>
      <c r="X453">
        <v>1</v>
      </c>
      <c r="Y453">
        <v>2</v>
      </c>
      <c r="Z453">
        <v>4</v>
      </c>
      <c r="AA453">
        <v>4</v>
      </c>
      <c r="AB453">
        <v>4</v>
      </c>
      <c r="AC453">
        <v>2</v>
      </c>
      <c r="AD453">
        <v>4</v>
      </c>
      <c r="AE453">
        <v>2</v>
      </c>
      <c r="AF453">
        <v>2</v>
      </c>
      <c r="AG453">
        <v>1</v>
      </c>
      <c r="AH453">
        <v>2</v>
      </c>
      <c r="AI453">
        <v>4</v>
      </c>
    </row>
    <row r="455" spans="1:35" x14ac:dyDescent="0.2">
      <c r="A455" t="s">
        <v>189</v>
      </c>
      <c r="B455" t="s">
        <v>29</v>
      </c>
      <c r="C455" t="s">
        <v>190</v>
      </c>
    </row>
    <row r="456" spans="1:35" x14ac:dyDescent="0.2">
      <c r="A456">
        <v>9</v>
      </c>
      <c r="B456">
        <v>36814</v>
      </c>
      <c r="C456" t="s">
        <v>191</v>
      </c>
    </row>
    <row r="457" spans="1:35" x14ac:dyDescent="0.2">
      <c r="A457">
        <v>13</v>
      </c>
      <c r="B457">
        <v>35958</v>
      </c>
      <c r="C457" t="s">
        <v>192</v>
      </c>
    </row>
  </sheetData>
  <conditionalFormatting sqref="AH29:AH420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EE5E-25B7-AA46-883A-CF80C52CFBBC}">
  <dimension ref="A1:AM404"/>
  <sheetViews>
    <sheetView topLeftCell="A50" workbookViewId="0">
      <selection activeCell="D1" sqref="D1:D1048576"/>
    </sheetView>
  </sheetViews>
  <sheetFormatPr baseColWidth="10" defaultColWidth="10.83203125" defaultRowHeight="15" x14ac:dyDescent="0.2"/>
  <cols>
    <col min="1" max="1" width="15.83203125" bestFit="1" customWidth="1"/>
    <col min="2" max="2" width="11.5" bestFit="1" customWidth="1"/>
    <col min="5" max="5" width="14" bestFit="1" customWidth="1"/>
    <col min="6" max="6" width="15.5" bestFit="1" customWidth="1"/>
    <col min="14" max="14" width="12.6640625" customWidth="1"/>
    <col min="16" max="16" width="8.5" customWidth="1"/>
    <col min="17" max="17" width="9" customWidth="1"/>
    <col min="20" max="20" width="11.5" customWidth="1"/>
    <col min="36" max="36" width="15.33203125" bestFit="1" customWidth="1"/>
  </cols>
  <sheetData>
    <row r="1" spans="2:39" x14ac:dyDescent="0.2">
      <c r="B1" s="3" t="s">
        <v>29</v>
      </c>
      <c r="C1" s="3" t="s">
        <v>30</v>
      </c>
      <c r="D1" s="3" t="s">
        <v>31</v>
      </c>
      <c r="E1" s="7" t="s">
        <v>198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  <c r="R1" s="3" t="s">
        <v>44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50</v>
      </c>
      <c r="Y1" s="3" t="s">
        <v>51</v>
      </c>
      <c r="Z1" s="3" t="s">
        <v>52</v>
      </c>
      <c r="AA1" s="3" t="s">
        <v>53</v>
      </c>
      <c r="AB1" s="3" t="s">
        <v>54</v>
      </c>
      <c r="AC1" s="3" t="s">
        <v>55</v>
      </c>
      <c r="AD1" s="3" t="s">
        <v>56</v>
      </c>
      <c r="AE1" s="3" t="s">
        <v>57</v>
      </c>
      <c r="AF1" s="3" t="s">
        <v>58</v>
      </c>
      <c r="AG1" s="3" t="s">
        <v>59</v>
      </c>
      <c r="AH1" s="3" t="s">
        <v>60</v>
      </c>
      <c r="AI1" s="3" t="s">
        <v>61</v>
      </c>
      <c r="AJ1" s="3" t="s">
        <v>62</v>
      </c>
      <c r="AK1" s="3" t="s">
        <v>247</v>
      </c>
      <c r="AL1" s="3" t="s">
        <v>256</v>
      </c>
      <c r="AM1" s="3" t="s">
        <v>257</v>
      </c>
    </row>
    <row r="2" spans="2:39" x14ac:dyDescent="0.2">
      <c r="B2">
        <v>35588</v>
      </c>
      <c r="C2">
        <v>0</v>
      </c>
      <c r="D2">
        <v>1989</v>
      </c>
      <c r="E2">
        <v>35</v>
      </c>
      <c r="F2" s="1">
        <v>45594.369733796295</v>
      </c>
      <c r="G2">
        <v>4</v>
      </c>
      <c r="H2">
        <v>2</v>
      </c>
      <c r="I2">
        <v>1</v>
      </c>
      <c r="J2">
        <v>3</v>
      </c>
      <c r="K2">
        <v>4</v>
      </c>
      <c r="L2">
        <v>4</v>
      </c>
      <c r="M2">
        <v>4</v>
      </c>
      <c r="N2">
        <v>1</v>
      </c>
      <c r="O2">
        <v>2</v>
      </c>
      <c r="P2">
        <v>4</v>
      </c>
      <c r="Q2">
        <v>2</v>
      </c>
      <c r="R2">
        <v>2</v>
      </c>
      <c r="S2">
        <v>4</v>
      </c>
      <c r="T2">
        <v>4</v>
      </c>
      <c r="U2">
        <v>3</v>
      </c>
      <c r="V2">
        <v>8</v>
      </c>
      <c r="W2">
        <v>6</v>
      </c>
      <c r="X2">
        <v>4</v>
      </c>
      <c r="Y2">
        <v>5</v>
      </c>
      <c r="Z2">
        <v>4</v>
      </c>
      <c r="AA2">
        <v>3</v>
      </c>
      <c r="AB2">
        <v>3</v>
      </c>
      <c r="AC2">
        <v>6</v>
      </c>
      <c r="AD2">
        <v>4</v>
      </c>
      <c r="AE2">
        <v>5</v>
      </c>
      <c r="AF2">
        <v>4</v>
      </c>
      <c r="AG2">
        <v>3</v>
      </c>
      <c r="AH2">
        <v>4</v>
      </c>
      <c r="AI2">
        <v>4</v>
      </c>
      <c r="AJ2">
        <v>56</v>
      </c>
      <c r="AK2">
        <f>SUM(H2:U2)</f>
        <v>40</v>
      </c>
      <c r="AL2">
        <f>SUM(H2:K2,O2)</f>
        <v>12</v>
      </c>
      <c r="AM2">
        <f>SUM(L2:M2,P2,R2:U2)</f>
        <v>25</v>
      </c>
    </row>
    <row r="3" spans="2:39" x14ac:dyDescent="0.2">
      <c r="B3">
        <v>35594</v>
      </c>
      <c r="C3">
        <v>0</v>
      </c>
      <c r="D3">
        <v>1998</v>
      </c>
      <c r="E3">
        <v>26</v>
      </c>
      <c r="F3" s="1">
        <v>45594.380740740744</v>
      </c>
      <c r="G3">
        <v>2.5</v>
      </c>
      <c r="H3">
        <v>4</v>
      </c>
      <c r="I3">
        <v>1</v>
      </c>
      <c r="J3">
        <v>2</v>
      </c>
      <c r="K3">
        <v>2</v>
      </c>
      <c r="L3">
        <v>2</v>
      </c>
      <c r="M3">
        <v>4</v>
      </c>
      <c r="N3">
        <v>2</v>
      </c>
      <c r="O3">
        <v>2</v>
      </c>
      <c r="P3">
        <v>4</v>
      </c>
      <c r="Q3">
        <v>2</v>
      </c>
      <c r="R3">
        <v>1</v>
      </c>
      <c r="S3">
        <v>4</v>
      </c>
      <c r="T3">
        <v>4</v>
      </c>
      <c r="U3">
        <v>2</v>
      </c>
      <c r="V3">
        <v>9</v>
      </c>
      <c r="W3">
        <v>24</v>
      </c>
      <c r="X3">
        <v>4</v>
      </c>
      <c r="Y3">
        <v>4</v>
      </c>
      <c r="Z3">
        <v>3</v>
      </c>
      <c r="AA3">
        <v>3</v>
      </c>
      <c r="AB3">
        <v>4</v>
      </c>
      <c r="AC3">
        <v>6</v>
      </c>
      <c r="AD3">
        <v>3</v>
      </c>
      <c r="AE3">
        <v>7</v>
      </c>
      <c r="AF3">
        <v>2</v>
      </c>
      <c r="AG3">
        <v>3</v>
      </c>
      <c r="AH3">
        <v>2</v>
      </c>
      <c r="AI3">
        <v>4</v>
      </c>
      <c r="AJ3">
        <v>47</v>
      </c>
      <c r="AK3">
        <f t="shared" ref="AK3:AK66" si="0">SUM(H3:U3)</f>
        <v>36</v>
      </c>
      <c r="AL3">
        <f t="shared" ref="AL3:AL66" si="1">SUM(H3:K3,O3)</f>
        <v>11</v>
      </c>
      <c r="AM3">
        <f t="shared" ref="AM3:AM66" si="2">SUM(L3:M3,P3,R3:U3)</f>
        <v>21</v>
      </c>
    </row>
    <row r="4" spans="2:39" x14ac:dyDescent="0.2">
      <c r="B4">
        <v>35593</v>
      </c>
      <c r="C4">
        <v>0</v>
      </c>
      <c r="D4">
        <v>2001</v>
      </c>
      <c r="E4">
        <v>23</v>
      </c>
      <c r="F4" s="1">
        <v>45594.384953703702</v>
      </c>
      <c r="G4">
        <v>3</v>
      </c>
      <c r="H4">
        <v>2</v>
      </c>
      <c r="I4">
        <v>1</v>
      </c>
      <c r="J4">
        <v>2</v>
      </c>
      <c r="K4">
        <v>2</v>
      </c>
      <c r="L4">
        <v>4</v>
      </c>
      <c r="M4">
        <v>5</v>
      </c>
      <c r="N4">
        <v>4</v>
      </c>
      <c r="O4">
        <v>2</v>
      </c>
      <c r="P4">
        <v>5</v>
      </c>
      <c r="Q4">
        <v>4</v>
      </c>
      <c r="R4">
        <v>2</v>
      </c>
      <c r="S4">
        <v>5</v>
      </c>
      <c r="T4">
        <v>5</v>
      </c>
      <c r="U4">
        <v>4</v>
      </c>
      <c r="V4">
        <v>7</v>
      </c>
      <c r="W4">
        <v>14</v>
      </c>
      <c r="X4">
        <v>6</v>
      </c>
      <c r="Y4">
        <v>6</v>
      </c>
      <c r="Z4">
        <v>5</v>
      </c>
      <c r="AA4">
        <v>5</v>
      </c>
      <c r="AB4">
        <v>5</v>
      </c>
      <c r="AC4">
        <v>8</v>
      </c>
      <c r="AD4">
        <v>3</v>
      </c>
      <c r="AE4">
        <v>8</v>
      </c>
      <c r="AF4">
        <v>4</v>
      </c>
      <c r="AG4">
        <v>3</v>
      </c>
      <c r="AH4">
        <v>3</v>
      </c>
      <c r="AI4">
        <v>3</v>
      </c>
      <c r="AJ4">
        <v>55</v>
      </c>
      <c r="AK4">
        <f t="shared" si="0"/>
        <v>47</v>
      </c>
      <c r="AL4">
        <f t="shared" si="1"/>
        <v>9</v>
      </c>
      <c r="AM4">
        <f t="shared" si="2"/>
        <v>30</v>
      </c>
    </row>
    <row r="5" spans="2:39" x14ac:dyDescent="0.2">
      <c r="B5">
        <v>35604</v>
      </c>
      <c r="C5">
        <v>0</v>
      </c>
      <c r="D5">
        <v>2002</v>
      </c>
      <c r="E5">
        <v>22</v>
      </c>
      <c r="F5" s="1">
        <v>45594.393865740742</v>
      </c>
      <c r="G5">
        <v>2</v>
      </c>
      <c r="H5">
        <v>4</v>
      </c>
      <c r="I5">
        <v>3</v>
      </c>
      <c r="J5">
        <v>5</v>
      </c>
      <c r="K5">
        <v>4</v>
      </c>
      <c r="L5">
        <v>4</v>
      </c>
      <c r="M5">
        <v>5</v>
      </c>
      <c r="N5">
        <v>2</v>
      </c>
      <c r="O5">
        <v>4</v>
      </c>
      <c r="P5">
        <v>4</v>
      </c>
      <c r="Q5">
        <v>4</v>
      </c>
      <c r="R5">
        <v>2</v>
      </c>
      <c r="S5">
        <v>4</v>
      </c>
      <c r="T5">
        <v>4</v>
      </c>
      <c r="U5">
        <v>4</v>
      </c>
      <c r="V5">
        <v>14</v>
      </c>
      <c r="W5">
        <v>7</v>
      </c>
      <c r="X5">
        <v>4</v>
      </c>
      <c r="Y5">
        <v>8</v>
      </c>
      <c r="Z5">
        <v>3</v>
      </c>
      <c r="AA5">
        <v>3</v>
      </c>
      <c r="AB5">
        <v>5</v>
      </c>
      <c r="AC5">
        <v>21</v>
      </c>
      <c r="AD5">
        <v>6</v>
      </c>
      <c r="AE5">
        <v>5</v>
      </c>
      <c r="AF5">
        <v>4</v>
      </c>
      <c r="AG5">
        <v>3</v>
      </c>
      <c r="AH5">
        <v>1</v>
      </c>
      <c r="AI5">
        <v>7</v>
      </c>
      <c r="AJ5">
        <v>38</v>
      </c>
      <c r="AK5">
        <f t="shared" si="0"/>
        <v>53</v>
      </c>
      <c r="AL5">
        <f t="shared" si="1"/>
        <v>20</v>
      </c>
      <c r="AM5">
        <f t="shared" si="2"/>
        <v>27</v>
      </c>
    </row>
    <row r="6" spans="2:39" x14ac:dyDescent="0.2">
      <c r="B6">
        <v>35623</v>
      </c>
      <c r="C6">
        <v>1</v>
      </c>
      <c r="D6">
        <v>2000</v>
      </c>
      <c r="E6">
        <v>24</v>
      </c>
      <c r="F6" s="1">
        <v>45594.417384259257</v>
      </c>
      <c r="G6" t="s">
        <v>66</v>
      </c>
      <c r="H6">
        <v>4</v>
      </c>
      <c r="I6">
        <v>2</v>
      </c>
      <c r="J6">
        <v>4</v>
      </c>
      <c r="K6">
        <v>4</v>
      </c>
      <c r="L6">
        <v>4</v>
      </c>
      <c r="M6">
        <v>4</v>
      </c>
      <c r="N6">
        <v>2</v>
      </c>
      <c r="O6">
        <v>4</v>
      </c>
      <c r="P6">
        <v>4</v>
      </c>
      <c r="Q6">
        <v>4</v>
      </c>
      <c r="R6">
        <v>4</v>
      </c>
      <c r="S6">
        <v>5</v>
      </c>
      <c r="T6">
        <v>5</v>
      </c>
      <c r="U6">
        <v>5</v>
      </c>
      <c r="V6">
        <v>9</v>
      </c>
      <c r="W6">
        <v>7</v>
      </c>
      <c r="X6">
        <v>6</v>
      </c>
      <c r="Y6">
        <v>206</v>
      </c>
      <c r="Z6">
        <v>3</v>
      </c>
      <c r="AA6">
        <v>2</v>
      </c>
      <c r="AB6">
        <v>4</v>
      </c>
      <c r="AC6">
        <v>5</v>
      </c>
      <c r="AD6">
        <v>5</v>
      </c>
      <c r="AE6">
        <v>5</v>
      </c>
      <c r="AF6">
        <v>6</v>
      </c>
      <c r="AG6">
        <v>3</v>
      </c>
      <c r="AH6">
        <v>3</v>
      </c>
      <c r="AI6">
        <v>2</v>
      </c>
      <c r="AJ6">
        <v>31</v>
      </c>
      <c r="AK6">
        <f t="shared" si="0"/>
        <v>55</v>
      </c>
      <c r="AL6">
        <f t="shared" si="1"/>
        <v>18</v>
      </c>
      <c r="AM6">
        <f t="shared" si="2"/>
        <v>31</v>
      </c>
    </row>
    <row r="7" spans="2:39" x14ac:dyDescent="0.2">
      <c r="B7">
        <v>35673</v>
      </c>
      <c r="C7">
        <v>0</v>
      </c>
      <c r="D7">
        <v>2002</v>
      </c>
      <c r="E7">
        <v>22</v>
      </c>
      <c r="F7" s="1">
        <v>45594.445856481485</v>
      </c>
      <c r="G7">
        <v>1</v>
      </c>
      <c r="H7">
        <v>4</v>
      </c>
      <c r="I7">
        <v>4</v>
      </c>
      <c r="J7">
        <v>4</v>
      </c>
      <c r="K7">
        <v>4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2</v>
      </c>
      <c r="S7">
        <v>4</v>
      </c>
      <c r="T7">
        <v>4</v>
      </c>
      <c r="U7">
        <v>2</v>
      </c>
      <c r="V7">
        <v>7</v>
      </c>
      <c r="W7">
        <v>12</v>
      </c>
      <c r="X7">
        <v>3</v>
      </c>
      <c r="Y7">
        <v>3</v>
      </c>
      <c r="Z7">
        <v>6</v>
      </c>
      <c r="AA7">
        <v>3</v>
      </c>
      <c r="AB7">
        <v>9</v>
      </c>
      <c r="AC7">
        <v>5</v>
      </c>
      <c r="AD7">
        <v>4</v>
      </c>
      <c r="AE7">
        <v>4</v>
      </c>
      <c r="AF7">
        <v>3</v>
      </c>
      <c r="AG7">
        <v>2</v>
      </c>
      <c r="AH7">
        <v>2</v>
      </c>
      <c r="AI7">
        <v>3</v>
      </c>
      <c r="AJ7">
        <v>50</v>
      </c>
      <c r="AK7">
        <f t="shared" si="0"/>
        <v>50</v>
      </c>
      <c r="AL7">
        <f t="shared" si="1"/>
        <v>20</v>
      </c>
      <c r="AM7">
        <f t="shared" si="2"/>
        <v>22</v>
      </c>
    </row>
    <row r="8" spans="2:39" x14ac:dyDescent="0.2">
      <c r="B8">
        <v>35674</v>
      </c>
      <c r="C8">
        <v>1</v>
      </c>
      <c r="D8">
        <v>1999</v>
      </c>
      <c r="E8">
        <v>25</v>
      </c>
      <c r="F8" s="1">
        <v>45594.447175925925</v>
      </c>
      <c r="G8">
        <v>2</v>
      </c>
      <c r="H8">
        <v>2</v>
      </c>
      <c r="I8">
        <v>1</v>
      </c>
      <c r="J8">
        <v>1</v>
      </c>
      <c r="K8">
        <v>1</v>
      </c>
      <c r="L8">
        <v>5</v>
      </c>
      <c r="M8">
        <v>5</v>
      </c>
      <c r="N8">
        <v>4</v>
      </c>
      <c r="O8">
        <v>4</v>
      </c>
      <c r="P8">
        <v>2</v>
      </c>
      <c r="Q8">
        <v>1</v>
      </c>
      <c r="R8">
        <v>1</v>
      </c>
      <c r="S8">
        <v>1</v>
      </c>
      <c r="T8">
        <v>4</v>
      </c>
      <c r="U8">
        <v>4</v>
      </c>
      <c r="V8">
        <v>20</v>
      </c>
      <c r="W8">
        <v>5</v>
      </c>
      <c r="X8">
        <v>5</v>
      </c>
      <c r="Y8">
        <v>3</v>
      </c>
      <c r="Z8">
        <v>3</v>
      </c>
      <c r="AA8">
        <v>4</v>
      </c>
      <c r="AB8">
        <v>3</v>
      </c>
      <c r="AC8">
        <v>7</v>
      </c>
      <c r="AD8">
        <v>3</v>
      </c>
      <c r="AE8">
        <v>4</v>
      </c>
      <c r="AF8">
        <v>4</v>
      </c>
      <c r="AG8">
        <v>6</v>
      </c>
      <c r="AH8">
        <v>6</v>
      </c>
      <c r="AI8">
        <v>3</v>
      </c>
      <c r="AJ8">
        <v>72</v>
      </c>
      <c r="AK8">
        <f t="shared" si="0"/>
        <v>36</v>
      </c>
      <c r="AL8">
        <f t="shared" si="1"/>
        <v>9</v>
      </c>
      <c r="AM8">
        <f t="shared" si="2"/>
        <v>22</v>
      </c>
    </row>
    <row r="9" spans="2:39" x14ac:dyDescent="0.2">
      <c r="B9">
        <v>35680</v>
      </c>
      <c r="C9">
        <v>0</v>
      </c>
      <c r="D9">
        <v>1999</v>
      </c>
      <c r="E9">
        <v>25</v>
      </c>
      <c r="F9" s="1">
        <v>45594.453101851854</v>
      </c>
      <c r="G9">
        <v>1</v>
      </c>
      <c r="H9">
        <v>3</v>
      </c>
      <c r="I9">
        <v>1</v>
      </c>
      <c r="J9">
        <v>2</v>
      </c>
      <c r="K9">
        <v>2</v>
      </c>
      <c r="L9">
        <v>4</v>
      </c>
      <c r="M9">
        <v>5</v>
      </c>
      <c r="N9">
        <v>5</v>
      </c>
      <c r="O9">
        <v>4</v>
      </c>
      <c r="P9">
        <v>5</v>
      </c>
      <c r="Q9">
        <v>5</v>
      </c>
      <c r="R9">
        <v>1</v>
      </c>
      <c r="S9">
        <v>5</v>
      </c>
      <c r="T9">
        <v>4</v>
      </c>
      <c r="U9">
        <v>2</v>
      </c>
      <c r="V9">
        <v>10</v>
      </c>
      <c r="W9">
        <v>8</v>
      </c>
      <c r="X9">
        <v>4</v>
      </c>
      <c r="Y9">
        <v>4</v>
      </c>
      <c r="Z9">
        <v>4</v>
      </c>
      <c r="AA9">
        <v>2</v>
      </c>
      <c r="AB9">
        <v>4</v>
      </c>
      <c r="AC9">
        <v>5</v>
      </c>
      <c r="AD9">
        <v>3</v>
      </c>
      <c r="AE9">
        <v>4</v>
      </c>
      <c r="AF9">
        <v>4</v>
      </c>
      <c r="AG9">
        <v>4</v>
      </c>
      <c r="AH9">
        <v>2</v>
      </c>
      <c r="AI9">
        <v>3</v>
      </c>
      <c r="AJ9">
        <v>58</v>
      </c>
      <c r="AK9">
        <f t="shared" si="0"/>
        <v>48</v>
      </c>
      <c r="AL9">
        <f t="shared" si="1"/>
        <v>12</v>
      </c>
      <c r="AM9">
        <f t="shared" si="2"/>
        <v>26</v>
      </c>
    </row>
    <row r="10" spans="2:39" x14ac:dyDescent="0.2">
      <c r="B10">
        <v>35705</v>
      </c>
      <c r="C10">
        <v>0</v>
      </c>
      <c r="D10">
        <v>1966</v>
      </c>
      <c r="E10">
        <v>58</v>
      </c>
      <c r="F10" s="1">
        <v>45594.466365740744</v>
      </c>
      <c r="G10">
        <v>2</v>
      </c>
      <c r="H10">
        <v>2</v>
      </c>
      <c r="I10">
        <v>3</v>
      </c>
      <c r="J10">
        <v>2</v>
      </c>
      <c r="K10">
        <v>3</v>
      </c>
      <c r="L10">
        <v>4</v>
      </c>
      <c r="M10">
        <v>5</v>
      </c>
      <c r="N10">
        <v>4</v>
      </c>
      <c r="O10">
        <v>3</v>
      </c>
      <c r="P10">
        <v>4</v>
      </c>
      <c r="Q10">
        <v>2</v>
      </c>
      <c r="R10">
        <v>3</v>
      </c>
      <c r="S10">
        <v>4</v>
      </c>
      <c r="T10">
        <v>4</v>
      </c>
      <c r="U10">
        <v>3</v>
      </c>
      <c r="V10">
        <v>6</v>
      </c>
      <c r="W10">
        <v>11</v>
      </c>
      <c r="X10">
        <v>4</v>
      </c>
      <c r="Y10">
        <v>10</v>
      </c>
      <c r="Z10">
        <v>4</v>
      </c>
      <c r="AA10">
        <v>5</v>
      </c>
      <c r="AB10">
        <v>4</v>
      </c>
      <c r="AC10">
        <v>4</v>
      </c>
      <c r="AD10">
        <v>4</v>
      </c>
      <c r="AE10">
        <v>7</v>
      </c>
      <c r="AF10">
        <v>4</v>
      </c>
      <c r="AG10">
        <v>3</v>
      </c>
      <c r="AH10">
        <v>2</v>
      </c>
      <c r="AI10">
        <v>9</v>
      </c>
      <c r="AJ10">
        <v>52</v>
      </c>
      <c r="AK10">
        <f t="shared" si="0"/>
        <v>46</v>
      </c>
      <c r="AL10">
        <f t="shared" si="1"/>
        <v>13</v>
      </c>
      <c r="AM10">
        <f t="shared" si="2"/>
        <v>27</v>
      </c>
    </row>
    <row r="11" spans="2:39" x14ac:dyDescent="0.2">
      <c r="B11">
        <v>35710</v>
      </c>
      <c r="C11">
        <v>1</v>
      </c>
      <c r="D11">
        <v>1998</v>
      </c>
      <c r="E11">
        <v>26</v>
      </c>
      <c r="F11" s="1">
        <v>45594.478715277779</v>
      </c>
      <c r="G11" t="s">
        <v>66</v>
      </c>
      <c r="H11">
        <v>3</v>
      </c>
      <c r="I11">
        <v>1</v>
      </c>
      <c r="J11">
        <v>2</v>
      </c>
      <c r="K11">
        <v>3</v>
      </c>
      <c r="L11">
        <v>4</v>
      </c>
      <c r="M11">
        <v>4</v>
      </c>
      <c r="N11">
        <v>2</v>
      </c>
      <c r="O11">
        <v>2</v>
      </c>
      <c r="P11">
        <v>2</v>
      </c>
      <c r="Q11">
        <v>2</v>
      </c>
      <c r="R11">
        <v>3</v>
      </c>
      <c r="S11">
        <v>4</v>
      </c>
      <c r="T11">
        <v>2</v>
      </c>
      <c r="U11">
        <v>4</v>
      </c>
      <c r="V11">
        <v>33</v>
      </c>
      <c r="W11">
        <v>8</v>
      </c>
      <c r="X11">
        <v>7</v>
      </c>
      <c r="Y11">
        <v>192</v>
      </c>
      <c r="Z11">
        <v>6</v>
      </c>
      <c r="AA11">
        <v>3</v>
      </c>
      <c r="AB11">
        <v>13</v>
      </c>
      <c r="AC11">
        <v>7</v>
      </c>
      <c r="AD11">
        <v>4</v>
      </c>
      <c r="AE11">
        <v>5</v>
      </c>
      <c r="AF11">
        <v>5</v>
      </c>
      <c r="AG11">
        <v>2</v>
      </c>
      <c r="AH11">
        <v>3</v>
      </c>
      <c r="AI11">
        <v>3</v>
      </c>
      <c r="AJ11">
        <v>52</v>
      </c>
      <c r="AK11">
        <f t="shared" si="0"/>
        <v>38</v>
      </c>
      <c r="AL11">
        <f t="shared" si="1"/>
        <v>11</v>
      </c>
      <c r="AM11">
        <f t="shared" si="2"/>
        <v>23</v>
      </c>
    </row>
    <row r="12" spans="2:39" x14ac:dyDescent="0.2">
      <c r="B12">
        <v>35712</v>
      </c>
      <c r="C12">
        <v>1</v>
      </c>
      <c r="D12">
        <v>1996</v>
      </c>
      <c r="E12">
        <v>28</v>
      </c>
      <c r="F12" s="1">
        <v>45594.487233796295</v>
      </c>
      <c r="G12">
        <v>2</v>
      </c>
      <c r="H12">
        <v>4</v>
      </c>
      <c r="I12">
        <v>1</v>
      </c>
      <c r="J12">
        <v>2</v>
      </c>
      <c r="K12">
        <v>2</v>
      </c>
      <c r="L12">
        <v>4</v>
      </c>
      <c r="M12">
        <v>4</v>
      </c>
      <c r="N12">
        <v>2</v>
      </c>
      <c r="O12">
        <v>3</v>
      </c>
      <c r="P12">
        <v>2</v>
      </c>
      <c r="Q12">
        <v>2</v>
      </c>
      <c r="R12">
        <v>2</v>
      </c>
      <c r="S12">
        <v>2</v>
      </c>
      <c r="T12">
        <v>1</v>
      </c>
      <c r="U12">
        <v>2</v>
      </c>
      <c r="V12">
        <v>13</v>
      </c>
      <c r="W12">
        <v>10</v>
      </c>
      <c r="X12">
        <v>6</v>
      </c>
      <c r="Y12">
        <v>5</v>
      </c>
      <c r="Z12">
        <v>4</v>
      </c>
      <c r="AA12">
        <v>4</v>
      </c>
      <c r="AB12">
        <v>4</v>
      </c>
      <c r="AC12">
        <v>10</v>
      </c>
      <c r="AD12">
        <v>6</v>
      </c>
      <c r="AE12">
        <v>6</v>
      </c>
      <c r="AF12">
        <v>4</v>
      </c>
      <c r="AG12">
        <v>4</v>
      </c>
      <c r="AH12">
        <v>4</v>
      </c>
      <c r="AI12">
        <v>3</v>
      </c>
      <c r="AJ12">
        <v>51</v>
      </c>
      <c r="AK12">
        <f t="shared" si="0"/>
        <v>33</v>
      </c>
      <c r="AL12">
        <f t="shared" si="1"/>
        <v>12</v>
      </c>
      <c r="AM12">
        <f t="shared" si="2"/>
        <v>17</v>
      </c>
    </row>
    <row r="13" spans="2:39" x14ac:dyDescent="0.2">
      <c r="B13">
        <v>35743</v>
      </c>
      <c r="C13">
        <v>0</v>
      </c>
      <c r="D13">
        <v>1984</v>
      </c>
      <c r="E13">
        <v>40</v>
      </c>
      <c r="F13" s="1">
        <v>45594.500567129631</v>
      </c>
      <c r="G13">
        <v>1</v>
      </c>
      <c r="H13">
        <v>4</v>
      </c>
      <c r="I13">
        <v>2</v>
      </c>
      <c r="J13">
        <v>3</v>
      </c>
      <c r="K13">
        <v>4</v>
      </c>
      <c r="L13">
        <v>4</v>
      </c>
      <c r="M13">
        <v>4</v>
      </c>
      <c r="N13">
        <v>4</v>
      </c>
      <c r="O13">
        <v>3</v>
      </c>
      <c r="P13">
        <v>4</v>
      </c>
      <c r="Q13">
        <v>2</v>
      </c>
      <c r="R13">
        <v>2</v>
      </c>
      <c r="S13">
        <v>4</v>
      </c>
      <c r="T13">
        <v>4</v>
      </c>
      <c r="U13">
        <v>4</v>
      </c>
      <c r="V13">
        <v>9</v>
      </c>
      <c r="W13">
        <v>8</v>
      </c>
      <c r="X13">
        <v>16</v>
      </c>
      <c r="Y13">
        <v>8</v>
      </c>
      <c r="Z13">
        <v>3</v>
      </c>
      <c r="AA13">
        <v>3</v>
      </c>
      <c r="AB13">
        <v>5</v>
      </c>
      <c r="AC13">
        <v>6</v>
      </c>
      <c r="AD13">
        <v>7</v>
      </c>
      <c r="AE13">
        <v>5</v>
      </c>
      <c r="AF13">
        <v>3</v>
      </c>
      <c r="AG13">
        <v>3</v>
      </c>
      <c r="AH13">
        <v>5</v>
      </c>
      <c r="AI13">
        <v>5</v>
      </c>
      <c r="AJ13">
        <v>46</v>
      </c>
      <c r="AK13">
        <f t="shared" si="0"/>
        <v>48</v>
      </c>
      <c r="AL13">
        <f t="shared" si="1"/>
        <v>16</v>
      </c>
      <c r="AM13">
        <f t="shared" si="2"/>
        <v>26</v>
      </c>
    </row>
    <row r="14" spans="2:39" x14ac:dyDescent="0.2">
      <c r="B14">
        <v>35776</v>
      </c>
      <c r="C14">
        <v>0</v>
      </c>
      <c r="D14">
        <v>2005</v>
      </c>
      <c r="E14">
        <v>19</v>
      </c>
      <c r="F14" s="1">
        <v>45594.522141203706</v>
      </c>
      <c r="G14" t="s">
        <v>66</v>
      </c>
      <c r="H14">
        <v>4</v>
      </c>
      <c r="I14">
        <v>1</v>
      </c>
      <c r="J14">
        <v>2</v>
      </c>
      <c r="K14">
        <v>2</v>
      </c>
      <c r="L14">
        <v>5</v>
      </c>
      <c r="M14">
        <v>5</v>
      </c>
      <c r="N14">
        <v>2</v>
      </c>
      <c r="O14">
        <v>1</v>
      </c>
      <c r="P14">
        <v>3</v>
      </c>
      <c r="Q14">
        <v>2</v>
      </c>
      <c r="R14">
        <v>2</v>
      </c>
      <c r="S14">
        <v>4</v>
      </c>
      <c r="T14">
        <v>3</v>
      </c>
      <c r="U14">
        <v>4</v>
      </c>
      <c r="V14">
        <v>16</v>
      </c>
      <c r="W14">
        <v>9</v>
      </c>
      <c r="X14">
        <v>6</v>
      </c>
      <c r="Y14">
        <v>5</v>
      </c>
      <c r="Z14">
        <v>5</v>
      </c>
      <c r="AA14">
        <v>4</v>
      </c>
      <c r="AB14">
        <v>9</v>
      </c>
      <c r="AC14">
        <v>10</v>
      </c>
      <c r="AD14">
        <v>11</v>
      </c>
      <c r="AE14">
        <v>8</v>
      </c>
      <c r="AF14">
        <v>4</v>
      </c>
      <c r="AG14">
        <v>3</v>
      </c>
      <c r="AH14">
        <v>15</v>
      </c>
      <c r="AI14">
        <v>5</v>
      </c>
      <c r="AJ14">
        <v>62</v>
      </c>
      <c r="AK14">
        <f t="shared" si="0"/>
        <v>40</v>
      </c>
      <c r="AL14">
        <f t="shared" si="1"/>
        <v>10</v>
      </c>
      <c r="AM14">
        <f t="shared" si="2"/>
        <v>26</v>
      </c>
    </row>
    <row r="15" spans="2:39" x14ac:dyDescent="0.2">
      <c r="B15">
        <v>35731</v>
      </c>
      <c r="C15">
        <v>0</v>
      </c>
      <c r="D15">
        <v>2001</v>
      </c>
      <c r="E15">
        <v>23</v>
      </c>
      <c r="F15" s="1">
        <v>45594.530439814815</v>
      </c>
      <c r="G15">
        <v>4</v>
      </c>
      <c r="H15">
        <v>4</v>
      </c>
      <c r="I15">
        <v>1</v>
      </c>
      <c r="J15">
        <v>4</v>
      </c>
      <c r="K15">
        <v>4</v>
      </c>
      <c r="L15">
        <v>2</v>
      </c>
      <c r="M15">
        <v>4</v>
      </c>
      <c r="N15">
        <v>2</v>
      </c>
      <c r="O15">
        <v>4</v>
      </c>
      <c r="P15">
        <v>4</v>
      </c>
      <c r="Q15">
        <v>2</v>
      </c>
      <c r="R15">
        <v>3</v>
      </c>
      <c r="S15">
        <v>2</v>
      </c>
      <c r="T15">
        <v>2</v>
      </c>
      <c r="U15">
        <v>2</v>
      </c>
      <c r="V15">
        <v>16</v>
      </c>
      <c r="W15">
        <v>44</v>
      </c>
      <c r="X15">
        <v>10</v>
      </c>
      <c r="Y15">
        <v>25</v>
      </c>
      <c r="Z15">
        <v>7</v>
      </c>
      <c r="AA15">
        <v>18</v>
      </c>
      <c r="AB15">
        <v>4</v>
      </c>
      <c r="AC15">
        <v>6</v>
      </c>
      <c r="AD15">
        <v>7</v>
      </c>
      <c r="AE15">
        <v>18</v>
      </c>
      <c r="AF15">
        <v>7</v>
      </c>
      <c r="AG15">
        <v>4</v>
      </c>
      <c r="AH15">
        <v>17</v>
      </c>
      <c r="AI15">
        <v>8</v>
      </c>
      <c r="AJ15">
        <v>62</v>
      </c>
      <c r="AK15">
        <f t="shared" si="0"/>
        <v>40</v>
      </c>
      <c r="AL15">
        <f t="shared" si="1"/>
        <v>17</v>
      </c>
      <c r="AM15">
        <f t="shared" si="2"/>
        <v>19</v>
      </c>
    </row>
    <row r="16" spans="2:39" x14ac:dyDescent="0.2">
      <c r="B16">
        <v>35796</v>
      </c>
      <c r="C16">
        <v>0</v>
      </c>
      <c r="D16">
        <v>2000</v>
      </c>
      <c r="E16">
        <v>24</v>
      </c>
      <c r="F16" s="1">
        <v>45594.533912037034</v>
      </c>
      <c r="G16">
        <v>3</v>
      </c>
      <c r="H16">
        <v>2</v>
      </c>
      <c r="I16">
        <v>1</v>
      </c>
      <c r="J16">
        <v>2</v>
      </c>
      <c r="K16">
        <v>2</v>
      </c>
      <c r="L16">
        <v>4</v>
      </c>
      <c r="M16">
        <v>5</v>
      </c>
      <c r="N16">
        <v>2</v>
      </c>
      <c r="O16">
        <v>4</v>
      </c>
      <c r="P16">
        <v>4</v>
      </c>
      <c r="Q16">
        <v>4</v>
      </c>
      <c r="R16">
        <v>2</v>
      </c>
      <c r="S16">
        <v>4</v>
      </c>
      <c r="T16">
        <v>4</v>
      </c>
      <c r="U16">
        <v>4</v>
      </c>
      <c r="V16">
        <v>8</v>
      </c>
      <c r="W16">
        <v>6</v>
      </c>
      <c r="X16">
        <v>5</v>
      </c>
      <c r="Y16">
        <v>6</v>
      </c>
      <c r="Z16">
        <v>3</v>
      </c>
      <c r="AA16">
        <v>5</v>
      </c>
      <c r="AB16">
        <v>5</v>
      </c>
      <c r="AC16">
        <v>13</v>
      </c>
      <c r="AD16">
        <v>4</v>
      </c>
      <c r="AE16">
        <v>4</v>
      </c>
      <c r="AF16">
        <v>5</v>
      </c>
      <c r="AG16">
        <v>4</v>
      </c>
      <c r="AH16">
        <v>4</v>
      </c>
      <c r="AI16">
        <v>6</v>
      </c>
      <c r="AJ16">
        <v>55</v>
      </c>
      <c r="AK16">
        <f t="shared" si="0"/>
        <v>44</v>
      </c>
      <c r="AL16">
        <f t="shared" si="1"/>
        <v>11</v>
      </c>
      <c r="AM16">
        <f t="shared" si="2"/>
        <v>27</v>
      </c>
    </row>
    <row r="17" spans="2:39" x14ac:dyDescent="0.2">
      <c r="B17">
        <v>35798</v>
      </c>
      <c r="C17">
        <v>0</v>
      </c>
      <c r="D17">
        <v>1998</v>
      </c>
      <c r="E17">
        <v>26</v>
      </c>
      <c r="F17" s="1">
        <v>45594.538854166669</v>
      </c>
      <c r="G17">
        <v>4</v>
      </c>
      <c r="H17">
        <v>2</v>
      </c>
      <c r="I17">
        <v>1</v>
      </c>
      <c r="J17">
        <v>2</v>
      </c>
      <c r="K17">
        <v>2</v>
      </c>
      <c r="L17">
        <v>4</v>
      </c>
      <c r="M17">
        <v>4</v>
      </c>
      <c r="N17">
        <v>3</v>
      </c>
      <c r="O17">
        <v>3</v>
      </c>
      <c r="P17">
        <v>2</v>
      </c>
      <c r="Q17">
        <v>4</v>
      </c>
      <c r="R17">
        <v>4</v>
      </c>
      <c r="S17">
        <v>4</v>
      </c>
      <c r="T17">
        <v>3</v>
      </c>
      <c r="U17">
        <v>4</v>
      </c>
      <c r="V17">
        <v>8</v>
      </c>
      <c r="W17">
        <v>9</v>
      </c>
      <c r="X17">
        <v>4</v>
      </c>
      <c r="Y17">
        <v>5</v>
      </c>
      <c r="Z17">
        <v>4</v>
      </c>
      <c r="AA17">
        <v>3</v>
      </c>
      <c r="AB17">
        <v>8</v>
      </c>
      <c r="AC17">
        <v>9</v>
      </c>
      <c r="AD17">
        <v>4</v>
      </c>
      <c r="AE17">
        <v>5</v>
      </c>
      <c r="AF17">
        <v>5</v>
      </c>
      <c r="AG17">
        <v>4</v>
      </c>
      <c r="AH17">
        <v>3</v>
      </c>
      <c r="AI17">
        <v>2</v>
      </c>
      <c r="AJ17">
        <v>54</v>
      </c>
      <c r="AK17">
        <f t="shared" si="0"/>
        <v>42</v>
      </c>
      <c r="AL17">
        <f t="shared" si="1"/>
        <v>10</v>
      </c>
      <c r="AM17">
        <f t="shared" si="2"/>
        <v>25</v>
      </c>
    </row>
    <row r="18" spans="2:39" x14ac:dyDescent="0.2">
      <c r="B18">
        <v>35802</v>
      </c>
      <c r="C18">
        <v>1</v>
      </c>
      <c r="D18">
        <v>2000</v>
      </c>
      <c r="E18">
        <v>24</v>
      </c>
      <c r="F18" s="1">
        <v>45594.539895833332</v>
      </c>
      <c r="G18">
        <v>1.5</v>
      </c>
      <c r="H18">
        <v>4</v>
      </c>
      <c r="I18">
        <v>1</v>
      </c>
      <c r="J18">
        <v>2</v>
      </c>
      <c r="K18">
        <v>2</v>
      </c>
      <c r="L18">
        <v>1</v>
      </c>
      <c r="M18">
        <v>5</v>
      </c>
      <c r="N18">
        <v>2</v>
      </c>
      <c r="O18">
        <v>2</v>
      </c>
      <c r="P18">
        <v>4</v>
      </c>
      <c r="Q18">
        <v>4</v>
      </c>
      <c r="R18">
        <v>1</v>
      </c>
      <c r="S18">
        <v>4</v>
      </c>
      <c r="T18">
        <v>4</v>
      </c>
      <c r="U18">
        <v>4</v>
      </c>
      <c r="V18">
        <v>12</v>
      </c>
      <c r="W18">
        <v>26</v>
      </c>
      <c r="X18">
        <v>7</v>
      </c>
      <c r="Y18">
        <v>4</v>
      </c>
      <c r="Z18">
        <v>4</v>
      </c>
      <c r="AA18">
        <v>3</v>
      </c>
      <c r="AB18">
        <v>6</v>
      </c>
      <c r="AC18">
        <v>5</v>
      </c>
      <c r="AD18">
        <v>4</v>
      </c>
      <c r="AE18">
        <v>7</v>
      </c>
      <c r="AF18">
        <v>3</v>
      </c>
      <c r="AG18">
        <v>3</v>
      </c>
      <c r="AH18">
        <v>3</v>
      </c>
      <c r="AI18">
        <v>2</v>
      </c>
      <c r="AJ18">
        <v>57</v>
      </c>
      <c r="AK18">
        <f t="shared" si="0"/>
        <v>40</v>
      </c>
      <c r="AL18">
        <f t="shared" si="1"/>
        <v>11</v>
      </c>
      <c r="AM18">
        <f t="shared" si="2"/>
        <v>23</v>
      </c>
    </row>
    <row r="19" spans="2:39" x14ac:dyDescent="0.2">
      <c r="B19">
        <v>35799</v>
      </c>
      <c r="C19">
        <v>0</v>
      </c>
      <c r="D19">
        <v>2001</v>
      </c>
      <c r="E19">
        <v>23</v>
      </c>
      <c r="F19" s="1">
        <v>45594.540405092594</v>
      </c>
      <c r="G19">
        <v>5</v>
      </c>
      <c r="H19">
        <v>4</v>
      </c>
      <c r="I19">
        <v>2</v>
      </c>
      <c r="J19">
        <v>3</v>
      </c>
      <c r="K19">
        <v>4</v>
      </c>
      <c r="L19">
        <v>5</v>
      </c>
      <c r="M19">
        <v>5</v>
      </c>
      <c r="N19">
        <v>2</v>
      </c>
      <c r="O19">
        <v>4</v>
      </c>
      <c r="P19">
        <v>5</v>
      </c>
      <c r="Q19">
        <v>2</v>
      </c>
      <c r="R19">
        <v>4</v>
      </c>
      <c r="S19">
        <v>4</v>
      </c>
      <c r="T19">
        <v>4</v>
      </c>
      <c r="U19">
        <v>4</v>
      </c>
      <c r="V19">
        <v>7</v>
      </c>
      <c r="W19">
        <v>4</v>
      </c>
      <c r="X19">
        <v>3</v>
      </c>
      <c r="Y19">
        <v>3</v>
      </c>
      <c r="Z19">
        <v>164</v>
      </c>
      <c r="AA19">
        <v>2</v>
      </c>
      <c r="AB19">
        <v>5</v>
      </c>
      <c r="AC19">
        <v>4</v>
      </c>
      <c r="AD19">
        <v>3</v>
      </c>
      <c r="AE19">
        <v>4</v>
      </c>
      <c r="AF19">
        <v>2</v>
      </c>
      <c r="AG19">
        <v>2</v>
      </c>
      <c r="AH19">
        <v>2</v>
      </c>
      <c r="AI19">
        <v>2</v>
      </c>
      <c r="AJ19">
        <v>40</v>
      </c>
      <c r="AK19">
        <f t="shared" si="0"/>
        <v>52</v>
      </c>
      <c r="AL19">
        <f t="shared" si="1"/>
        <v>17</v>
      </c>
      <c r="AM19">
        <f t="shared" si="2"/>
        <v>31</v>
      </c>
    </row>
    <row r="20" spans="2:39" x14ac:dyDescent="0.2">
      <c r="B20">
        <v>35803</v>
      </c>
      <c r="C20">
        <v>0</v>
      </c>
      <c r="D20">
        <v>1993</v>
      </c>
      <c r="E20">
        <v>31</v>
      </c>
      <c r="F20" s="1">
        <v>45594.542534722219</v>
      </c>
      <c r="G20" t="s">
        <v>66</v>
      </c>
      <c r="H20">
        <v>2</v>
      </c>
      <c r="I20">
        <v>1</v>
      </c>
      <c r="J20">
        <v>2</v>
      </c>
      <c r="K20">
        <v>1</v>
      </c>
      <c r="L20">
        <v>2</v>
      </c>
      <c r="M20">
        <v>4</v>
      </c>
      <c r="N20">
        <v>2</v>
      </c>
      <c r="O20">
        <v>1</v>
      </c>
      <c r="P20">
        <v>4</v>
      </c>
      <c r="Q20">
        <v>2</v>
      </c>
      <c r="R20">
        <v>3</v>
      </c>
      <c r="S20">
        <v>4</v>
      </c>
      <c r="T20">
        <v>4</v>
      </c>
      <c r="U20">
        <v>4</v>
      </c>
      <c r="V20">
        <v>7</v>
      </c>
      <c r="W20">
        <v>6</v>
      </c>
      <c r="X20">
        <v>5</v>
      </c>
      <c r="Y20">
        <v>3</v>
      </c>
      <c r="Z20">
        <v>6</v>
      </c>
      <c r="AA20">
        <v>6</v>
      </c>
      <c r="AB20">
        <v>6</v>
      </c>
      <c r="AC20">
        <v>5</v>
      </c>
      <c r="AD20">
        <v>6</v>
      </c>
      <c r="AE20">
        <v>6</v>
      </c>
      <c r="AF20">
        <v>7</v>
      </c>
      <c r="AG20">
        <v>2</v>
      </c>
      <c r="AH20">
        <v>3</v>
      </c>
      <c r="AI20">
        <v>2</v>
      </c>
      <c r="AJ20">
        <v>50</v>
      </c>
      <c r="AK20">
        <f t="shared" si="0"/>
        <v>36</v>
      </c>
      <c r="AL20">
        <f t="shared" si="1"/>
        <v>7</v>
      </c>
      <c r="AM20">
        <f t="shared" si="2"/>
        <v>25</v>
      </c>
    </row>
    <row r="21" spans="2:39" x14ac:dyDescent="0.2">
      <c r="B21">
        <v>35805</v>
      </c>
      <c r="C21">
        <v>1</v>
      </c>
      <c r="D21">
        <v>2001</v>
      </c>
      <c r="E21">
        <v>23</v>
      </c>
      <c r="F21" s="1">
        <v>45594.543113425927</v>
      </c>
      <c r="G21">
        <v>1.5</v>
      </c>
      <c r="H21">
        <v>4</v>
      </c>
      <c r="I21">
        <v>4</v>
      </c>
      <c r="J21">
        <v>2</v>
      </c>
      <c r="K21">
        <v>2</v>
      </c>
      <c r="L21">
        <v>2</v>
      </c>
      <c r="M21">
        <v>5</v>
      </c>
      <c r="N21">
        <v>1</v>
      </c>
      <c r="O21">
        <v>4</v>
      </c>
      <c r="P21">
        <v>2</v>
      </c>
      <c r="Q21">
        <v>5</v>
      </c>
      <c r="R21">
        <v>2</v>
      </c>
      <c r="S21">
        <v>4</v>
      </c>
      <c r="T21">
        <v>4</v>
      </c>
      <c r="U21">
        <v>4</v>
      </c>
      <c r="V21">
        <v>14</v>
      </c>
      <c r="W21">
        <v>13</v>
      </c>
      <c r="X21">
        <v>6</v>
      </c>
      <c r="Y21">
        <v>6</v>
      </c>
      <c r="Z21">
        <v>3</v>
      </c>
      <c r="AA21">
        <v>4</v>
      </c>
      <c r="AB21">
        <v>3</v>
      </c>
      <c r="AC21">
        <v>4</v>
      </c>
      <c r="AD21">
        <v>7</v>
      </c>
      <c r="AE21">
        <v>5</v>
      </c>
      <c r="AF21">
        <v>3</v>
      </c>
      <c r="AG21">
        <v>1</v>
      </c>
      <c r="AH21">
        <v>2</v>
      </c>
      <c r="AI21">
        <v>3</v>
      </c>
      <c r="AJ21">
        <v>63</v>
      </c>
      <c r="AK21">
        <f t="shared" si="0"/>
        <v>45</v>
      </c>
      <c r="AL21">
        <f t="shared" si="1"/>
        <v>16</v>
      </c>
      <c r="AM21">
        <f t="shared" si="2"/>
        <v>23</v>
      </c>
    </row>
    <row r="22" spans="2:39" x14ac:dyDescent="0.2">
      <c r="B22">
        <v>35806</v>
      </c>
      <c r="C22">
        <v>1</v>
      </c>
      <c r="D22">
        <v>2000</v>
      </c>
      <c r="E22">
        <v>24</v>
      </c>
      <c r="F22" s="1">
        <v>45594.545671296299</v>
      </c>
      <c r="G22">
        <v>2.75</v>
      </c>
      <c r="H22">
        <v>3</v>
      </c>
      <c r="I22">
        <v>1</v>
      </c>
      <c r="J22">
        <v>1</v>
      </c>
      <c r="K22">
        <v>2</v>
      </c>
      <c r="L22">
        <v>2</v>
      </c>
      <c r="M22">
        <v>5</v>
      </c>
      <c r="N22">
        <v>2</v>
      </c>
      <c r="O22">
        <v>2</v>
      </c>
      <c r="P22">
        <v>2</v>
      </c>
      <c r="Q22">
        <v>4</v>
      </c>
      <c r="R22">
        <v>2</v>
      </c>
      <c r="S22">
        <v>3</v>
      </c>
      <c r="T22">
        <v>4</v>
      </c>
      <c r="U22">
        <v>4</v>
      </c>
      <c r="V22">
        <v>29</v>
      </c>
      <c r="W22">
        <v>6</v>
      </c>
      <c r="X22">
        <v>4</v>
      </c>
      <c r="Y22">
        <v>5</v>
      </c>
      <c r="Z22">
        <v>4</v>
      </c>
      <c r="AA22">
        <v>5</v>
      </c>
      <c r="AB22">
        <v>5</v>
      </c>
      <c r="AC22">
        <v>8</v>
      </c>
      <c r="AD22">
        <v>5</v>
      </c>
      <c r="AE22">
        <v>6</v>
      </c>
      <c r="AF22">
        <v>3</v>
      </c>
      <c r="AG22">
        <v>6</v>
      </c>
      <c r="AH22">
        <v>5</v>
      </c>
      <c r="AI22">
        <v>4</v>
      </c>
      <c r="AJ22">
        <v>55</v>
      </c>
      <c r="AK22">
        <f t="shared" si="0"/>
        <v>37</v>
      </c>
      <c r="AL22">
        <f t="shared" si="1"/>
        <v>9</v>
      </c>
      <c r="AM22">
        <f t="shared" si="2"/>
        <v>22</v>
      </c>
    </row>
    <row r="23" spans="2:39" x14ac:dyDescent="0.2">
      <c r="B23">
        <v>35792</v>
      </c>
      <c r="C23">
        <v>1</v>
      </c>
      <c r="D23">
        <v>2002</v>
      </c>
      <c r="E23">
        <v>22</v>
      </c>
      <c r="F23" s="1">
        <v>45594.555462962962</v>
      </c>
      <c r="G23" t="s">
        <v>66</v>
      </c>
      <c r="H23">
        <v>4</v>
      </c>
      <c r="I23">
        <v>1</v>
      </c>
      <c r="J23">
        <v>4</v>
      </c>
      <c r="K23">
        <v>4</v>
      </c>
      <c r="L23">
        <v>4</v>
      </c>
      <c r="M23">
        <v>4</v>
      </c>
      <c r="N23">
        <v>1</v>
      </c>
      <c r="O23">
        <v>4</v>
      </c>
      <c r="P23">
        <v>4</v>
      </c>
      <c r="Q23">
        <v>2</v>
      </c>
      <c r="R23">
        <v>1</v>
      </c>
      <c r="S23">
        <v>4</v>
      </c>
      <c r="T23">
        <v>4</v>
      </c>
      <c r="U23">
        <v>4</v>
      </c>
      <c r="V23">
        <v>7</v>
      </c>
      <c r="W23">
        <v>6</v>
      </c>
      <c r="X23">
        <v>5</v>
      </c>
      <c r="Y23">
        <v>4</v>
      </c>
      <c r="Z23">
        <v>3</v>
      </c>
      <c r="AA23">
        <v>3</v>
      </c>
      <c r="AB23">
        <v>9</v>
      </c>
      <c r="AC23">
        <v>10</v>
      </c>
      <c r="AD23">
        <v>4</v>
      </c>
      <c r="AE23">
        <v>5</v>
      </c>
      <c r="AF23">
        <v>3</v>
      </c>
      <c r="AG23">
        <v>3</v>
      </c>
      <c r="AH23">
        <v>2</v>
      </c>
      <c r="AI23">
        <v>3</v>
      </c>
      <c r="AJ23">
        <v>59</v>
      </c>
      <c r="AK23">
        <f t="shared" si="0"/>
        <v>45</v>
      </c>
      <c r="AL23">
        <f t="shared" si="1"/>
        <v>17</v>
      </c>
      <c r="AM23">
        <f t="shared" si="2"/>
        <v>25</v>
      </c>
    </row>
    <row r="24" spans="2:39" x14ac:dyDescent="0.2">
      <c r="B24">
        <v>35814</v>
      </c>
      <c r="C24">
        <v>1</v>
      </c>
      <c r="D24">
        <v>2003</v>
      </c>
      <c r="E24">
        <v>21</v>
      </c>
      <c r="F24" s="1">
        <v>45594.557604166665</v>
      </c>
      <c r="G24">
        <v>1</v>
      </c>
      <c r="H24">
        <v>2</v>
      </c>
      <c r="I24">
        <v>2</v>
      </c>
      <c r="J24">
        <v>2</v>
      </c>
      <c r="K24">
        <v>2</v>
      </c>
      <c r="L24">
        <v>4</v>
      </c>
      <c r="M24">
        <v>5</v>
      </c>
      <c r="N24">
        <v>3</v>
      </c>
      <c r="O24">
        <v>1</v>
      </c>
      <c r="P24">
        <v>2</v>
      </c>
      <c r="Q24">
        <v>4</v>
      </c>
      <c r="R24">
        <v>1</v>
      </c>
      <c r="S24">
        <v>5</v>
      </c>
      <c r="T24">
        <v>2</v>
      </c>
      <c r="U24">
        <v>1</v>
      </c>
      <c r="V24">
        <v>6</v>
      </c>
      <c r="W24">
        <v>4</v>
      </c>
      <c r="X24">
        <v>7</v>
      </c>
      <c r="Y24">
        <v>4</v>
      </c>
      <c r="Z24">
        <v>6</v>
      </c>
      <c r="AA24">
        <v>3</v>
      </c>
      <c r="AB24">
        <v>4</v>
      </c>
      <c r="AC24">
        <v>7</v>
      </c>
      <c r="AD24">
        <v>3</v>
      </c>
      <c r="AE24">
        <v>7</v>
      </c>
      <c r="AF24">
        <v>3</v>
      </c>
      <c r="AG24">
        <v>2</v>
      </c>
      <c r="AH24">
        <v>2</v>
      </c>
      <c r="AI24">
        <v>3</v>
      </c>
      <c r="AJ24">
        <v>64</v>
      </c>
      <c r="AK24">
        <f t="shared" si="0"/>
        <v>36</v>
      </c>
      <c r="AL24">
        <f t="shared" si="1"/>
        <v>9</v>
      </c>
      <c r="AM24">
        <f t="shared" si="2"/>
        <v>20</v>
      </c>
    </row>
    <row r="25" spans="2:39" x14ac:dyDescent="0.2">
      <c r="B25">
        <v>35819</v>
      </c>
      <c r="C25">
        <v>1</v>
      </c>
      <c r="D25">
        <v>2000</v>
      </c>
      <c r="E25">
        <v>24</v>
      </c>
      <c r="F25" s="1">
        <v>45594.564791666664</v>
      </c>
      <c r="G25" t="s">
        <v>66</v>
      </c>
      <c r="H25">
        <v>2</v>
      </c>
      <c r="I25">
        <v>1</v>
      </c>
      <c r="J25">
        <v>2</v>
      </c>
      <c r="K25">
        <v>2</v>
      </c>
      <c r="L25">
        <v>4</v>
      </c>
      <c r="M25">
        <v>5</v>
      </c>
      <c r="N25">
        <v>2</v>
      </c>
      <c r="O25">
        <v>4</v>
      </c>
      <c r="P25">
        <v>5</v>
      </c>
      <c r="Q25">
        <v>2</v>
      </c>
      <c r="R25">
        <v>4</v>
      </c>
      <c r="S25">
        <v>2</v>
      </c>
      <c r="T25">
        <v>5</v>
      </c>
      <c r="U25">
        <v>5</v>
      </c>
      <c r="V25">
        <v>12</v>
      </c>
      <c r="W25">
        <v>30</v>
      </c>
      <c r="X25">
        <v>7</v>
      </c>
      <c r="Y25">
        <v>7</v>
      </c>
      <c r="Z25">
        <v>9</v>
      </c>
      <c r="AA25">
        <v>3</v>
      </c>
      <c r="AB25">
        <v>4</v>
      </c>
      <c r="AC25">
        <v>9</v>
      </c>
      <c r="AD25">
        <v>3</v>
      </c>
      <c r="AE25">
        <v>5</v>
      </c>
      <c r="AF25">
        <v>4</v>
      </c>
      <c r="AG25">
        <v>3</v>
      </c>
      <c r="AH25">
        <v>3</v>
      </c>
      <c r="AI25">
        <v>2</v>
      </c>
      <c r="AJ25">
        <v>63</v>
      </c>
      <c r="AK25">
        <f t="shared" si="0"/>
        <v>45</v>
      </c>
      <c r="AL25">
        <f t="shared" si="1"/>
        <v>11</v>
      </c>
      <c r="AM25">
        <f t="shared" si="2"/>
        <v>30</v>
      </c>
    </row>
    <row r="26" spans="2:39" x14ac:dyDescent="0.2">
      <c r="B26">
        <v>35821</v>
      </c>
      <c r="C26">
        <v>0</v>
      </c>
      <c r="D26">
        <v>2001</v>
      </c>
      <c r="E26">
        <v>23</v>
      </c>
      <c r="F26" s="1">
        <v>45594.566481481481</v>
      </c>
      <c r="G26">
        <v>5</v>
      </c>
      <c r="H26">
        <v>5</v>
      </c>
      <c r="I26">
        <v>5</v>
      </c>
      <c r="J26">
        <v>5</v>
      </c>
      <c r="K26">
        <v>4</v>
      </c>
      <c r="L26">
        <v>4</v>
      </c>
      <c r="M26">
        <v>2</v>
      </c>
      <c r="N26">
        <v>3</v>
      </c>
      <c r="O26">
        <v>4</v>
      </c>
      <c r="P26">
        <v>3</v>
      </c>
      <c r="Q26">
        <v>1</v>
      </c>
      <c r="R26">
        <v>1</v>
      </c>
      <c r="S26">
        <v>5</v>
      </c>
      <c r="T26">
        <v>5</v>
      </c>
      <c r="U26">
        <v>5</v>
      </c>
      <c r="V26">
        <v>6</v>
      </c>
      <c r="W26">
        <v>7</v>
      </c>
      <c r="X26">
        <v>4</v>
      </c>
      <c r="Y26">
        <v>4</v>
      </c>
      <c r="Z26">
        <v>3</v>
      </c>
      <c r="AA26">
        <v>4</v>
      </c>
      <c r="AB26">
        <v>5</v>
      </c>
      <c r="AC26">
        <v>6</v>
      </c>
      <c r="AD26">
        <v>5</v>
      </c>
      <c r="AE26">
        <v>4</v>
      </c>
      <c r="AF26">
        <v>4</v>
      </c>
      <c r="AG26">
        <v>6</v>
      </c>
      <c r="AH26">
        <v>2</v>
      </c>
      <c r="AI26">
        <v>2</v>
      </c>
      <c r="AJ26">
        <v>57</v>
      </c>
      <c r="AK26">
        <f t="shared" si="0"/>
        <v>52</v>
      </c>
      <c r="AL26">
        <f t="shared" si="1"/>
        <v>23</v>
      </c>
      <c r="AM26">
        <f t="shared" si="2"/>
        <v>25</v>
      </c>
    </row>
    <row r="27" spans="2:39" x14ac:dyDescent="0.2">
      <c r="B27">
        <v>35823</v>
      </c>
      <c r="C27">
        <v>0</v>
      </c>
      <c r="D27">
        <v>2001</v>
      </c>
      <c r="E27">
        <v>23</v>
      </c>
      <c r="F27" s="1">
        <v>45594.567488425928</v>
      </c>
      <c r="G27">
        <v>1</v>
      </c>
      <c r="H27">
        <v>5</v>
      </c>
      <c r="I27">
        <v>4</v>
      </c>
      <c r="J27">
        <v>2</v>
      </c>
      <c r="K27">
        <v>4</v>
      </c>
      <c r="L27">
        <v>4</v>
      </c>
      <c r="M27">
        <v>4</v>
      </c>
      <c r="N27">
        <v>2</v>
      </c>
      <c r="O27">
        <v>2</v>
      </c>
      <c r="P27">
        <v>2</v>
      </c>
      <c r="Q27">
        <v>2</v>
      </c>
      <c r="R27">
        <v>4</v>
      </c>
      <c r="S27">
        <v>4</v>
      </c>
      <c r="T27">
        <v>2</v>
      </c>
      <c r="U27">
        <v>2</v>
      </c>
      <c r="V27">
        <v>9</v>
      </c>
      <c r="W27">
        <v>12</v>
      </c>
      <c r="X27">
        <v>5</v>
      </c>
      <c r="Y27">
        <v>5</v>
      </c>
      <c r="Z27">
        <v>3</v>
      </c>
      <c r="AA27">
        <v>3</v>
      </c>
      <c r="AB27">
        <v>7</v>
      </c>
      <c r="AC27">
        <v>7</v>
      </c>
      <c r="AD27">
        <v>5</v>
      </c>
      <c r="AE27">
        <v>10</v>
      </c>
      <c r="AF27">
        <v>3</v>
      </c>
      <c r="AG27">
        <v>4</v>
      </c>
      <c r="AH27">
        <v>5</v>
      </c>
      <c r="AI27">
        <v>2</v>
      </c>
      <c r="AJ27">
        <v>65</v>
      </c>
      <c r="AK27">
        <f t="shared" si="0"/>
        <v>43</v>
      </c>
      <c r="AL27">
        <f t="shared" si="1"/>
        <v>17</v>
      </c>
      <c r="AM27">
        <f t="shared" si="2"/>
        <v>22</v>
      </c>
    </row>
    <row r="28" spans="2:39" x14ac:dyDescent="0.2">
      <c r="B28">
        <v>35836</v>
      </c>
      <c r="C28">
        <v>0</v>
      </c>
      <c r="D28">
        <v>2000</v>
      </c>
      <c r="E28">
        <v>24</v>
      </c>
      <c r="F28" s="1">
        <v>45594.57607638889</v>
      </c>
      <c r="G28">
        <v>3</v>
      </c>
      <c r="H28">
        <v>4</v>
      </c>
      <c r="I28">
        <v>1</v>
      </c>
      <c r="J28">
        <v>4</v>
      </c>
      <c r="K28">
        <v>4</v>
      </c>
      <c r="L28">
        <v>4</v>
      </c>
      <c r="M28">
        <v>4</v>
      </c>
      <c r="N28">
        <v>4</v>
      </c>
      <c r="O28">
        <v>4</v>
      </c>
      <c r="P28">
        <v>3</v>
      </c>
      <c r="Q28">
        <v>2</v>
      </c>
      <c r="R28">
        <v>2</v>
      </c>
      <c r="S28">
        <v>5</v>
      </c>
      <c r="T28">
        <v>4</v>
      </c>
      <c r="U28">
        <v>4</v>
      </c>
      <c r="V28">
        <v>6</v>
      </c>
      <c r="W28">
        <v>9</v>
      </c>
      <c r="X28">
        <v>4</v>
      </c>
      <c r="Y28">
        <v>5</v>
      </c>
      <c r="Z28">
        <v>3</v>
      </c>
      <c r="AA28">
        <v>2</v>
      </c>
      <c r="AB28">
        <v>2</v>
      </c>
      <c r="AC28">
        <v>8</v>
      </c>
      <c r="AD28">
        <v>5</v>
      </c>
      <c r="AE28">
        <v>4</v>
      </c>
      <c r="AF28">
        <v>4</v>
      </c>
      <c r="AG28">
        <v>3</v>
      </c>
      <c r="AH28">
        <v>2</v>
      </c>
      <c r="AI28">
        <v>4</v>
      </c>
      <c r="AJ28">
        <v>50</v>
      </c>
      <c r="AK28">
        <f t="shared" si="0"/>
        <v>49</v>
      </c>
      <c r="AL28">
        <f t="shared" si="1"/>
        <v>17</v>
      </c>
      <c r="AM28">
        <f t="shared" si="2"/>
        <v>26</v>
      </c>
    </row>
    <row r="29" spans="2:39" x14ac:dyDescent="0.2">
      <c r="B29">
        <v>35835</v>
      </c>
      <c r="C29">
        <v>0</v>
      </c>
      <c r="D29">
        <v>2001</v>
      </c>
      <c r="E29">
        <v>23</v>
      </c>
      <c r="F29" s="1">
        <v>45594.576099537036</v>
      </c>
      <c r="G29">
        <v>1.5</v>
      </c>
      <c r="H29">
        <v>1</v>
      </c>
      <c r="I29">
        <v>1</v>
      </c>
      <c r="J29">
        <v>4</v>
      </c>
      <c r="K29">
        <v>1</v>
      </c>
      <c r="L29">
        <v>4</v>
      </c>
      <c r="M29">
        <v>4</v>
      </c>
      <c r="N29">
        <v>2</v>
      </c>
      <c r="O29">
        <v>2</v>
      </c>
      <c r="P29">
        <v>2</v>
      </c>
      <c r="Q29">
        <v>1</v>
      </c>
      <c r="R29">
        <v>1</v>
      </c>
      <c r="S29">
        <v>4</v>
      </c>
      <c r="T29">
        <v>4</v>
      </c>
      <c r="U29">
        <v>4</v>
      </c>
      <c r="V29">
        <v>12</v>
      </c>
      <c r="W29">
        <v>10</v>
      </c>
      <c r="X29">
        <v>7</v>
      </c>
      <c r="Y29">
        <v>7</v>
      </c>
      <c r="Z29">
        <v>5</v>
      </c>
      <c r="AA29">
        <v>4</v>
      </c>
      <c r="AB29">
        <v>8</v>
      </c>
      <c r="AC29">
        <v>9</v>
      </c>
      <c r="AD29">
        <v>3</v>
      </c>
      <c r="AE29">
        <v>7</v>
      </c>
      <c r="AF29">
        <v>3</v>
      </c>
      <c r="AG29">
        <v>4</v>
      </c>
      <c r="AH29">
        <v>3</v>
      </c>
      <c r="AI29">
        <v>3</v>
      </c>
      <c r="AJ29">
        <v>55</v>
      </c>
      <c r="AK29">
        <f t="shared" si="0"/>
        <v>35</v>
      </c>
      <c r="AL29">
        <f t="shared" si="1"/>
        <v>9</v>
      </c>
      <c r="AM29">
        <f t="shared" si="2"/>
        <v>23</v>
      </c>
    </row>
    <row r="30" spans="2:39" x14ac:dyDescent="0.2">
      <c r="B30">
        <v>35826</v>
      </c>
      <c r="C30">
        <v>1</v>
      </c>
      <c r="D30">
        <v>1994</v>
      </c>
      <c r="E30">
        <v>30</v>
      </c>
      <c r="F30" s="1">
        <v>45594.577928240738</v>
      </c>
      <c r="G30">
        <v>4</v>
      </c>
      <c r="H30">
        <v>4</v>
      </c>
      <c r="I30">
        <v>3</v>
      </c>
      <c r="J30">
        <v>4</v>
      </c>
      <c r="K30">
        <v>4</v>
      </c>
      <c r="L30">
        <v>4</v>
      </c>
      <c r="M30">
        <v>4</v>
      </c>
      <c r="N30">
        <v>2</v>
      </c>
      <c r="O30">
        <v>3</v>
      </c>
      <c r="P30">
        <v>2</v>
      </c>
      <c r="Q30">
        <v>4</v>
      </c>
      <c r="R30">
        <v>2</v>
      </c>
      <c r="S30">
        <v>4</v>
      </c>
      <c r="T30">
        <v>4</v>
      </c>
      <c r="U30">
        <v>2</v>
      </c>
      <c r="V30">
        <v>7</v>
      </c>
      <c r="W30">
        <v>6</v>
      </c>
      <c r="X30">
        <v>3</v>
      </c>
      <c r="Y30">
        <v>4</v>
      </c>
      <c r="Z30">
        <v>3</v>
      </c>
      <c r="AA30">
        <v>2</v>
      </c>
      <c r="AB30">
        <v>4</v>
      </c>
      <c r="AC30">
        <v>6</v>
      </c>
      <c r="AD30">
        <v>4</v>
      </c>
      <c r="AE30">
        <v>5</v>
      </c>
      <c r="AF30">
        <v>2</v>
      </c>
      <c r="AG30">
        <v>3</v>
      </c>
      <c r="AH30">
        <v>2</v>
      </c>
      <c r="AI30">
        <v>2</v>
      </c>
      <c r="AJ30">
        <v>53</v>
      </c>
      <c r="AK30">
        <f t="shared" si="0"/>
        <v>46</v>
      </c>
      <c r="AL30">
        <f t="shared" si="1"/>
        <v>18</v>
      </c>
      <c r="AM30">
        <f t="shared" si="2"/>
        <v>22</v>
      </c>
    </row>
    <row r="31" spans="2:39" x14ac:dyDescent="0.2">
      <c r="B31">
        <v>35840</v>
      </c>
      <c r="C31">
        <v>1</v>
      </c>
      <c r="D31">
        <v>2003</v>
      </c>
      <c r="E31">
        <v>21</v>
      </c>
      <c r="F31" s="1">
        <v>45594.579259259262</v>
      </c>
      <c r="G31">
        <v>3</v>
      </c>
      <c r="H31">
        <v>4</v>
      </c>
      <c r="I31">
        <v>1</v>
      </c>
      <c r="J31">
        <v>2</v>
      </c>
      <c r="K31">
        <v>1</v>
      </c>
      <c r="L31">
        <v>5</v>
      </c>
      <c r="M31">
        <v>5</v>
      </c>
      <c r="N31">
        <v>4</v>
      </c>
      <c r="O31">
        <v>4</v>
      </c>
      <c r="P31">
        <v>5</v>
      </c>
      <c r="Q31">
        <v>4</v>
      </c>
      <c r="R31">
        <v>4</v>
      </c>
      <c r="S31">
        <v>5</v>
      </c>
      <c r="T31">
        <v>4</v>
      </c>
      <c r="U31">
        <v>4</v>
      </c>
      <c r="V31">
        <v>9</v>
      </c>
      <c r="W31">
        <v>14</v>
      </c>
      <c r="X31">
        <v>7</v>
      </c>
      <c r="Y31">
        <v>7</v>
      </c>
      <c r="Z31">
        <v>7</v>
      </c>
      <c r="AA31">
        <v>2</v>
      </c>
      <c r="AB31">
        <v>8</v>
      </c>
      <c r="AC31">
        <v>9</v>
      </c>
      <c r="AD31">
        <v>6</v>
      </c>
      <c r="AE31">
        <v>5</v>
      </c>
      <c r="AF31">
        <v>8</v>
      </c>
      <c r="AG31">
        <v>3</v>
      </c>
      <c r="AH31">
        <v>3</v>
      </c>
      <c r="AI31">
        <v>10</v>
      </c>
      <c r="AJ31">
        <v>53</v>
      </c>
      <c r="AK31">
        <f t="shared" si="0"/>
        <v>52</v>
      </c>
      <c r="AL31">
        <f t="shared" si="1"/>
        <v>12</v>
      </c>
      <c r="AM31">
        <f t="shared" si="2"/>
        <v>32</v>
      </c>
    </row>
    <row r="32" spans="2:39" x14ac:dyDescent="0.2">
      <c r="B32">
        <v>35842</v>
      </c>
      <c r="C32">
        <v>1</v>
      </c>
      <c r="D32">
        <v>2004</v>
      </c>
      <c r="E32">
        <v>20</v>
      </c>
      <c r="F32" s="1">
        <v>45594.581585648149</v>
      </c>
      <c r="G32" t="s">
        <v>66</v>
      </c>
      <c r="H32">
        <v>4</v>
      </c>
      <c r="I32">
        <v>1</v>
      </c>
      <c r="J32">
        <v>2</v>
      </c>
      <c r="K32">
        <v>3</v>
      </c>
      <c r="L32">
        <v>4</v>
      </c>
      <c r="M32">
        <v>4</v>
      </c>
      <c r="N32">
        <v>4</v>
      </c>
      <c r="O32">
        <v>3</v>
      </c>
      <c r="P32">
        <v>4</v>
      </c>
      <c r="Q32">
        <v>4</v>
      </c>
      <c r="R32">
        <v>2</v>
      </c>
      <c r="S32">
        <v>4</v>
      </c>
      <c r="T32">
        <v>4</v>
      </c>
      <c r="U32">
        <v>3</v>
      </c>
      <c r="V32">
        <v>17</v>
      </c>
      <c r="W32">
        <v>17</v>
      </c>
      <c r="X32">
        <v>9</v>
      </c>
      <c r="Y32">
        <v>8</v>
      </c>
      <c r="Z32">
        <v>5</v>
      </c>
      <c r="AA32">
        <v>4</v>
      </c>
      <c r="AB32">
        <v>10</v>
      </c>
      <c r="AC32">
        <v>14</v>
      </c>
      <c r="AD32">
        <v>7</v>
      </c>
      <c r="AE32">
        <v>9</v>
      </c>
      <c r="AF32">
        <v>3</v>
      </c>
      <c r="AG32">
        <v>6</v>
      </c>
      <c r="AH32">
        <v>3</v>
      </c>
      <c r="AI32">
        <v>5</v>
      </c>
      <c r="AJ32">
        <v>50</v>
      </c>
      <c r="AK32">
        <f t="shared" si="0"/>
        <v>46</v>
      </c>
      <c r="AL32">
        <f t="shared" si="1"/>
        <v>13</v>
      </c>
      <c r="AM32">
        <f t="shared" si="2"/>
        <v>25</v>
      </c>
    </row>
    <row r="33" spans="2:39" x14ac:dyDescent="0.2">
      <c r="B33">
        <v>35596</v>
      </c>
      <c r="C33">
        <v>0</v>
      </c>
      <c r="D33">
        <v>2001</v>
      </c>
      <c r="E33">
        <v>23</v>
      </c>
      <c r="F33" s="1">
        <v>45594.584097222221</v>
      </c>
      <c r="G33" t="s">
        <v>66</v>
      </c>
      <c r="H33">
        <v>5</v>
      </c>
      <c r="I33">
        <v>4</v>
      </c>
      <c r="J33">
        <v>4</v>
      </c>
      <c r="K33">
        <v>2</v>
      </c>
      <c r="L33">
        <v>4</v>
      </c>
      <c r="M33">
        <v>5</v>
      </c>
      <c r="N33">
        <v>4</v>
      </c>
      <c r="O33">
        <v>4</v>
      </c>
      <c r="P33">
        <v>4</v>
      </c>
      <c r="Q33">
        <v>4</v>
      </c>
      <c r="R33">
        <v>2</v>
      </c>
      <c r="S33">
        <v>4</v>
      </c>
      <c r="T33">
        <v>5</v>
      </c>
      <c r="U33">
        <v>5</v>
      </c>
      <c r="V33">
        <v>6</v>
      </c>
      <c r="W33">
        <v>6</v>
      </c>
      <c r="X33">
        <v>6</v>
      </c>
      <c r="Y33">
        <v>5</v>
      </c>
      <c r="Z33">
        <v>2</v>
      </c>
      <c r="AA33">
        <v>6</v>
      </c>
      <c r="AB33">
        <v>3</v>
      </c>
      <c r="AC33">
        <v>3</v>
      </c>
      <c r="AD33">
        <v>3</v>
      </c>
      <c r="AE33">
        <v>5</v>
      </c>
      <c r="AF33">
        <v>2</v>
      </c>
      <c r="AG33">
        <v>3</v>
      </c>
      <c r="AH33">
        <v>2</v>
      </c>
      <c r="AI33">
        <v>2</v>
      </c>
      <c r="AJ33">
        <v>25</v>
      </c>
      <c r="AK33">
        <f t="shared" si="0"/>
        <v>56</v>
      </c>
      <c r="AL33">
        <f t="shared" si="1"/>
        <v>19</v>
      </c>
      <c r="AM33">
        <f t="shared" si="2"/>
        <v>29</v>
      </c>
    </row>
    <row r="34" spans="2:39" x14ac:dyDescent="0.2">
      <c r="B34">
        <v>35847</v>
      </c>
      <c r="C34">
        <v>1</v>
      </c>
      <c r="D34">
        <v>1992</v>
      </c>
      <c r="E34">
        <v>32</v>
      </c>
      <c r="F34" s="1">
        <v>45594.586840277778</v>
      </c>
      <c r="G34" t="s">
        <v>66</v>
      </c>
      <c r="H34">
        <v>1</v>
      </c>
      <c r="I34">
        <v>1</v>
      </c>
      <c r="J34">
        <v>1</v>
      </c>
      <c r="K34">
        <v>1</v>
      </c>
      <c r="L34">
        <v>1</v>
      </c>
      <c r="M34">
        <v>5</v>
      </c>
      <c r="N34">
        <v>5</v>
      </c>
      <c r="O34">
        <v>3</v>
      </c>
      <c r="P34">
        <v>2</v>
      </c>
      <c r="Q34">
        <v>1</v>
      </c>
      <c r="R34">
        <v>4</v>
      </c>
      <c r="S34">
        <v>2</v>
      </c>
      <c r="T34">
        <v>2</v>
      </c>
      <c r="U34">
        <v>4</v>
      </c>
      <c r="V34">
        <v>8</v>
      </c>
      <c r="W34">
        <v>6</v>
      </c>
      <c r="X34">
        <v>4</v>
      </c>
      <c r="Y34">
        <v>3</v>
      </c>
      <c r="Z34">
        <v>9</v>
      </c>
      <c r="AA34">
        <v>5</v>
      </c>
      <c r="AB34">
        <v>5</v>
      </c>
      <c r="AC34">
        <v>8</v>
      </c>
      <c r="AD34">
        <v>8</v>
      </c>
      <c r="AE34">
        <v>7</v>
      </c>
      <c r="AF34">
        <v>4</v>
      </c>
      <c r="AG34">
        <v>15</v>
      </c>
      <c r="AH34">
        <v>9</v>
      </c>
      <c r="AI34">
        <v>6</v>
      </c>
      <c r="AJ34">
        <v>64</v>
      </c>
      <c r="AK34">
        <f t="shared" si="0"/>
        <v>33</v>
      </c>
      <c r="AL34">
        <f t="shared" si="1"/>
        <v>7</v>
      </c>
      <c r="AM34">
        <f t="shared" si="2"/>
        <v>20</v>
      </c>
    </row>
    <row r="35" spans="2:39" x14ac:dyDescent="0.2">
      <c r="B35">
        <v>35854</v>
      </c>
      <c r="C35">
        <v>0</v>
      </c>
      <c r="D35">
        <v>1998</v>
      </c>
      <c r="E35">
        <v>26</v>
      </c>
      <c r="F35" s="1">
        <v>45594.593912037039</v>
      </c>
      <c r="G35">
        <v>8</v>
      </c>
      <c r="H35">
        <v>2</v>
      </c>
      <c r="I35">
        <v>1</v>
      </c>
      <c r="J35">
        <v>1</v>
      </c>
      <c r="K35">
        <v>2</v>
      </c>
      <c r="L35">
        <v>5</v>
      </c>
      <c r="M35">
        <v>4</v>
      </c>
      <c r="N35">
        <v>4</v>
      </c>
      <c r="O35">
        <v>1</v>
      </c>
      <c r="P35">
        <v>2</v>
      </c>
      <c r="Q35">
        <v>1</v>
      </c>
      <c r="R35">
        <v>4</v>
      </c>
      <c r="S35">
        <v>4</v>
      </c>
      <c r="T35">
        <v>4</v>
      </c>
      <c r="U35">
        <v>4</v>
      </c>
      <c r="V35">
        <v>6</v>
      </c>
      <c r="W35">
        <v>10</v>
      </c>
      <c r="X35">
        <v>5</v>
      </c>
      <c r="Y35">
        <v>8</v>
      </c>
      <c r="Z35">
        <v>8</v>
      </c>
      <c r="AA35">
        <v>6</v>
      </c>
      <c r="AB35">
        <v>6</v>
      </c>
      <c r="AC35">
        <v>8</v>
      </c>
      <c r="AD35">
        <v>11</v>
      </c>
      <c r="AE35">
        <v>8</v>
      </c>
      <c r="AF35">
        <v>4</v>
      </c>
      <c r="AG35">
        <v>4</v>
      </c>
      <c r="AH35">
        <v>10</v>
      </c>
      <c r="AI35">
        <v>2</v>
      </c>
      <c r="AJ35">
        <v>64</v>
      </c>
      <c r="AK35">
        <f t="shared" si="0"/>
        <v>39</v>
      </c>
      <c r="AL35">
        <f t="shared" si="1"/>
        <v>7</v>
      </c>
      <c r="AM35">
        <f t="shared" si="2"/>
        <v>27</v>
      </c>
    </row>
    <row r="36" spans="2:39" x14ac:dyDescent="0.2">
      <c r="B36">
        <v>35858</v>
      </c>
      <c r="C36">
        <v>0</v>
      </c>
      <c r="D36">
        <v>2005</v>
      </c>
      <c r="E36">
        <v>19</v>
      </c>
      <c r="F36" s="1">
        <v>45594.596458333333</v>
      </c>
      <c r="G36">
        <v>3</v>
      </c>
      <c r="H36">
        <v>5</v>
      </c>
      <c r="I36">
        <v>2</v>
      </c>
      <c r="J36">
        <v>4</v>
      </c>
      <c r="K36">
        <v>4</v>
      </c>
      <c r="L36">
        <v>5</v>
      </c>
      <c r="M36">
        <v>5</v>
      </c>
      <c r="N36">
        <v>5</v>
      </c>
      <c r="O36">
        <v>5</v>
      </c>
      <c r="P36">
        <v>5</v>
      </c>
      <c r="Q36">
        <v>4</v>
      </c>
      <c r="R36">
        <v>2</v>
      </c>
      <c r="S36">
        <v>5</v>
      </c>
      <c r="T36">
        <v>5</v>
      </c>
      <c r="U36">
        <v>2</v>
      </c>
      <c r="V36">
        <v>13</v>
      </c>
      <c r="W36">
        <v>9</v>
      </c>
      <c r="X36">
        <v>5</v>
      </c>
      <c r="Y36">
        <v>11</v>
      </c>
      <c r="Z36">
        <v>2</v>
      </c>
      <c r="AA36">
        <v>4</v>
      </c>
      <c r="AB36">
        <v>5</v>
      </c>
      <c r="AC36">
        <v>4</v>
      </c>
      <c r="AD36">
        <v>3</v>
      </c>
      <c r="AE36">
        <v>8</v>
      </c>
      <c r="AF36">
        <v>5</v>
      </c>
      <c r="AG36">
        <v>3</v>
      </c>
      <c r="AH36">
        <v>2</v>
      </c>
      <c r="AI36">
        <v>6</v>
      </c>
      <c r="AJ36">
        <v>11</v>
      </c>
      <c r="AK36">
        <f t="shared" si="0"/>
        <v>58</v>
      </c>
      <c r="AL36">
        <f t="shared" si="1"/>
        <v>20</v>
      </c>
      <c r="AM36">
        <f t="shared" si="2"/>
        <v>29</v>
      </c>
    </row>
    <row r="37" spans="2:39" x14ac:dyDescent="0.2">
      <c r="B37">
        <v>35908</v>
      </c>
      <c r="C37">
        <v>0</v>
      </c>
      <c r="D37">
        <v>1999</v>
      </c>
      <c r="E37">
        <v>25</v>
      </c>
      <c r="F37" s="1">
        <v>45594.622094907405</v>
      </c>
      <c r="G37" t="s">
        <v>66</v>
      </c>
      <c r="H37">
        <v>1</v>
      </c>
      <c r="I37">
        <v>2</v>
      </c>
      <c r="J37">
        <v>1</v>
      </c>
      <c r="K37">
        <v>3</v>
      </c>
      <c r="L37">
        <v>4</v>
      </c>
      <c r="M37">
        <v>4</v>
      </c>
      <c r="N37">
        <v>4</v>
      </c>
      <c r="O37">
        <v>3</v>
      </c>
      <c r="P37">
        <v>4</v>
      </c>
      <c r="Q37">
        <v>5</v>
      </c>
      <c r="R37">
        <v>2</v>
      </c>
      <c r="S37">
        <v>4</v>
      </c>
      <c r="T37">
        <v>4</v>
      </c>
      <c r="U37">
        <v>4</v>
      </c>
      <c r="V37">
        <v>9</v>
      </c>
      <c r="W37">
        <v>6</v>
      </c>
      <c r="X37">
        <v>4</v>
      </c>
      <c r="Y37">
        <v>5</v>
      </c>
      <c r="Z37">
        <v>3</v>
      </c>
      <c r="AA37">
        <v>3</v>
      </c>
      <c r="AB37">
        <v>3</v>
      </c>
      <c r="AC37">
        <v>5</v>
      </c>
      <c r="AD37">
        <v>4</v>
      </c>
      <c r="AE37">
        <v>4</v>
      </c>
      <c r="AF37">
        <v>5</v>
      </c>
      <c r="AG37">
        <v>3</v>
      </c>
      <c r="AH37">
        <v>2</v>
      </c>
      <c r="AI37">
        <v>1</v>
      </c>
      <c r="AJ37">
        <v>66</v>
      </c>
      <c r="AK37">
        <f t="shared" si="0"/>
        <v>45</v>
      </c>
      <c r="AL37">
        <f t="shared" si="1"/>
        <v>10</v>
      </c>
      <c r="AM37">
        <f t="shared" si="2"/>
        <v>26</v>
      </c>
    </row>
    <row r="38" spans="2:39" x14ac:dyDescent="0.2">
      <c r="B38">
        <v>35909</v>
      </c>
      <c r="C38">
        <v>1</v>
      </c>
      <c r="D38">
        <v>2000</v>
      </c>
      <c r="E38">
        <v>24</v>
      </c>
      <c r="F38" s="1">
        <v>45594.622916666667</v>
      </c>
      <c r="G38">
        <v>2</v>
      </c>
      <c r="H38">
        <v>4</v>
      </c>
      <c r="I38">
        <v>2</v>
      </c>
      <c r="J38">
        <v>2</v>
      </c>
      <c r="K38">
        <v>1</v>
      </c>
      <c r="L38">
        <v>4</v>
      </c>
      <c r="M38">
        <v>5</v>
      </c>
      <c r="N38">
        <v>2</v>
      </c>
      <c r="O38">
        <v>2</v>
      </c>
      <c r="P38">
        <v>3</v>
      </c>
      <c r="Q38">
        <v>4</v>
      </c>
      <c r="R38">
        <v>2</v>
      </c>
      <c r="S38">
        <v>4</v>
      </c>
      <c r="T38">
        <v>5</v>
      </c>
      <c r="U38">
        <v>4</v>
      </c>
      <c r="V38">
        <v>11</v>
      </c>
      <c r="W38">
        <v>12</v>
      </c>
      <c r="X38">
        <v>6</v>
      </c>
      <c r="Y38">
        <v>6</v>
      </c>
      <c r="Z38">
        <v>6</v>
      </c>
      <c r="AA38">
        <v>7</v>
      </c>
      <c r="AB38">
        <v>7</v>
      </c>
      <c r="AC38">
        <v>8</v>
      </c>
      <c r="AD38">
        <v>10</v>
      </c>
      <c r="AE38">
        <v>7</v>
      </c>
      <c r="AF38">
        <v>5</v>
      </c>
      <c r="AG38">
        <v>6</v>
      </c>
      <c r="AH38">
        <v>3</v>
      </c>
      <c r="AI38">
        <v>3</v>
      </c>
      <c r="AJ38">
        <v>57</v>
      </c>
      <c r="AK38">
        <f t="shared" si="0"/>
        <v>44</v>
      </c>
      <c r="AL38">
        <f t="shared" si="1"/>
        <v>11</v>
      </c>
      <c r="AM38">
        <f t="shared" si="2"/>
        <v>27</v>
      </c>
    </row>
    <row r="39" spans="2:39" x14ac:dyDescent="0.2">
      <c r="B39">
        <v>35913</v>
      </c>
      <c r="C39">
        <v>0</v>
      </c>
      <c r="D39">
        <v>2001</v>
      </c>
      <c r="E39">
        <v>23</v>
      </c>
      <c r="F39" s="1">
        <v>45594.624467592592</v>
      </c>
      <c r="G39">
        <v>2.5</v>
      </c>
      <c r="H39">
        <v>4</v>
      </c>
      <c r="I39">
        <v>2</v>
      </c>
      <c r="J39">
        <v>4</v>
      </c>
      <c r="K39">
        <v>2</v>
      </c>
      <c r="L39">
        <v>4</v>
      </c>
      <c r="M39">
        <v>5</v>
      </c>
      <c r="N39">
        <v>2</v>
      </c>
      <c r="O39">
        <v>4</v>
      </c>
      <c r="P39">
        <v>1</v>
      </c>
      <c r="Q39">
        <v>2</v>
      </c>
      <c r="R39">
        <v>2</v>
      </c>
      <c r="S39">
        <v>4</v>
      </c>
      <c r="T39">
        <v>4</v>
      </c>
      <c r="U39">
        <v>4</v>
      </c>
      <c r="V39">
        <v>11</v>
      </c>
      <c r="W39">
        <v>8</v>
      </c>
      <c r="X39">
        <v>3</v>
      </c>
      <c r="Y39">
        <v>5</v>
      </c>
      <c r="Z39">
        <v>7</v>
      </c>
      <c r="AA39">
        <v>2</v>
      </c>
      <c r="AB39">
        <v>3</v>
      </c>
      <c r="AC39">
        <v>4</v>
      </c>
      <c r="AD39">
        <v>4</v>
      </c>
      <c r="AE39">
        <v>4</v>
      </c>
      <c r="AF39">
        <v>3</v>
      </c>
      <c r="AG39">
        <v>3</v>
      </c>
      <c r="AH39">
        <v>2</v>
      </c>
      <c r="AI39">
        <v>2</v>
      </c>
      <c r="AJ39">
        <v>59</v>
      </c>
      <c r="AK39">
        <f t="shared" si="0"/>
        <v>44</v>
      </c>
      <c r="AL39">
        <f t="shared" si="1"/>
        <v>16</v>
      </c>
      <c r="AM39">
        <f t="shared" si="2"/>
        <v>24</v>
      </c>
    </row>
    <row r="40" spans="2:39" x14ac:dyDescent="0.2">
      <c r="B40">
        <v>35916</v>
      </c>
      <c r="C40">
        <v>1</v>
      </c>
      <c r="D40">
        <v>2000</v>
      </c>
      <c r="E40">
        <v>24</v>
      </c>
      <c r="F40" s="1">
        <v>45594.62767361111</v>
      </c>
      <c r="G40" t="s">
        <v>66</v>
      </c>
      <c r="H40">
        <v>4</v>
      </c>
      <c r="I40">
        <v>2</v>
      </c>
      <c r="J40">
        <v>2</v>
      </c>
      <c r="K40">
        <v>4</v>
      </c>
      <c r="L40">
        <v>4</v>
      </c>
      <c r="M40">
        <v>4</v>
      </c>
      <c r="N40">
        <v>4</v>
      </c>
      <c r="O40">
        <v>2</v>
      </c>
      <c r="P40">
        <v>2</v>
      </c>
      <c r="Q40">
        <v>2</v>
      </c>
      <c r="R40">
        <v>4</v>
      </c>
      <c r="S40">
        <v>4</v>
      </c>
      <c r="T40">
        <v>4</v>
      </c>
      <c r="U40">
        <v>4</v>
      </c>
      <c r="V40">
        <v>13</v>
      </c>
      <c r="W40">
        <v>6</v>
      </c>
      <c r="X40">
        <v>6</v>
      </c>
      <c r="Y40">
        <v>5</v>
      </c>
      <c r="Z40">
        <v>5</v>
      </c>
      <c r="AA40">
        <v>3</v>
      </c>
      <c r="AB40">
        <v>4</v>
      </c>
      <c r="AC40">
        <v>4</v>
      </c>
      <c r="AD40">
        <v>2</v>
      </c>
      <c r="AE40">
        <v>4</v>
      </c>
      <c r="AF40">
        <v>4</v>
      </c>
      <c r="AG40">
        <v>1</v>
      </c>
      <c r="AH40">
        <v>3</v>
      </c>
      <c r="AI40">
        <v>16</v>
      </c>
      <c r="AJ40">
        <v>52</v>
      </c>
      <c r="AK40">
        <f t="shared" si="0"/>
        <v>46</v>
      </c>
      <c r="AL40">
        <f t="shared" si="1"/>
        <v>14</v>
      </c>
      <c r="AM40">
        <f t="shared" si="2"/>
        <v>26</v>
      </c>
    </row>
    <row r="41" spans="2:39" x14ac:dyDescent="0.2">
      <c r="B41">
        <v>35730</v>
      </c>
      <c r="C41">
        <v>0</v>
      </c>
      <c r="D41">
        <v>2000</v>
      </c>
      <c r="E41">
        <v>24</v>
      </c>
      <c r="F41" s="1">
        <v>45594.641712962963</v>
      </c>
      <c r="G41">
        <v>3</v>
      </c>
      <c r="H41">
        <v>5</v>
      </c>
      <c r="I41">
        <v>4</v>
      </c>
      <c r="J41">
        <v>5</v>
      </c>
      <c r="K41">
        <v>4</v>
      </c>
      <c r="L41">
        <v>1</v>
      </c>
      <c r="M41">
        <v>5</v>
      </c>
      <c r="N41">
        <v>3</v>
      </c>
      <c r="O41">
        <v>4</v>
      </c>
      <c r="P41">
        <v>5</v>
      </c>
      <c r="Q41">
        <v>5</v>
      </c>
      <c r="R41">
        <v>3</v>
      </c>
      <c r="S41">
        <v>4</v>
      </c>
      <c r="T41">
        <v>2</v>
      </c>
      <c r="U41">
        <v>2</v>
      </c>
      <c r="V41">
        <v>6</v>
      </c>
      <c r="W41">
        <v>8</v>
      </c>
      <c r="X41">
        <v>5</v>
      </c>
      <c r="Y41">
        <v>5</v>
      </c>
      <c r="Z41">
        <v>3</v>
      </c>
      <c r="AA41">
        <v>3</v>
      </c>
      <c r="AB41">
        <v>5</v>
      </c>
      <c r="AC41">
        <v>5</v>
      </c>
      <c r="AD41">
        <v>3</v>
      </c>
      <c r="AE41">
        <v>4</v>
      </c>
      <c r="AF41">
        <v>6</v>
      </c>
      <c r="AG41">
        <v>4</v>
      </c>
      <c r="AH41">
        <v>3</v>
      </c>
      <c r="AI41">
        <v>2</v>
      </c>
      <c r="AJ41">
        <v>56</v>
      </c>
      <c r="AK41">
        <f t="shared" si="0"/>
        <v>52</v>
      </c>
      <c r="AL41">
        <f t="shared" si="1"/>
        <v>22</v>
      </c>
      <c r="AM41">
        <f t="shared" si="2"/>
        <v>22</v>
      </c>
    </row>
    <row r="42" spans="2:39" x14ac:dyDescent="0.2">
      <c r="B42">
        <v>35935</v>
      </c>
      <c r="C42">
        <v>0</v>
      </c>
      <c r="D42">
        <v>1999</v>
      </c>
      <c r="E42">
        <v>25</v>
      </c>
      <c r="F42" s="1">
        <v>45594.643101851849</v>
      </c>
      <c r="G42">
        <v>0.5</v>
      </c>
      <c r="H42">
        <v>1</v>
      </c>
      <c r="I42">
        <v>1</v>
      </c>
      <c r="J42">
        <v>1</v>
      </c>
      <c r="K42">
        <v>1</v>
      </c>
      <c r="L42">
        <v>1</v>
      </c>
      <c r="M42">
        <v>2</v>
      </c>
      <c r="N42">
        <v>1</v>
      </c>
      <c r="O42">
        <v>1</v>
      </c>
      <c r="P42">
        <v>4</v>
      </c>
      <c r="Q42">
        <v>1</v>
      </c>
      <c r="R42">
        <v>1</v>
      </c>
      <c r="S42">
        <v>4</v>
      </c>
      <c r="T42">
        <v>2</v>
      </c>
      <c r="U42">
        <v>4</v>
      </c>
      <c r="V42">
        <v>10</v>
      </c>
      <c r="W42">
        <v>5</v>
      </c>
      <c r="X42">
        <v>3</v>
      </c>
      <c r="Y42">
        <v>4</v>
      </c>
      <c r="Z42">
        <v>3</v>
      </c>
      <c r="AA42">
        <v>8</v>
      </c>
      <c r="AB42">
        <v>2</v>
      </c>
      <c r="AC42">
        <v>5</v>
      </c>
      <c r="AD42">
        <v>6</v>
      </c>
      <c r="AE42">
        <v>8</v>
      </c>
      <c r="AF42">
        <v>3</v>
      </c>
      <c r="AG42">
        <v>4</v>
      </c>
      <c r="AH42">
        <v>6</v>
      </c>
      <c r="AI42">
        <v>3</v>
      </c>
      <c r="AJ42">
        <v>18</v>
      </c>
      <c r="AK42">
        <f t="shared" si="0"/>
        <v>25</v>
      </c>
      <c r="AL42">
        <f t="shared" si="1"/>
        <v>5</v>
      </c>
      <c r="AM42">
        <f t="shared" si="2"/>
        <v>18</v>
      </c>
    </row>
    <row r="43" spans="2:39" x14ac:dyDescent="0.2">
      <c r="B43">
        <v>35933</v>
      </c>
      <c r="C43">
        <v>0</v>
      </c>
      <c r="D43">
        <v>2005</v>
      </c>
      <c r="E43">
        <v>19</v>
      </c>
      <c r="F43" s="1">
        <v>45594.648784722223</v>
      </c>
      <c r="G43" t="s">
        <v>66</v>
      </c>
      <c r="H43">
        <v>4</v>
      </c>
      <c r="I43">
        <v>4</v>
      </c>
      <c r="J43">
        <v>4</v>
      </c>
      <c r="K43">
        <v>4</v>
      </c>
      <c r="L43">
        <v>4</v>
      </c>
      <c r="M43">
        <v>4</v>
      </c>
      <c r="N43">
        <v>4</v>
      </c>
      <c r="O43">
        <v>3</v>
      </c>
      <c r="P43">
        <v>5</v>
      </c>
      <c r="Q43">
        <v>4</v>
      </c>
      <c r="R43">
        <v>4</v>
      </c>
      <c r="S43">
        <v>4</v>
      </c>
      <c r="T43">
        <v>4</v>
      </c>
      <c r="U43">
        <v>4</v>
      </c>
      <c r="V43">
        <v>6</v>
      </c>
      <c r="W43">
        <v>7</v>
      </c>
      <c r="X43">
        <v>4</v>
      </c>
      <c r="Y43">
        <v>3</v>
      </c>
      <c r="Z43">
        <v>3</v>
      </c>
      <c r="AA43">
        <v>2</v>
      </c>
      <c r="AB43">
        <v>3</v>
      </c>
      <c r="AC43">
        <v>6</v>
      </c>
      <c r="AD43">
        <v>5</v>
      </c>
      <c r="AE43">
        <v>9</v>
      </c>
      <c r="AF43">
        <v>3</v>
      </c>
      <c r="AG43">
        <v>6</v>
      </c>
      <c r="AH43">
        <v>2</v>
      </c>
      <c r="AI43">
        <v>5</v>
      </c>
      <c r="AJ43">
        <v>35</v>
      </c>
      <c r="AK43">
        <f t="shared" si="0"/>
        <v>56</v>
      </c>
      <c r="AL43">
        <f t="shared" si="1"/>
        <v>19</v>
      </c>
      <c r="AM43">
        <f t="shared" si="2"/>
        <v>29</v>
      </c>
    </row>
    <row r="44" spans="2:39" x14ac:dyDescent="0.2">
      <c r="B44">
        <v>35700</v>
      </c>
      <c r="C44">
        <v>0</v>
      </c>
      <c r="D44">
        <v>2005</v>
      </c>
      <c r="E44">
        <v>19</v>
      </c>
      <c r="F44" s="1">
        <v>45594.65215277778</v>
      </c>
      <c r="G44">
        <v>5</v>
      </c>
      <c r="H44">
        <v>4</v>
      </c>
      <c r="I44">
        <v>2</v>
      </c>
      <c r="J44">
        <v>3</v>
      </c>
      <c r="K44">
        <v>2</v>
      </c>
      <c r="L44">
        <v>4</v>
      </c>
      <c r="M44">
        <v>4</v>
      </c>
      <c r="N44">
        <v>1</v>
      </c>
      <c r="O44">
        <v>1</v>
      </c>
      <c r="P44">
        <v>4</v>
      </c>
      <c r="Q44">
        <v>2</v>
      </c>
      <c r="R44">
        <v>4</v>
      </c>
      <c r="S44">
        <v>4</v>
      </c>
      <c r="T44">
        <v>3</v>
      </c>
      <c r="U44">
        <v>3</v>
      </c>
      <c r="V44">
        <v>6</v>
      </c>
      <c r="W44">
        <v>5</v>
      </c>
      <c r="X44">
        <v>5</v>
      </c>
      <c r="Y44">
        <v>4</v>
      </c>
      <c r="Z44">
        <v>3</v>
      </c>
      <c r="AA44">
        <v>3</v>
      </c>
      <c r="AB44">
        <v>3</v>
      </c>
      <c r="AC44">
        <v>5</v>
      </c>
      <c r="AD44">
        <v>3</v>
      </c>
      <c r="AE44">
        <v>5</v>
      </c>
      <c r="AF44">
        <v>2</v>
      </c>
      <c r="AG44">
        <v>3</v>
      </c>
      <c r="AH44">
        <v>2</v>
      </c>
      <c r="AI44">
        <v>3</v>
      </c>
      <c r="AJ44">
        <v>58</v>
      </c>
      <c r="AK44">
        <f t="shared" si="0"/>
        <v>41</v>
      </c>
      <c r="AL44">
        <f t="shared" si="1"/>
        <v>12</v>
      </c>
      <c r="AM44">
        <f t="shared" si="2"/>
        <v>26</v>
      </c>
    </row>
    <row r="45" spans="2:39" x14ac:dyDescent="0.2">
      <c r="B45">
        <v>35910</v>
      </c>
      <c r="C45">
        <v>0</v>
      </c>
      <c r="D45">
        <v>1962</v>
      </c>
      <c r="E45">
        <v>62</v>
      </c>
      <c r="F45" s="1">
        <v>45594.653321759259</v>
      </c>
      <c r="G45">
        <v>2</v>
      </c>
      <c r="H45">
        <v>4</v>
      </c>
      <c r="I45">
        <v>1</v>
      </c>
      <c r="J45">
        <v>1</v>
      </c>
      <c r="K45">
        <v>1</v>
      </c>
      <c r="L45">
        <v>4</v>
      </c>
      <c r="M45">
        <v>1</v>
      </c>
      <c r="N45">
        <v>2</v>
      </c>
      <c r="O45">
        <v>1</v>
      </c>
      <c r="P45">
        <v>2</v>
      </c>
      <c r="Q45">
        <v>4</v>
      </c>
      <c r="R45">
        <v>1</v>
      </c>
      <c r="S45">
        <v>1</v>
      </c>
      <c r="T45">
        <v>4</v>
      </c>
      <c r="U45">
        <v>2</v>
      </c>
      <c r="V45">
        <v>9</v>
      </c>
      <c r="W45">
        <v>23</v>
      </c>
      <c r="X45">
        <v>12</v>
      </c>
      <c r="Y45">
        <v>5</v>
      </c>
      <c r="Z45">
        <v>6</v>
      </c>
      <c r="AA45">
        <v>3</v>
      </c>
      <c r="AB45">
        <v>6</v>
      </c>
      <c r="AC45">
        <v>6</v>
      </c>
      <c r="AD45">
        <v>6</v>
      </c>
      <c r="AE45">
        <v>6</v>
      </c>
      <c r="AF45">
        <v>3</v>
      </c>
      <c r="AG45">
        <v>3</v>
      </c>
      <c r="AH45">
        <v>4</v>
      </c>
      <c r="AI45">
        <v>5</v>
      </c>
      <c r="AJ45">
        <v>44</v>
      </c>
      <c r="AK45">
        <f t="shared" si="0"/>
        <v>29</v>
      </c>
      <c r="AL45">
        <f t="shared" si="1"/>
        <v>8</v>
      </c>
      <c r="AM45">
        <f t="shared" si="2"/>
        <v>15</v>
      </c>
    </row>
    <row r="46" spans="2:39" x14ac:dyDescent="0.2">
      <c r="B46">
        <v>27908</v>
      </c>
      <c r="C46">
        <v>0</v>
      </c>
      <c r="D46">
        <v>1988</v>
      </c>
      <c r="E46">
        <v>36</v>
      </c>
      <c r="F46" s="1">
        <v>45594.654872685183</v>
      </c>
      <c r="G46">
        <v>1.5</v>
      </c>
      <c r="H46">
        <v>2</v>
      </c>
      <c r="I46">
        <v>1</v>
      </c>
      <c r="J46">
        <v>1</v>
      </c>
      <c r="K46">
        <v>2</v>
      </c>
      <c r="L46">
        <v>4</v>
      </c>
      <c r="M46">
        <v>2</v>
      </c>
      <c r="N46">
        <v>2</v>
      </c>
      <c r="O46">
        <v>2</v>
      </c>
      <c r="P46">
        <v>4</v>
      </c>
      <c r="Q46">
        <v>2</v>
      </c>
      <c r="R46">
        <v>1</v>
      </c>
      <c r="S46">
        <v>4</v>
      </c>
      <c r="T46">
        <v>2</v>
      </c>
      <c r="U46">
        <v>2</v>
      </c>
      <c r="V46">
        <v>10</v>
      </c>
      <c r="W46">
        <v>5</v>
      </c>
      <c r="X46">
        <v>4</v>
      </c>
      <c r="Y46">
        <v>4</v>
      </c>
      <c r="Z46">
        <v>2</v>
      </c>
      <c r="AA46">
        <v>7</v>
      </c>
      <c r="AB46">
        <v>6</v>
      </c>
      <c r="AC46">
        <v>5</v>
      </c>
      <c r="AD46">
        <v>3</v>
      </c>
      <c r="AE46">
        <v>5</v>
      </c>
      <c r="AF46">
        <v>2</v>
      </c>
      <c r="AG46">
        <v>4</v>
      </c>
      <c r="AH46">
        <v>4</v>
      </c>
      <c r="AI46">
        <v>4</v>
      </c>
      <c r="AJ46">
        <v>44</v>
      </c>
      <c r="AK46">
        <f t="shared" si="0"/>
        <v>31</v>
      </c>
      <c r="AL46">
        <f t="shared" si="1"/>
        <v>8</v>
      </c>
      <c r="AM46">
        <f t="shared" si="2"/>
        <v>19</v>
      </c>
    </row>
    <row r="47" spans="2:39" x14ac:dyDescent="0.2">
      <c r="B47">
        <v>35958</v>
      </c>
      <c r="C47">
        <v>1</v>
      </c>
      <c r="D47">
        <v>2001</v>
      </c>
      <c r="E47">
        <v>23</v>
      </c>
      <c r="F47" s="1">
        <v>45594.660775462966</v>
      </c>
      <c r="G47">
        <v>3</v>
      </c>
      <c r="H47">
        <v>1</v>
      </c>
      <c r="I47">
        <v>1</v>
      </c>
      <c r="J47">
        <v>1</v>
      </c>
      <c r="K47">
        <v>1</v>
      </c>
      <c r="L47">
        <v>2</v>
      </c>
      <c r="M47">
        <v>5</v>
      </c>
      <c r="N47">
        <v>4</v>
      </c>
      <c r="O47">
        <v>1</v>
      </c>
      <c r="P47">
        <v>4</v>
      </c>
      <c r="Q47">
        <v>2</v>
      </c>
      <c r="R47">
        <v>5</v>
      </c>
      <c r="S47">
        <v>3</v>
      </c>
      <c r="T47">
        <v>3</v>
      </c>
      <c r="U47">
        <v>4</v>
      </c>
      <c r="V47">
        <v>16</v>
      </c>
      <c r="W47">
        <v>5</v>
      </c>
      <c r="X47">
        <v>3</v>
      </c>
      <c r="Y47">
        <v>4</v>
      </c>
      <c r="Z47">
        <v>5</v>
      </c>
      <c r="AA47">
        <v>4</v>
      </c>
      <c r="AB47">
        <v>9</v>
      </c>
      <c r="AC47">
        <v>7</v>
      </c>
      <c r="AD47">
        <v>7</v>
      </c>
      <c r="AE47">
        <v>8</v>
      </c>
      <c r="AF47">
        <v>2</v>
      </c>
      <c r="AG47">
        <v>4</v>
      </c>
      <c r="AH47">
        <v>28</v>
      </c>
      <c r="AI47">
        <v>6</v>
      </c>
      <c r="AJ47">
        <v>64</v>
      </c>
      <c r="AK47">
        <f t="shared" si="0"/>
        <v>37</v>
      </c>
      <c r="AL47">
        <f t="shared" si="1"/>
        <v>5</v>
      </c>
      <c r="AM47">
        <f t="shared" si="2"/>
        <v>26</v>
      </c>
    </row>
    <row r="48" spans="2:39" x14ac:dyDescent="0.2">
      <c r="B48">
        <v>35951</v>
      </c>
      <c r="C48">
        <v>0</v>
      </c>
      <c r="D48">
        <v>2001</v>
      </c>
      <c r="E48">
        <v>23</v>
      </c>
      <c r="F48" s="1">
        <v>45594.666979166665</v>
      </c>
      <c r="G48">
        <v>2</v>
      </c>
      <c r="H48">
        <v>5</v>
      </c>
      <c r="I48">
        <v>1</v>
      </c>
      <c r="J48">
        <v>5</v>
      </c>
      <c r="K48">
        <v>5</v>
      </c>
      <c r="L48">
        <v>5</v>
      </c>
      <c r="M48">
        <v>5</v>
      </c>
      <c r="N48">
        <v>4</v>
      </c>
      <c r="O48">
        <v>2</v>
      </c>
      <c r="P48">
        <v>5</v>
      </c>
      <c r="Q48">
        <v>5</v>
      </c>
      <c r="R48">
        <v>2</v>
      </c>
      <c r="S48">
        <v>5</v>
      </c>
      <c r="T48">
        <v>5</v>
      </c>
      <c r="U48">
        <v>5</v>
      </c>
      <c r="V48">
        <v>9</v>
      </c>
      <c r="W48">
        <v>9</v>
      </c>
      <c r="X48">
        <v>6</v>
      </c>
      <c r="Y48">
        <v>28</v>
      </c>
      <c r="Z48">
        <v>3</v>
      </c>
      <c r="AA48">
        <v>3</v>
      </c>
      <c r="AB48">
        <v>6</v>
      </c>
      <c r="AC48">
        <v>12</v>
      </c>
      <c r="AD48">
        <v>8</v>
      </c>
      <c r="AE48">
        <v>15</v>
      </c>
      <c r="AF48">
        <v>15</v>
      </c>
      <c r="AG48">
        <v>4</v>
      </c>
      <c r="AH48">
        <v>3</v>
      </c>
      <c r="AI48">
        <v>2</v>
      </c>
      <c r="AJ48">
        <v>14</v>
      </c>
      <c r="AK48">
        <f t="shared" si="0"/>
        <v>59</v>
      </c>
      <c r="AL48">
        <f t="shared" si="1"/>
        <v>18</v>
      </c>
      <c r="AM48">
        <f t="shared" si="2"/>
        <v>32</v>
      </c>
    </row>
    <row r="49" spans="2:39" x14ac:dyDescent="0.2">
      <c r="B49">
        <v>35968</v>
      </c>
      <c r="C49">
        <v>1</v>
      </c>
      <c r="D49">
        <v>2002</v>
      </c>
      <c r="E49">
        <v>22</v>
      </c>
      <c r="F49" s="1">
        <v>45594.670729166668</v>
      </c>
      <c r="G49">
        <v>2</v>
      </c>
      <c r="H49">
        <v>4</v>
      </c>
      <c r="I49">
        <v>2</v>
      </c>
      <c r="J49">
        <v>4</v>
      </c>
      <c r="K49">
        <v>4</v>
      </c>
      <c r="L49">
        <v>4</v>
      </c>
      <c r="M49">
        <v>4</v>
      </c>
      <c r="N49">
        <v>1</v>
      </c>
      <c r="O49">
        <v>3</v>
      </c>
      <c r="P49">
        <v>5</v>
      </c>
      <c r="Q49">
        <v>5</v>
      </c>
      <c r="R49">
        <v>4</v>
      </c>
      <c r="S49">
        <v>5</v>
      </c>
      <c r="T49">
        <v>5</v>
      </c>
      <c r="U49">
        <v>4</v>
      </c>
      <c r="V49">
        <v>7</v>
      </c>
      <c r="W49">
        <v>9</v>
      </c>
      <c r="X49">
        <v>2</v>
      </c>
      <c r="Y49">
        <v>4</v>
      </c>
      <c r="Z49">
        <v>3</v>
      </c>
      <c r="AA49">
        <v>3</v>
      </c>
      <c r="AB49">
        <v>4</v>
      </c>
      <c r="AC49">
        <v>7</v>
      </c>
      <c r="AD49">
        <v>2</v>
      </c>
      <c r="AE49">
        <v>2</v>
      </c>
      <c r="AF49">
        <v>3</v>
      </c>
      <c r="AG49">
        <v>3</v>
      </c>
      <c r="AH49">
        <v>2</v>
      </c>
      <c r="AI49">
        <v>3</v>
      </c>
      <c r="AJ49">
        <v>42</v>
      </c>
      <c r="AK49">
        <f t="shared" si="0"/>
        <v>54</v>
      </c>
      <c r="AL49">
        <f t="shared" si="1"/>
        <v>17</v>
      </c>
      <c r="AM49">
        <f t="shared" si="2"/>
        <v>31</v>
      </c>
    </row>
    <row r="50" spans="2:39" x14ac:dyDescent="0.2">
      <c r="B50">
        <v>35928</v>
      </c>
      <c r="C50">
        <v>0</v>
      </c>
      <c r="D50">
        <v>1975</v>
      </c>
      <c r="E50">
        <v>49</v>
      </c>
      <c r="F50" s="1">
        <v>45594.672824074078</v>
      </c>
      <c r="G50">
        <v>2</v>
      </c>
      <c r="H50">
        <v>4</v>
      </c>
      <c r="I50">
        <v>2</v>
      </c>
      <c r="J50">
        <v>2</v>
      </c>
      <c r="K50">
        <v>3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4</v>
      </c>
      <c r="S50">
        <v>4</v>
      </c>
      <c r="T50">
        <v>4</v>
      </c>
      <c r="U50">
        <v>2</v>
      </c>
      <c r="V50">
        <v>8</v>
      </c>
      <c r="W50">
        <v>11</v>
      </c>
      <c r="X50">
        <v>6</v>
      </c>
      <c r="Y50">
        <v>82</v>
      </c>
      <c r="Z50">
        <v>5</v>
      </c>
      <c r="AA50">
        <v>4</v>
      </c>
      <c r="AB50">
        <v>11</v>
      </c>
      <c r="AC50">
        <v>8</v>
      </c>
      <c r="AD50">
        <v>6</v>
      </c>
      <c r="AE50">
        <v>5</v>
      </c>
      <c r="AF50">
        <v>4</v>
      </c>
      <c r="AG50">
        <v>4</v>
      </c>
      <c r="AH50">
        <v>76</v>
      </c>
      <c r="AI50">
        <v>4</v>
      </c>
      <c r="AJ50">
        <v>53</v>
      </c>
      <c r="AK50">
        <f t="shared" si="0"/>
        <v>37</v>
      </c>
      <c r="AL50">
        <f t="shared" si="1"/>
        <v>13</v>
      </c>
      <c r="AM50">
        <f t="shared" si="2"/>
        <v>20</v>
      </c>
    </row>
    <row r="51" spans="2:39" x14ac:dyDescent="0.2">
      <c r="B51">
        <v>35989</v>
      </c>
      <c r="C51">
        <v>0</v>
      </c>
      <c r="D51">
        <v>2004</v>
      </c>
      <c r="E51">
        <v>20</v>
      </c>
      <c r="F51" s="1">
        <v>45594.691307870373</v>
      </c>
      <c r="G51">
        <v>3</v>
      </c>
      <c r="H51">
        <v>5</v>
      </c>
      <c r="I51">
        <v>2</v>
      </c>
      <c r="J51">
        <v>4</v>
      </c>
      <c r="K51">
        <v>4</v>
      </c>
      <c r="L51">
        <v>2</v>
      </c>
      <c r="M51">
        <v>5</v>
      </c>
      <c r="N51">
        <v>2</v>
      </c>
      <c r="O51">
        <v>4</v>
      </c>
      <c r="P51">
        <v>1</v>
      </c>
      <c r="Q51">
        <v>1</v>
      </c>
      <c r="R51">
        <v>2</v>
      </c>
      <c r="S51">
        <v>5</v>
      </c>
      <c r="T51">
        <v>4</v>
      </c>
      <c r="U51">
        <v>2</v>
      </c>
      <c r="V51">
        <v>7</v>
      </c>
      <c r="W51">
        <v>9</v>
      </c>
      <c r="X51">
        <v>4</v>
      </c>
      <c r="Y51">
        <v>4</v>
      </c>
      <c r="Z51">
        <v>5</v>
      </c>
      <c r="AA51">
        <v>3</v>
      </c>
      <c r="AB51">
        <v>4</v>
      </c>
      <c r="AC51">
        <v>7</v>
      </c>
      <c r="AD51">
        <v>7</v>
      </c>
      <c r="AE51">
        <v>6</v>
      </c>
      <c r="AF51">
        <v>4</v>
      </c>
      <c r="AG51">
        <v>3</v>
      </c>
      <c r="AH51">
        <v>3</v>
      </c>
      <c r="AI51">
        <v>3</v>
      </c>
      <c r="AJ51">
        <v>71</v>
      </c>
      <c r="AK51">
        <f t="shared" si="0"/>
        <v>43</v>
      </c>
      <c r="AL51">
        <f t="shared" si="1"/>
        <v>19</v>
      </c>
      <c r="AM51">
        <f t="shared" si="2"/>
        <v>21</v>
      </c>
    </row>
    <row r="52" spans="2:39" x14ac:dyDescent="0.2">
      <c r="B52">
        <v>35995</v>
      </c>
      <c r="C52">
        <v>0</v>
      </c>
      <c r="D52">
        <v>1977</v>
      </c>
      <c r="E52">
        <v>47</v>
      </c>
      <c r="F52" s="1">
        <v>45594.698981481481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2</v>
      </c>
      <c r="Q52">
        <v>2</v>
      </c>
      <c r="R52">
        <v>1</v>
      </c>
      <c r="S52">
        <v>2</v>
      </c>
      <c r="T52">
        <v>4</v>
      </c>
      <c r="U52">
        <v>1</v>
      </c>
      <c r="V52">
        <v>8</v>
      </c>
      <c r="W52">
        <v>4</v>
      </c>
      <c r="X52">
        <v>3</v>
      </c>
      <c r="Y52">
        <v>3</v>
      </c>
      <c r="Z52">
        <v>4</v>
      </c>
      <c r="AA52">
        <v>2</v>
      </c>
      <c r="AB52">
        <v>3</v>
      </c>
      <c r="AC52">
        <v>4</v>
      </c>
      <c r="AD52">
        <v>5</v>
      </c>
      <c r="AE52">
        <v>5</v>
      </c>
      <c r="AF52">
        <v>2</v>
      </c>
      <c r="AG52">
        <v>3</v>
      </c>
      <c r="AH52">
        <v>5</v>
      </c>
      <c r="AI52">
        <v>3</v>
      </c>
      <c r="AJ52">
        <v>5</v>
      </c>
      <c r="AK52">
        <f t="shared" si="0"/>
        <v>20</v>
      </c>
      <c r="AL52">
        <f t="shared" si="1"/>
        <v>5</v>
      </c>
      <c r="AM52">
        <f t="shared" si="2"/>
        <v>12</v>
      </c>
    </row>
    <row r="53" spans="2:39" x14ac:dyDescent="0.2">
      <c r="B53">
        <v>35996</v>
      </c>
      <c r="C53">
        <v>0</v>
      </c>
      <c r="D53">
        <v>2001</v>
      </c>
      <c r="E53">
        <v>23</v>
      </c>
      <c r="F53" s="1">
        <v>45594.7</v>
      </c>
      <c r="G53">
        <v>5</v>
      </c>
      <c r="H53">
        <v>4</v>
      </c>
      <c r="I53">
        <v>1</v>
      </c>
      <c r="J53">
        <v>2</v>
      </c>
      <c r="K53">
        <v>2</v>
      </c>
      <c r="L53">
        <v>4</v>
      </c>
      <c r="M53">
        <v>4</v>
      </c>
      <c r="N53">
        <v>4</v>
      </c>
      <c r="O53">
        <v>4</v>
      </c>
      <c r="P53">
        <v>2</v>
      </c>
      <c r="Q53">
        <v>2</v>
      </c>
      <c r="R53">
        <v>2</v>
      </c>
      <c r="S53">
        <v>4</v>
      </c>
      <c r="T53">
        <v>4</v>
      </c>
      <c r="U53">
        <v>5</v>
      </c>
      <c r="V53">
        <v>11</v>
      </c>
      <c r="W53">
        <v>6</v>
      </c>
      <c r="X53">
        <v>4</v>
      </c>
      <c r="Y53">
        <v>3</v>
      </c>
      <c r="Z53">
        <v>3</v>
      </c>
      <c r="AA53">
        <v>2</v>
      </c>
      <c r="AB53">
        <v>4</v>
      </c>
      <c r="AC53">
        <v>6</v>
      </c>
      <c r="AD53">
        <v>3</v>
      </c>
      <c r="AE53">
        <v>3</v>
      </c>
      <c r="AF53">
        <v>4</v>
      </c>
      <c r="AG53">
        <v>2</v>
      </c>
      <c r="AH53">
        <v>2</v>
      </c>
      <c r="AI53">
        <v>2</v>
      </c>
      <c r="AJ53">
        <v>56</v>
      </c>
      <c r="AK53">
        <f t="shared" si="0"/>
        <v>44</v>
      </c>
      <c r="AL53">
        <f t="shared" si="1"/>
        <v>13</v>
      </c>
      <c r="AM53">
        <f t="shared" si="2"/>
        <v>25</v>
      </c>
    </row>
    <row r="54" spans="2:39" x14ac:dyDescent="0.2">
      <c r="B54">
        <v>36002</v>
      </c>
      <c r="C54">
        <v>1</v>
      </c>
      <c r="D54">
        <v>2004</v>
      </c>
      <c r="E54">
        <v>20</v>
      </c>
      <c r="F54" s="1">
        <v>45594.702233796299</v>
      </c>
      <c r="G54">
        <v>2.5</v>
      </c>
      <c r="H54">
        <v>4</v>
      </c>
      <c r="I54">
        <v>2</v>
      </c>
      <c r="J54">
        <v>3</v>
      </c>
      <c r="K54">
        <v>2</v>
      </c>
      <c r="L54">
        <v>2</v>
      </c>
      <c r="M54">
        <v>4</v>
      </c>
      <c r="N54">
        <v>2</v>
      </c>
      <c r="O54">
        <v>4</v>
      </c>
      <c r="P54">
        <v>2</v>
      </c>
      <c r="Q54">
        <v>2</v>
      </c>
      <c r="R54">
        <v>2</v>
      </c>
      <c r="S54">
        <v>4</v>
      </c>
      <c r="T54">
        <v>4</v>
      </c>
      <c r="U54">
        <v>4</v>
      </c>
      <c r="V54">
        <v>18</v>
      </c>
      <c r="W54">
        <v>12</v>
      </c>
      <c r="X54">
        <v>7</v>
      </c>
      <c r="Y54">
        <v>8</v>
      </c>
      <c r="Z54">
        <v>5</v>
      </c>
      <c r="AA54">
        <v>5</v>
      </c>
      <c r="AB54">
        <v>6</v>
      </c>
      <c r="AC54">
        <v>7</v>
      </c>
      <c r="AD54">
        <v>7</v>
      </c>
      <c r="AE54">
        <v>7</v>
      </c>
      <c r="AF54">
        <v>5</v>
      </c>
      <c r="AG54">
        <v>4</v>
      </c>
      <c r="AH54">
        <v>4</v>
      </c>
      <c r="AI54">
        <v>4</v>
      </c>
      <c r="AJ54">
        <v>54</v>
      </c>
      <c r="AK54">
        <f t="shared" si="0"/>
        <v>41</v>
      </c>
      <c r="AL54">
        <f t="shared" si="1"/>
        <v>15</v>
      </c>
      <c r="AM54">
        <f t="shared" si="2"/>
        <v>22</v>
      </c>
    </row>
    <row r="55" spans="2:39" x14ac:dyDescent="0.2">
      <c r="B55">
        <v>36024</v>
      </c>
      <c r="C55">
        <v>1</v>
      </c>
      <c r="D55">
        <v>1999</v>
      </c>
      <c r="E55">
        <v>25</v>
      </c>
      <c r="F55" s="1">
        <v>45594.711064814815</v>
      </c>
      <c r="G55">
        <v>2</v>
      </c>
      <c r="H55">
        <v>4</v>
      </c>
      <c r="I55">
        <v>1</v>
      </c>
      <c r="J55">
        <v>2</v>
      </c>
      <c r="K55">
        <v>2</v>
      </c>
      <c r="L55">
        <v>5</v>
      </c>
      <c r="M55">
        <v>5</v>
      </c>
      <c r="N55">
        <v>5</v>
      </c>
      <c r="O55">
        <v>2</v>
      </c>
      <c r="P55">
        <v>4</v>
      </c>
      <c r="Q55">
        <v>4</v>
      </c>
      <c r="R55">
        <v>2</v>
      </c>
      <c r="S55">
        <v>4</v>
      </c>
      <c r="T55">
        <v>4</v>
      </c>
      <c r="U55">
        <v>2</v>
      </c>
      <c r="V55">
        <v>10</v>
      </c>
      <c r="W55">
        <v>6</v>
      </c>
      <c r="X55">
        <v>5</v>
      </c>
      <c r="Y55">
        <v>11</v>
      </c>
      <c r="Z55">
        <v>4</v>
      </c>
      <c r="AA55">
        <v>3</v>
      </c>
      <c r="AB55">
        <v>4</v>
      </c>
      <c r="AC55">
        <v>5</v>
      </c>
      <c r="AD55">
        <v>3</v>
      </c>
      <c r="AE55">
        <v>193</v>
      </c>
      <c r="AF55">
        <v>14</v>
      </c>
      <c r="AG55">
        <v>3</v>
      </c>
      <c r="AH55">
        <v>2</v>
      </c>
      <c r="AI55">
        <v>3</v>
      </c>
      <c r="AJ55">
        <v>57</v>
      </c>
      <c r="AK55">
        <f t="shared" si="0"/>
        <v>46</v>
      </c>
      <c r="AL55">
        <f t="shared" si="1"/>
        <v>11</v>
      </c>
      <c r="AM55">
        <f t="shared" si="2"/>
        <v>26</v>
      </c>
    </row>
    <row r="56" spans="2:39" x14ac:dyDescent="0.2">
      <c r="B56">
        <v>36040</v>
      </c>
      <c r="C56">
        <v>0</v>
      </c>
      <c r="D56">
        <v>1954</v>
      </c>
      <c r="E56">
        <v>70</v>
      </c>
      <c r="F56" s="1">
        <v>45594.721296296295</v>
      </c>
      <c r="G56" t="s">
        <v>66</v>
      </c>
      <c r="H56">
        <v>3</v>
      </c>
      <c r="I56">
        <v>2</v>
      </c>
      <c r="J56">
        <v>2</v>
      </c>
      <c r="K56">
        <v>2</v>
      </c>
      <c r="L56">
        <v>4</v>
      </c>
      <c r="M56">
        <v>5</v>
      </c>
      <c r="N56">
        <v>4</v>
      </c>
      <c r="O56">
        <v>5</v>
      </c>
      <c r="P56">
        <v>4</v>
      </c>
      <c r="Q56">
        <v>5</v>
      </c>
      <c r="R56">
        <v>3</v>
      </c>
      <c r="S56">
        <v>2</v>
      </c>
      <c r="T56">
        <v>1</v>
      </c>
      <c r="U56">
        <v>1</v>
      </c>
      <c r="V56">
        <v>7</v>
      </c>
      <c r="W56">
        <v>9</v>
      </c>
      <c r="X56">
        <v>4</v>
      </c>
      <c r="Y56">
        <v>4</v>
      </c>
      <c r="Z56">
        <v>3</v>
      </c>
      <c r="AA56">
        <v>4</v>
      </c>
      <c r="AB56">
        <v>3</v>
      </c>
      <c r="AC56">
        <v>6</v>
      </c>
      <c r="AD56">
        <v>3</v>
      </c>
      <c r="AE56">
        <v>8</v>
      </c>
      <c r="AF56">
        <v>3</v>
      </c>
      <c r="AG56">
        <v>3</v>
      </c>
      <c r="AH56">
        <v>4</v>
      </c>
      <c r="AI56">
        <v>4</v>
      </c>
      <c r="AJ56">
        <v>73</v>
      </c>
      <c r="AK56">
        <f t="shared" si="0"/>
        <v>43</v>
      </c>
      <c r="AL56">
        <f t="shared" si="1"/>
        <v>14</v>
      </c>
      <c r="AM56">
        <f t="shared" si="2"/>
        <v>20</v>
      </c>
    </row>
    <row r="57" spans="2:39" x14ac:dyDescent="0.2">
      <c r="B57">
        <v>36039</v>
      </c>
      <c r="C57">
        <v>0</v>
      </c>
      <c r="D57">
        <v>1999</v>
      </c>
      <c r="E57">
        <v>25</v>
      </c>
      <c r="F57" s="1">
        <v>45594.721747685187</v>
      </c>
      <c r="G57">
        <v>1.5</v>
      </c>
      <c r="H57">
        <v>4</v>
      </c>
      <c r="I57">
        <v>1</v>
      </c>
      <c r="J57">
        <v>3</v>
      </c>
      <c r="K57">
        <v>4</v>
      </c>
      <c r="L57">
        <v>4</v>
      </c>
      <c r="M57">
        <v>5</v>
      </c>
      <c r="N57">
        <v>4</v>
      </c>
      <c r="O57">
        <v>2</v>
      </c>
      <c r="P57">
        <v>4</v>
      </c>
      <c r="Q57">
        <v>3</v>
      </c>
      <c r="R57">
        <v>4</v>
      </c>
      <c r="S57">
        <v>2</v>
      </c>
      <c r="T57">
        <v>4</v>
      </c>
      <c r="U57">
        <v>4</v>
      </c>
      <c r="V57">
        <v>6</v>
      </c>
      <c r="W57">
        <v>7</v>
      </c>
      <c r="X57">
        <v>8</v>
      </c>
      <c r="Y57">
        <v>4</v>
      </c>
      <c r="Z57">
        <v>3</v>
      </c>
      <c r="AA57">
        <v>6</v>
      </c>
      <c r="AB57">
        <v>4</v>
      </c>
      <c r="AC57">
        <v>6</v>
      </c>
      <c r="AD57">
        <v>2</v>
      </c>
      <c r="AE57">
        <v>6</v>
      </c>
      <c r="AF57">
        <v>3</v>
      </c>
      <c r="AG57">
        <v>5</v>
      </c>
      <c r="AH57">
        <v>12</v>
      </c>
      <c r="AI57">
        <v>2</v>
      </c>
      <c r="AJ57">
        <v>53</v>
      </c>
      <c r="AK57">
        <f t="shared" si="0"/>
        <v>48</v>
      </c>
      <c r="AL57">
        <f t="shared" si="1"/>
        <v>14</v>
      </c>
      <c r="AM57">
        <f t="shared" si="2"/>
        <v>27</v>
      </c>
    </row>
    <row r="58" spans="2:39" x14ac:dyDescent="0.2">
      <c r="B58">
        <v>36045</v>
      </c>
      <c r="C58">
        <v>0</v>
      </c>
      <c r="D58">
        <v>2001</v>
      </c>
      <c r="E58">
        <v>23</v>
      </c>
      <c r="F58" s="1">
        <v>45594.724062499998</v>
      </c>
      <c r="G58">
        <v>1.5</v>
      </c>
      <c r="H58">
        <v>4</v>
      </c>
      <c r="I58">
        <v>1</v>
      </c>
      <c r="J58">
        <v>1</v>
      </c>
      <c r="K58">
        <v>1</v>
      </c>
      <c r="L58">
        <v>1</v>
      </c>
      <c r="M58">
        <v>2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4</v>
      </c>
      <c r="U58">
        <v>4</v>
      </c>
      <c r="V58">
        <v>11</v>
      </c>
      <c r="W58">
        <v>7</v>
      </c>
      <c r="X58">
        <v>2</v>
      </c>
      <c r="Y58">
        <v>5</v>
      </c>
      <c r="Z58">
        <v>2</v>
      </c>
      <c r="AA58">
        <v>4</v>
      </c>
      <c r="AB58">
        <v>3</v>
      </c>
      <c r="AC58">
        <v>6</v>
      </c>
      <c r="AD58">
        <v>4</v>
      </c>
      <c r="AE58">
        <v>6</v>
      </c>
      <c r="AF58">
        <v>2</v>
      </c>
      <c r="AG58">
        <v>4</v>
      </c>
      <c r="AH58">
        <v>3</v>
      </c>
      <c r="AI58">
        <v>5</v>
      </c>
      <c r="AJ58">
        <v>17</v>
      </c>
      <c r="AK58">
        <f t="shared" si="0"/>
        <v>24</v>
      </c>
      <c r="AL58">
        <f t="shared" si="1"/>
        <v>8</v>
      </c>
      <c r="AM58">
        <f t="shared" si="2"/>
        <v>14</v>
      </c>
    </row>
    <row r="59" spans="2:39" x14ac:dyDescent="0.2">
      <c r="B59">
        <v>36048</v>
      </c>
      <c r="C59">
        <v>0</v>
      </c>
      <c r="D59">
        <v>2001</v>
      </c>
      <c r="E59">
        <v>23</v>
      </c>
      <c r="F59" s="1">
        <v>45594.724097222221</v>
      </c>
      <c r="G59">
        <v>2</v>
      </c>
      <c r="H59">
        <v>4</v>
      </c>
      <c r="I59">
        <v>1</v>
      </c>
      <c r="J59">
        <v>1</v>
      </c>
      <c r="K59">
        <v>3</v>
      </c>
      <c r="L59">
        <v>2</v>
      </c>
      <c r="M59">
        <v>4</v>
      </c>
      <c r="N59">
        <v>2</v>
      </c>
      <c r="O59">
        <v>2</v>
      </c>
      <c r="P59">
        <v>2</v>
      </c>
      <c r="Q59">
        <v>2</v>
      </c>
      <c r="R59">
        <v>1</v>
      </c>
      <c r="S59">
        <v>2</v>
      </c>
      <c r="T59">
        <v>4</v>
      </c>
      <c r="U59">
        <v>2</v>
      </c>
      <c r="V59">
        <v>19</v>
      </c>
      <c r="W59">
        <v>8</v>
      </c>
      <c r="X59">
        <v>10</v>
      </c>
      <c r="Y59">
        <v>9</v>
      </c>
      <c r="Z59">
        <v>6</v>
      </c>
      <c r="AA59">
        <v>8</v>
      </c>
      <c r="AB59">
        <v>5</v>
      </c>
      <c r="AC59">
        <v>6</v>
      </c>
      <c r="AD59">
        <v>6</v>
      </c>
      <c r="AE59">
        <v>26</v>
      </c>
      <c r="AF59">
        <v>3</v>
      </c>
      <c r="AG59">
        <v>3</v>
      </c>
      <c r="AH59">
        <v>5</v>
      </c>
      <c r="AI59">
        <v>3</v>
      </c>
      <c r="AJ59">
        <v>46</v>
      </c>
      <c r="AK59">
        <f t="shared" si="0"/>
        <v>32</v>
      </c>
      <c r="AL59">
        <f t="shared" si="1"/>
        <v>11</v>
      </c>
      <c r="AM59">
        <f t="shared" si="2"/>
        <v>17</v>
      </c>
    </row>
    <row r="60" spans="2:39" x14ac:dyDescent="0.2">
      <c r="B60">
        <v>36054</v>
      </c>
      <c r="C60">
        <v>1</v>
      </c>
      <c r="D60">
        <v>1969</v>
      </c>
      <c r="E60">
        <v>55</v>
      </c>
      <c r="F60" s="1">
        <v>45594.728159722225</v>
      </c>
      <c r="G60">
        <v>3</v>
      </c>
      <c r="H60">
        <v>2</v>
      </c>
      <c r="I60">
        <v>2</v>
      </c>
      <c r="J60">
        <v>2</v>
      </c>
      <c r="K60">
        <v>2</v>
      </c>
      <c r="L60">
        <v>2</v>
      </c>
      <c r="M60">
        <v>5</v>
      </c>
      <c r="N60">
        <v>4</v>
      </c>
      <c r="O60">
        <v>1</v>
      </c>
      <c r="P60">
        <v>2</v>
      </c>
      <c r="Q60">
        <v>2</v>
      </c>
      <c r="R60">
        <v>4</v>
      </c>
      <c r="S60">
        <v>4</v>
      </c>
      <c r="T60">
        <v>2</v>
      </c>
      <c r="U60">
        <v>4</v>
      </c>
      <c r="V60">
        <v>28</v>
      </c>
      <c r="W60">
        <v>4</v>
      </c>
      <c r="X60">
        <v>11</v>
      </c>
      <c r="Y60">
        <v>5</v>
      </c>
      <c r="Z60">
        <v>53</v>
      </c>
      <c r="AA60">
        <v>7</v>
      </c>
      <c r="AB60">
        <v>13</v>
      </c>
      <c r="AC60">
        <v>10</v>
      </c>
      <c r="AD60">
        <v>7</v>
      </c>
      <c r="AE60">
        <v>33</v>
      </c>
      <c r="AF60">
        <v>5</v>
      </c>
      <c r="AG60">
        <v>5</v>
      </c>
      <c r="AH60">
        <v>5</v>
      </c>
      <c r="AI60">
        <v>8</v>
      </c>
      <c r="AJ60">
        <v>58</v>
      </c>
      <c r="AK60">
        <f t="shared" si="0"/>
        <v>38</v>
      </c>
      <c r="AL60">
        <f t="shared" si="1"/>
        <v>9</v>
      </c>
      <c r="AM60">
        <f t="shared" si="2"/>
        <v>23</v>
      </c>
    </row>
    <row r="61" spans="2:39" x14ac:dyDescent="0.2">
      <c r="B61">
        <v>36043</v>
      </c>
      <c r="C61">
        <v>0</v>
      </c>
      <c r="D61">
        <v>1959</v>
      </c>
      <c r="E61">
        <v>65</v>
      </c>
      <c r="F61" s="1">
        <v>45594.733935185184</v>
      </c>
      <c r="G61">
        <v>1</v>
      </c>
      <c r="H61">
        <v>2</v>
      </c>
      <c r="I61">
        <v>1</v>
      </c>
      <c r="J61">
        <v>1</v>
      </c>
      <c r="K61">
        <v>1</v>
      </c>
      <c r="L61">
        <v>1</v>
      </c>
      <c r="M61">
        <v>4</v>
      </c>
      <c r="N61">
        <v>2</v>
      </c>
      <c r="O61">
        <v>1</v>
      </c>
      <c r="P61">
        <v>2</v>
      </c>
      <c r="Q61">
        <v>1</v>
      </c>
      <c r="R61">
        <v>2</v>
      </c>
      <c r="S61">
        <v>2</v>
      </c>
      <c r="T61">
        <v>2</v>
      </c>
      <c r="U61">
        <v>2</v>
      </c>
      <c r="V61">
        <v>5</v>
      </c>
      <c r="W61">
        <v>5</v>
      </c>
      <c r="X61">
        <v>3</v>
      </c>
      <c r="Y61">
        <v>3</v>
      </c>
      <c r="Z61">
        <v>2</v>
      </c>
      <c r="AA61">
        <v>4</v>
      </c>
      <c r="AB61">
        <v>3</v>
      </c>
      <c r="AC61">
        <v>4</v>
      </c>
      <c r="AD61">
        <v>3</v>
      </c>
      <c r="AE61">
        <v>7</v>
      </c>
      <c r="AF61">
        <v>4</v>
      </c>
      <c r="AG61">
        <v>3</v>
      </c>
      <c r="AH61">
        <v>3</v>
      </c>
      <c r="AI61">
        <v>2</v>
      </c>
      <c r="AJ61">
        <v>15</v>
      </c>
      <c r="AK61">
        <f t="shared" si="0"/>
        <v>24</v>
      </c>
      <c r="AL61">
        <f t="shared" si="1"/>
        <v>6</v>
      </c>
      <c r="AM61">
        <f t="shared" si="2"/>
        <v>15</v>
      </c>
    </row>
    <row r="62" spans="2:39" x14ac:dyDescent="0.2">
      <c r="B62">
        <v>36067</v>
      </c>
      <c r="C62">
        <v>0</v>
      </c>
      <c r="D62">
        <v>2003</v>
      </c>
      <c r="E62">
        <v>21</v>
      </c>
      <c r="F62" s="1">
        <v>45594.735312500001</v>
      </c>
      <c r="G62">
        <v>4</v>
      </c>
      <c r="H62">
        <v>5</v>
      </c>
      <c r="I62">
        <v>4</v>
      </c>
      <c r="J62">
        <v>2</v>
      </c>
      <c r="K62">
        <v>3</v>
      </c>
      <c r="L62">
        <v>4</v>
      </c>
      <c r="M62">
        <v>5</v>
      </c>
      <c r="N62">
        <v>2</v>
      </c>
      <c r="O62">
        <v>2</v>
      </c>
      <c r="P62">
        <v>5</v>
      </c>
      <c r="Q62">
        <v>3</v>
      </c>
      <c r="R62">
        <v>4</v>
      </c>
      <c r="S62">
        <v>5</v>
      </c>
      <c r="T62">
        <v>5</v>
      </c>
      <c r="U62">
        <v>5</v>
      </c>
      <c r="V62">
        <v>18</v>
      </c>
      <c r="W62">
        <v>10</v>
      </c>
      <c r="X62">
        <v>7</v>
      </c>
      <c r="Y62">
        <v>9</v>
      </c>
      <c r="Z62">
        <v>5</v>
      </c>
      <c r="AA62">
        <v>2</v>
      </c>
      <c r="AB62">
        <v>40</v>
      </c>
      <c r="AC62">
        <v>5</v>
      </c>
      <c r="AD62">
        <v>4</v>
      </c>
      <c r="AE62">
        <v>8</v>
      </c>
      <c r="AF62">
        <v>11</v>
      </c>
      <c r="AG62">
        <v>2</v>
      </c>
      <c r="AH62">
        <v>2</v>
      </c>
      <c r="AI62">
        <v>3</v>
      </c>
      <c r="AJ62">
        <v>34</v>
      </c>
      <c r="AK62">
        <f t="shared" si="0"/>
        <v>54</v>
      </c>
      <c r="AL62">
        <f t="shared" si="1"/>
        <v>16</v>
      </c>
      <c r="AM62">
        <f t="shared" si="2"/>
        <v>33</v>
      </c>
    </row>
    <row r="63" spans="2:39" x14ac:dyDescent="0.2">
      <c r="B63">
        <v>36076</v>
      </c>
      <c r="C63">
        <v>1</v>
      </c>
      <c r="D63">
        <v>2004</v>
      </c>
      <c r="E63">
        <v>20</v>
      </c>
      <c r="F63" s="1">
        <v>45594.742858796293</v>
      </c>
      <c r="G63">
        <v>3</v>
      </c>
      <c r="H63">
        <v>2</v>
      </c>
      <c r="I63">
        <v>1</v>
      </c>
      <c r="J63">
        <v>2</v>
      </c>
      <c r="K63">
        <v>1</v>
      </c>
      <c r="L63">
        <v>4</v>
      </c>
      <c r="M63">
        <v>5</v>
      </c>
      <c r="N63">
        <v>4</v>
      </c>
      <c r="O63">
        <v>1</v>
      </c>
      <c r="P63">
        <v>4</v>
      </c>
      <c r="Q63">
        <v>4</v>
      </c>
      <c r="R63">
        <v>2</v>
      </c>
      <c r="S63">
        <v>4</v>
      </c>
      <c r="T63">
        <v>4</v>
      </c>
      <c r="U63">
        <v>4</v>
      </c>
      <c r="V63">
        <v>30</v>
      </c>
      <c r="W63">
        <v>5</v>
      </c>
      <c r="X63">
        <v>5</v>
      </c>
      <c r="Y63">
        <v>4</v>
      </c>
      <c r="Z63">
        <v>9</v>
      </c>
      <c r="AA63">
        <v>4</v>
      </c>
      <c r="AB63">
        <v>5</v>
      </c>
      <c r="AC63">
        <v>7</v>
      </c>
      <c r="AD63">
        <v>4</v>
      </c>
      <c r="AE63">
        <v>6</v>
      </c>
      <c r="AF63">
        <v>5</v>
      </c>
      <c r="AG63">
        <v>3</v>
      </c>
      <c r="AH63">
        <v>3</v>
      </c>
      <c r="AI63">
        <v>2</v>
      </c>
      <c r="AJ63">
        <v>61</v>
      </c>
      <c r="AK63">
        <f t="shared" si="0"/>
        <v>42</v>
      </c>
      <c r="AL63">
        <f t="shared" si="1"/>
        <v>7</v>
      </c>
      <c r="AM63">
        <f t="shared" si="2"/>
        <v>27</v>
      </c>
    </row>
    <row r="64" spans="2:39" x14ac:dyDescent="0.2">
      <c r="B64">
        <v>36063</v>
      </c>
      <c r="C64">
        <v>1</v>
      </c>
      <c r="D64">
        <v>2002</v>
      </c>
      <c r="E64">
        <v>22</v>
      </c>
      <c r="F64" s="1">
        <v>45594.744120370371</v>
      </c>
      <c r="G64">
        <v>3</v>
      </c>
      <c r="H64">
        <v>2</v>
      </c>
      <c r="I64">
        <v>1</v>
      </c>
      <c r="J64">
        <v>1</v>
      </c>
      <c r="K64">
        <v>1</v>
      </c>
      <c r="L64">
        <v>2</v>
      </c>
      <c r="M64">
        <v>4</v>
      </c>
      <c r="N64">
        <v>1</v>
      </c>
      <c r="O64">
        <v>1</v>
      </c>
      <c r="P64">
        <v>2</v>
      </c>
      <c r="Q64">
        <v>2</v>
      </c>
      <c r="R64">
        <v>1</v>
      </c>
      <c r="S64">
        <v>3</v>
      </c>
      <c r="T64">
        <v>1</v>
      </c>
      <c r="U64">
        <v>2</v>
      </c>
      <c r="V64">
        <v>43</v>
      </c>
      <c r="W64">
        <v>16</v>
      </c>
      <c r="X64">
        <v>4</v>
      </c>
      <c r="Y64">
        <v>5</v>
      </c>
      <c r="Z64">
        <v>6</v>
      </c>
      <c r="AA64">
        <v>7</v>
      </c>
      <c r="AB64">
        <v>72</v>
      </c>
      <c r="AC64">
        <v>11</v>
      </c>
      <c r="AD64">
        <v>6</v>
      </c>
      <c r="AE64">
        <v>8</v>
      </c>
      <c r="AF64">
        <v>5</v>
      </c>
      <c r="AG64">
        <v>5</v>
      </c>
      <c r="AH64">
        <v>5</v>
      </c>
      <c r="AI64">
        <v>6</v>
      </c>
      <c r="AJ64">
        <v>15</v>
      </c>
      <c r="AK64">
        <f t="shared" si="0"/>
        <v>24</v>
      </c>
      <c r="AL64">
        <f t="shared" si="1"/>
        <v>6</v>
      </c>
      <c r="AM64">
        <f t="shared" si="2"/>
        <v>15</v>
      </c>
    </row>
    <row r="65" spans="2:39" x14ac:dyDescent="0.2">
      <c r="B65">
        <v>36065</v>
      </c>
      <c r="C65">
        <v>1</v>
      </c>
      <c r="D65">
        <v>1995</v>
      </c>
      <c r="E65">
        <v>29</v>
      </c>
      <c r="F65" s="1">
        <v>45594.748298611114</v>
      </c>
      <c r="G65">
        <v>2</v>
      </c>
      <c r="H65">
        <v>1</v>
      </c>
      <c r="I65">
        <v>1</v>
      </c>
      <c r="J65">
        <v>1</v>
      </c>
      <c r="K65">
        <v>1</v>
      </c>
      <c r="L65">
        <v>1</v>
      </c>
      <c r="M65">
        <v>3</v>
      </c>
      <c r="N65">
        <v>4</v>
      </c>
      <c r="O65">
        <v>2</v>
      </c>
      <c r="P65">
        <v>4</v>
      </c>
      <c r="Q65">
        <v>1</v>
      </c>
      <c r="R65">
        <v>2</v>
      </c>
      <c r="S65">
        <v>4</v>
      </c>
      <c r="T65">
        <v>4</v>
      </c>
      <c r="U65">
        <v>2</v>
      </c>
      <c r="V65">
        <v>21</v>
      </c>
      <c r="W65">
        <v>6</v>
      </c>
      <c r="X65">
        <v>3</v>
      </c>
      <c r="Y65">
        <v>4</v>
      </c>
      <c r="Z65">
        <v>4</v>
      </c>
      <c r="AA65">
        <v>8</v>
      </c>
      <c r="AB65">
        <v>4</v>
      </c>
      <c r="AC65">
        <v>6</v>
      </c>
      <c r="AD65">
        <v>9</v>
      </c>
      <c r="AE65">
        <v>6</v>
      </c>
      <c r="AF65">
        <v>3</v>
      </c>
      <c r="AG65">
        <v>4</v>
      </c>
      <c r="AH65">
        <v>12</v>
      </c>
      <c r="AI65">
        <v>3</v>
      </c>
      <c r="AJ65">
        <v>46</v>
      </c>
      <c r="AK65">
        <f t="shared" si="0"/>
        <v>31</v>
      </c>
      <c r="AL65">
        <f t="shared" si="1"/>
        <v>6</v>
      </c>
      <c r="AM65">
        <f t="shared" si="2"/>
        <v>20</v>
      </c>
    </row>
    <row r="66" spans="2:39" x14ac:dyDescent="0.2">
      <c r="B66">
        <v>36084</v>
      </c>
      <c r="C66">
        <v>1</v>
      </c>
      <c r="D66">
        <v>1980</v>
      </c>
      <c r="E66">
        <v>44</v>
      </c>
      <c r="F66" s="1">
        <v>45594.749791666669</v>
      </c>
      <c r="G66">
        <v>2</v>
      </c>
      <c r="H66">
        <v>2</v>
      </c>
      <c r="I66">
        <v>1</v>
      </c>
      <c r="J66">
        <v>1</v>
      </c>
      <c r="K66">
        <v>4</v>
      </c>
      <c r="L66">
        <v>5</v>
      </c>
      <c r="M66">
        <v>5</v>
      </c>
      <c r="N66">
        <v>5</v>
      </c>
      <c r="O66">
        <v>5</v>
      </c>
      <c r="P66">
        <v>2</v>
      </c>
      <c r="Q66">
        <v>2</v>
      </c>
      <c r="R66">
        <v>2</v>
      </c>
      <c r="S66">
        <v>2</v>
      </c>
      <c r="T66">
        <v>4</v>
      </c>
      <c r="U66">
        <v>2</v>
      </c>
      <c r="V66">
        <v>12</v>
      </c>
      <c r="W66">
        <v>9</v>
      </c>
      <c r="X66">
        <v>9</v>
      </c>
      <c r="Y66">
        <v>9</v>
      </c>
      <c r="Z66">
        <v>5</v>
      </c>
      <c r="AA66">
        <v>5</v>
      </c>
      <c r="AB66">
        <v>3</v>
      </c>
      <c r="AC66">
        <v>10</v>
      </c>
      <c r="AD66">
        <v>8</v>
      </c>
      <c r="AE66">
        <v>8</v>
      </c>
      <c r="AF66">
        <v>3</v>
      </c>
      <c r="AG66">
        <v>9</v>
      </c>
      <c r="AH66">
        <v>6</v>
      </c>
      <c r="AI66">
        <v>3</v>
      </c>
      <c r="AJ66">
        <v>72</v>
      </c>
      <c r="AK66">
        <f t="shared" si="0"/>
        <v>42</v>
      </c>
      <c r="AL66">
        <f t="shared" si="1"/>
        <v>13</v>
      </c>
      <c r="AM66">
        <f t="shared" si="2"/>
        <v>22</v>
      </c>
    </row>
    <row r="67" spans="2:39" x14ac:dyDescent="0.2">
      <c r="B67">
        <v>36091</v>
      </c>
      <c r="C67">
        <v>0</v>
      </c>
      <c r="D67">
        <v>1993</v>
      </c>
      <c r="E67">
        <v>31</v>
      </c>
      <c r="F67" s="1">
        <v>45594.757673611108</v>
      </c>
      <c r="G67">
        <v>2</v>
      </c>
      <c r="H67">
        <v>1</v>
      </c>
      <c r="I67">
        <v>1</v>
      </c>
      <c r="J67">
        <v>5</v>
      </c>
      <c r="K67">
        <v>5</v>
      </c>
      <c r="L67">
        <v>1</v>
      </c>
      <c r="M67">
        <v>1</v>
      </c>
      <c r="N67">
        <v>4</v>
      </c>
      <c r="O67">
        <v>1</v>
      </c>
      <c r="P67">
        <v>1</v>
      </c>
      <c r="Q67">
        <v>1</v>
      </c>
      <c r="R67">
        <v>1</v>
      </c>
      <c r="S67">
        <v>5</v>
      </c>
      <c r="T67">
        <v>1</v>
      </c>
      <c r="U67">
        <v>5</v>
      </c>
      <c r="V67">
        <v>8</v>
      </c>
      <c r="W67">
        <v>9</v>
      </c>
      <c r="X67">
        <v>7</v>
      </c>
      <c r="Y67">
        <v>6</v>
      </c>
      <c r="Z67">
        <v>72</v>
      </c>
      <c r="AA67">
        <v>4</v>
      </c>
      <c r="AB67">
        <v>5</v>
      </c>
      <c r="AC67">
        <v>7</v>
      </c>
      <c r="AD67">
        <v>4</v>
      </c>
      <c r="AE67">
        <v>6</v>
      </c>
      <c r="AF67">
        <v>4</v>
      </c>
      <c r="AG67">
        <v>3</v>
      </c>
      <c r="AH67">
        <v>4</v>
      </c>
      <c r="AI67">
        <v>5</v>
      </c>
      <c r="AJ67">
        <v>90</v>
      </c>
      <c r="AK67">
        <f t="shared" ref="AK67:AK130" si="3">SUM(H67:U67)</f>
        <v>33</v>
      </c>
      <c r="AL67">
        <f t="shared" ref="AL67:AL130" si="4">SUM(H67:K67,O67)</f>
        <v>13</v>
      </c>
      <c r="AM67">
        <f t="shared" ref="AM67:AM130" si="5">SUM(L67:M67,P67,R67:U67)</f>
        <v>15</v>
      </c>
    </row>
    <row r="68" spans="2:39" x14ac:dyDescent="0.2">
      <c r="B68">
        <v>36101</v>
      </c>
      <c r="C68">
        <v>0</v>
      </c>
      <c r="D68">
        <v>2003</v>
      </c>
      <c r="E68">
        <v>21</v>
      </c>
      <c r="F68" s="1">
        <v>45594.761944444443</v>
      </c>
      <c r="G68" t="s">
        <v>66</v>
      </c>
      <c r="H68">
        <v>4</v>
      </c>
      <c r="I68">
        <v>4</v>
      </c>
      <c r="J68">
        <v>2</v>
      </c>
      <c r="K68">
        <v>4</v>
      </c>
      <c r="L68">
        <v>4</v>
      </c>
      <c r="M68">
        <v>4</v>
      </c>
      <c r="N68">
        <v>2</v>
      </c>
      <c r="O68">
        <v>2</v>
      </c>
      <c r="P68">
        <v>4</v>
      </c>
      <c r="Q68">
        <v>2</v>
      </c>
      <c r="R68">
        <v>2</v>
      </c>
      <c r="S68">
        <v>2</v>
      </c>
      <c r="T68">
        <v>4</v>
      </c>
      <c r="U68">
        <v>4</v>
      </c>
      <c r="V68">
        <v>8</v>
      </c>
      <c r="W68">
        <v>5</v>
      </c>
      <c r="X68">
        <v>7</v>
      </c>
      <c r="Y68">
        <v>6</v>
      </c>
      <c r="Z68">
        <v>4</v>
      </c>
      <c r="AA68">
        <v>2</v>
      </c>
      <c r="AB68">
        <v>5</v>
      </c>
      <c r="AC68">
        <v>6</v>
      </c>
      <c r="AD68">
        <v>4</v>
      </c>
      <c r="AE68">
        <v>12</v>
      </c>
      <c r="AF68">
        <v>3</v>
      </c>
      <c r="AG68">
        <v>4</v>
      </c>
      <c r="AH68">
        <v>4</v>
      </c>
      <c r="AI68">
        <v>3</v>
      </c>
      <c r="AJ68">
        <v>56</v>
      </c>
      <c r="AK68">
        <f t="shared" si="3"/>
        <v>44</v>
      </c>
      <c r="AL68">
        <f t="shared" si="4"/>
        <v>16</v>
      </c>
      <c r="AM68">
        <f t="shared" si="5"/>
        <v>24</v>
      </c>
    </row>
    <row r="69" spans="2:39" x14ac:dyDescent="0.2">
      <c r="B69">
        <v>36120</v>
      </c>
      <c r="C69">
        <v>1</v>
      </c>
      <c r="D69">
        <v>2001</v>
      </c>
      <c r="E69">
        <v>23</v>
      </c>
      <c r="F69" s="1">
        <v>45594.765810185185</v>
      </c>
      <c r="G69">
        <v>5</v>
      </c>
      <c r="H69">
        <v>2</v>
      </c>
      <c r="I69">
        <v>1</v>
      </c>
      <c r="J69">
        <v>1</v>
      </c>
      <c r="K69">
        <v>1</v>
      </c>
      <c r="L69">
        <v>2</v>
      </c>
      <c r="M69">
        <v>4</v>
      </c>
      <c r="N69">
        <v>1</v>
      </c>
      <c r="O69">
        <v>1</v>
      </c>
      <c r="P69">
        <v>1</v>
      </c>
      <c r="Q69">
        <v>1</v>
      </c>
      <c r="R69">
        <v>1</v>
      </c>
      <c r="S69">
        <v>4</v>
      </c>
      <c r="T69">
        <v>5</v>
      </c>
      <c r="U69">
        <v>5</v>
      </c>
      <c r="V69">
        <v>20</v>
      </c>
      <c r="W69">
        <v>7</v>
      </c>
      <c r="X69">
        <v>8</v>
      </c>
      <c r="Y69">
        <v>5</v>
      </c>
      <c r="Z69">
        <v>5</v>
      </c>
      <c r="AA69">
        <v>6</v>
      </c>
      <c r="AB69">
        <v>4</v>
      </c>
      <c r="AC69">
        <v>5</v>
      </c>
      <c r="AD69">
        <v>11</v>
      </c>
      <c r="AE69">
        <v>5</v>
      </c>
      <c r="AF69">
        <v>3</v>
      </c>
      <c r="AG69">
        <v>3</v>
      </c>
      <c r="AH69">
        <v>5</v>
      </c>
      <c r="AI69">
        <v>3</v>
      </c>
      <c r="AJ69">
        <v>53</v>
      </c>
      <c r="AK69">
        <f t="shared" si="3"/>
        <v>30</v>
      </c>
      <c r="AL69">
        <f t="shared" si="4"/>
        <v>6</v>
      </c>
      <c r="AM69">
        <f t="shared" si="5"/>
        <v>22</v>
      </c>
    </row>
    <row r="70" spans="2:39" x14ac:dyDescent="0.2">
      <c r="B70">
        <v>36104</v>
      </c>
      <c r="C70">
        <v>0</v>
      </c>
      <c r="D70">
        <v>1970</v>
      </c>
      <c r="E70">
        <v>54</v>
      </c>
      <c r="F70" s="1">
        <v>45594.771527777775</v>
      </c>
      <c r="G70">
        <v>2</v>
      </c>
      <c r="H70">
        <v>1</v>
      </c>
      <c r="I70">
        <v>1</v>
      </c>
      <c r="J70">
        <v>2</v>
      </c>
      <c r="K70">
        <v>1</v>
      </c>
      <c r="L70">
        <v>1</v>
      </c>
      <c r="M70">
        <v>4</v>
      </c>
      <c r="N70">
        <v>2</v>
      </c>
      <c r="O70">
        <v>1</v>
      </c>
      <c r="P70">
        <v>2</v>
      </c>
      <c r="Q70">
        <v>1</v>
      </c>
      <c r="R70">
        <v>1</v>
      </c>
      <c r="S70">
        <v>1</v>
      </c>
      <c r="T70">
        <v>2</v>
      </c>
      <c r="U70">
        <v>2</v>
      </c>
      <c r="V70">
        <v>5</v>
      </c>
      <c r="W70">
        <v>5</v>
      </c>
      <c r="X70">
        <v>3</v>
      </c>
      <c r="Y70">
        <v>6</v>
      </c>
      <c r="Z70">
        <v>3</v>
      </c>
      <c r="AA70">
        <v>3</v>
      </c>
      <c r="AB70">
        <v>4</v>
      </c>
      <c r="AC70">
        <v>5</v>
      </c>
      <c r="AD70">
        <v>5</v>
      </c>
      <c r="AE70">
        <v>5</v>
      </c>
      <c r="AF70">
        <v>2</v>
      </c>
      <c r="AG70">
        <v>2</v>
      </c>
      <c r="AH70">
        <v>3</v>
      </c>
      <c r="AI70">
        <v>4</v>
      </c>
      <c r="AJ70">
        <v>9</v>
      </c>
      <c r="AK70">
        <f t="shared" si="3"/>
        <v>22</v>
      </c>
      <c r="AL70">
        <f t="shared" si="4"/>
        <v>6</v>
      </c>
      <c r="AM70">
        <f t="shared" si="5"/>
        <v>13</v>
      </c>
    </row>
    <row r="71" spans="2:39" x14ac:dyDescent="0.2">
      <c r="B71">
        <v>36133</v>
      </c>
      <c r="C71">
        <v>1</v>
      </c>
      <c r="D71">
        <v>1980</v>
      </c>
      <c r="E71">
        <v>44</v>
      </c>
      <c r="F71" s="1">
        <v>45594.775185185186</v>
      </c>
      <c r="G71">
        <v>1.5</v>
      </c>
      <c r="H71">
        <v>2</v>
      </c>
      <c r="I71">
        <v>1</v>
      </c>
      <c r="J71">
        <v>1</v>
      </c>
      <c r="K71">
        <v>1</v>
      </c>
      <c r="L71">
        <v>4</v>
      </c>
      <c r="M71">
        <v>2</v>
      </c>
      <c r="N71">
        <v>2</v>
      </c>
      <c r="O71">
        <v>2</v>
      </c>
      <c r="P71">
        <v>1</v>
      </c>
      <c r="Q71">
        <v>1</v>
      </c>
      <c r="R71">
        <v>1</v>
      </c>
      <c r="S71">
        <v>5</v>
      </c>
      <c r="T71">
        <v>2</v>
      </c>
      <c r="U71">
        <v>4</v>
      </c>
      <c r="V71">
        <v>12</v>
      </c>
      <c r="W71">
        <v>7</v>
      </c>
      <c r="X71">
        <v>7</v>
      </c>
      <c r="Y71">
        <v>4</v>
      </c>
      <c r="Z71">
        <v>4</v>
      </c>
      <c r="AA71">
        <v>8</v>
      </c>
      <c r="AB71">
        <v>4</v>
      </c>
      <c r="AC71">
        <v>7</v>
      </c>
      <c r="AD71">
        <v>5</v>
      </c>
      <c r="AE71">
        <v>5</v>
      </c>
      <c r="AF71">
        <v>5</v>
      </c>
      <c r="AG71">
        <v>4</v>
      </c>
      <c r="AH71">
        <v>4</v>
      </c>
      <c r="AI71">
        <v>3</v>
      </c>
      <c r="AJ71">
        <v>46</v>
      </c>
      <c r="AK71">
        <f t="shared" si="3"/>
        <v>29</v>
      </c>
      <c r="AL71">
        <f t="shared" si="4"/>
        <v>7</v>
      </c>
      <c r="AM71">
        <f t="shared" si="5"/>
        <v>19</v>
      </c>
    </row>
    <row r="72" spans="2:39" x14ac:dyDescent="0.2">
      <c r="B72">
        <v>36137</v>
      </c>
      <c r="C72">
        <v>1</v>
      </c>
      <c r="D72">
        <v>2002</v>
      </c>
      <c r="E72">
        <v>22</v>
      </c>
      <c r="F72" s="1">
        <v>45594.779004629629</v>
      </c>
      <c r="G72">
        <v>4</v>
      </c>
      <c r="H72">
        <v>1</v>
      </c>
      <c r="I72">
        <v>1</v>
      </c>
      <c r="J72">
        <v>2</v>
      </c>
      <c r="K72">
        <v>2</v>
      </c>
      <c r="L72">
        <v>1</v>
      </c>
      <c r="M72">
        <v>4</v>
      </c>
      <c r="N72">
        <v>4</v>
      </c>
      <c r="O72">
        <v>2</v>
      </c>
      <c r="P72">
        <v>5</v>
      </c>
      <c r="Q72">
        <v>4</v>
      </c>
      <c r="R72">
        <v>2</v>
      </c>
      <c r="S72">
        <v>3</v>
      </c>
      <c r="T72">
        <v>4</v>
      </c>
      <c r="U72">
        <v>2</v>
      </c>
      <c r="V72">
        <v>61</v>
      </c>
      <c r="W72">
        <v>2</v>
      </c>
      <c r="X72">
        <v>2</v>
      </c>
      <c r="Y72">
        <v>3</v>
      </c>
      <c r="Z72">
        <v>4</v>
      </c>
      <c r="AA72">
        <v>3</v>
      </c>
      <c r="AB72">
        <v>3</v>
      </c>
      <c r="AC72">
        <v>7</v>
      </c>
      <c r="AD72">
        <v>3</v>
      </c>
      <c r="AE72">
        <v>4</v>
      </c>
      <c r="AF72">
        <v>4</v>
      </c>
      <c r="AG72">
        <v>4</v>
      </c>
      <c r="AH72">
        <v>5</v>
      </c>
      <c r="AI72">
        <v>3</v>
      </c>
      <c r="AJ72">
        <v>63</v>
      </c>
      <c r="AK72">
        <f t="shared" si="3"/>
        <v>37</v>
      </c>
      <c r="AL72">
        <f t="shared" si="4"/>
        <v>8</v>
      </c>
      <c r="AM72">
        <f t="shared" si="5"/>
        <v>21</v>
      </c>
    </row>
    <row r="73" spans="2:39" x14ac:dyDescent="0.2">
      <c r="B73">
        <v>36144</v>
      </c>
      <c r="C73">
        <v>0</v>
      </c>
      <c r="D73">
        <v>1987</v>
      </c>
      <c r="E73">
        <v>37</v>
      </c>
      <c r="F73" s="1">
        <v>45594.785150462965</v>
      </c>
      <c r="G73" t="s">
        <v>66</v>
      </c>
      <c r="H73">
        <v>2</v>
      </c>
      <c r="I73">
        <v>2</v>
      </c>
      <c r="J73">
        <v>4</v>
      </c>
      <c r="K73">
        <v>4</v>
      </c>
      <c r="L73">
        <v>2</v>
      </c>
      <c r="M73">
        <v>2</v>
      </c>
      <c r="N73">
        <v>2</v>
      </c>
      <c r="O73">
        <v>2</v>
      </c>
      <c r="P73">
        <v>4</v>
      </c>
      <c r="Q73">
        <v>2</v>
      </c>
      <c r="R73">
        <v>4</v>
      </c>
      <c r="S73">
        <v>5</v>
      </c>
      <c r="T73">
        <v>5</v>
      </c>
      <c r="U73">
        <v>5</v>
      </c>
      <c r="V73">
        <v>13</v>
      </c>
      <c r="W73">
        <v>5</v>
      </c>
      <c r="X73">
        <v>6</v>
      </c>
      <c r="Y73">
        <v>3</v>
      </c>
      <c r="Z73">
        <v>3</v>
      </c>
      <c r="AA73">
        <v>4</v>
      </c>
      <c r="AB73">
        <v>3</v>
      </c>
      <c r="AC73">
        <v>4</v>
      </c>
      <c r="AD73">
        <v>3</v>
      </c>
      <c r="AE73">
        <v>4</v>
      </c>
      <c r="AF73">
        <v>3</v>
      </c>
      <c r="AG73">
        <v>3</v>
      </c>
      <c r="AH73">
        <v>3</v>
      </c>
      <c r="AI73">
        <v>2</v>
      </c>
      <c r="AJ73">
        <v>63</v>
      </c>
      <c r="AK73">
        <f t="shared" si="3"/>
        <v>45</v>
      </c>
      <c r="AL73">
        <f t="shared" si="4"/>
        <v>14</v>
      </c>
      <c r="AM73">
        <f t="shared" si="5"/>
        <v>27</v>
      </c>
    </row>
    <row r="74" spans="2:39" x14ac:dyDescent="0.2">
      <c r="B74">
        <v>36062</v>
      </c>
      <c r="C74">
        <v>0</v>
      </c>
      <c r="D74">
        <v>1979</v>
      </c>
      <c r="E74">
        <v>45</v>
      </c>
      <c r="F74" s="1">
        <v>45594.79892361111</v>
      </c>
      <c r="G74">
        <v>1</v>
      </c>
      <c r="H74">
        <v>3</v>
      </c>
      <c r="I74">
        <v>2</v>
      </c>
      <c r="J74">
        <v>2</v>
      </c>
      <c r="K74">
        <v>2</v>
      </c>
      <c r="L74">
        <v>4</v>
      </c>
      <c r="M74">
        <v>3</v>
      </c>
      <c r="N74">
        <v>4</v>
      </c>
      <c r="O74">
        <v>3</v>
      </c>
      <c r="P74">
        <v>3</v>
      </c>
      <c r="Q74">
        <v>2</v>
      </c>
      <c r="R74">
        <v>2</v>
      </c>
      <c r="S74">
        <v>4</v>
      </c>
      <c r="T74">
        <v>2</v>
      </c>
      <c r="U74">
        <v>2</v>
      </c>
      <c r="V74">
        <v>6</v>
      </c>
      <c r="W74">
        <v>5</v>
      </c>
      <c r="X74">
        <v>9</v>
      </c>
      <c r="Y74">
        <v>3</v>
      </c>
      <c r="Z74">
        <v>3</v>
      </c>
      <c r="AA74">
        <v>3</v>
      </c>
      <c r="AB74">
        <v>4</v>
      </c>
      <c r="AC74">
        <v>7</v>
      </c>
      <c r="AD74">
        <v>4</v>
      </c>
      <c r="AE74">
        <v>9</v>
      </c>
      <c r="AF74">
        <v>4</v>
      </c>
      <c r="AG74">
        <v>8</v>
      </c>
      <c r="AH74">
        <v>3</v>
      </c>
      <c r="AI74">
        <v>2</v>
      </c>
      <c r="AJ74">
        <v>52</v>
      </c>
      <c r="AK74">
        <f t="shared" si="3"/>
        <v>38</v>
      </c>
      <c r="AL74">
        <f t="shared" si="4"/>
        <v>12</v>
      </c>
      <c r="AM74">
        <f t="shared" si="5"/>
        <v>20</v>
      </c>
    </row>
    <row r="75" spans="2:39" x14ac:dyDescent="0.2">
      <c r="B75">
        <v>36170</v>
      </c>
      <c r="C75">
        <v>0</v>
      </c>
      <c r="D75">
        <v>2003</v>
      </c>
      <c r="E75">
        <v>21</v>
      </c>
      <c r="F75" s="1">
        <v>45594.806828703702</v>
      </c>
      <c r="G75">
        <v>2.5</v>
      </c>
      <c r="H75">
        <v>5</v>
      </c>
      <c r="I75">
        <v>4</v>
      </c>
      <c r="J75">
        <v>4</v>
      </c>
      <c r="K75">
        <v>5</v>
      </c>
      <c r="L75">
        <v>2</v>
      </c>
      <c r="M75">
        <v>4</v>
      </c>
      <c r="N75">
        <v>2</v>
      </c>
      <c r="O75">
        <v>5</v>
      </c>
      <c r="P75">
        <v>2</v>
      </c>
      <c r="Q75">
        <v>1</v>
      </c>
      <c r="R75">
        <v>1</v>
      </c>
      <c r="S75">
        <v>5</v>
      </c>
      <c r="T75">
        <v>5</v>
      </c>
      <c r="U75">
        <v>2</v>
      </c>
      <c r="V75">
        <v>8</v>
      </c>
      <c r="W75">
        <v>11</v>
      </c>
      <c r="X75">
        <v>5</v>
      </c>
      <c r="Y75">
        <v>5</v>
      </c>
      <c r="Z75">
        <v>4</v>
      </c>
      <c r="AA75">
        <v>4</v>
      </c>
      <c r="AB75">
        <v>5</v>
      </c>
      <c r="AC75">
        <v>6</v>
      </c>
      <c r="AD75">
        <v>5</v>
      </c>
      <c r="AE75">
        <v>5</v>
      </c>
      <c r="AF75">
        <v>3</v>
      </c>
      <c r="AG75">
        <v>3</v>
      </c>
      <c r="AH75">
        <v>2</v>
      </c>
      <c r="AI75">
        <v>4</v>
      </c>
      <c r="AJ75">
        <v>68</v>
      </c>
      <c r="AK75">
        <f t="shared" si="3"/>
        <v>47</v>
      </c>
      <c r="AL75">
        <f t="shared" si="4"/>
        <v>23</v>
      </c>
      <c r="AM75">
        <f t="shared" si="5"/>
        <v>21</v>
      </c>
    </row>
    <row r="76" spans="2:39" x14ac:dyDescent="0.2">
      <c r="B76">
        <v>36198</v>
      </c>
      <c r="C76">
        <v>0</v>
      </c>
      <c r="D76">
        <v>2000</v>
      </c>
      <c r="E76">
        <v>24</v>
      </c>
      <c r="F76" s="1">
        <v>45594.843645833331</v>
      </c>
      <c r="G76">
        <v>5</v>
      </c>
      <c r="H76">
        <v>1</v>
      </c>
      <c r="I76">
        <v>1</v>
      </c>
      <c r="J76">
        <v>1</v>
      </c>
      <c r="K76">
        <v>1</v>
      </c>
      <c r="L76">
        <v>2</v>
      </c>
      <c r="M76">
        <v>5</v>
      </c>
      <c r="N76">
        <v>5</v>
      </c>
      <c r="O76">
        <v>1</v>
      </c>
      <c r="P76">
        <v>3</v>
      </c>
      <c r="Q76">
        <v>4</v>
      </c>
      <c r="R76">
        <v>4</v>
      </c>
      <c r="S76">
        <v>2</v>
      </c>
      <c r="T76">
        <v>4</v>
      </c>
      <c r="U76">
        <v>4</v>
      </c>
      <c r="V76">
        <v>3</v>
      </c>
      <c r="W76">
        <v>9</v>
      </c>
      <c r="X76">
        <v>3</v>
      </c>
      <c r="Y76">
        <v>3</v>
      </c>
      <c r="Z76">
        <v>4</v>
      </c>
      <c r="AA76">
        <v>2</v>
      </c>
      <c r="AB76">
        <v>3</v>
      </c>
      <c r="AC76">
        <v>4</v>
      </c>
      <c r="AD76">
        <v>4</v>
      </c>
      <c r="AE76">
        <v>7</v>
      </c>
      <c r="AF76">
        <v>2</v>
      </c>
      <c r="AG76">
        <v>3</v>
      </c>
      <c r="AH76">
        <v>3</v>
      </c>
      <c r="AI76">
        <v>2</v>
      </c>
      <c r="AJ76">
        <v>70</v>
      </c>
      <c r="AK76">
        <f t="shared" si="3"/>
        <v>38</v>
      </c>
      <c r="AL76">
        <f t="shared" si="4"/>
        <v>5</v>
      </c>
      <c r="AM76">
        <f t="shared" si="5"/>
        <v>24</v>
      </c>
    </row>
    <row r="77" spans="2:39" x14ac:dyDescent="0.2">
      <c r="B77">
        <v>36204</v>
      </c>
      <c r="C77">
        <v>1</v>
      </c>
      <c r="D77">
        <v>2003</v>
      </c>
      <c r="E77">
        <v>21</v>
      </c>
      <c r="F77" s="1">
        <v>45594.845081018517</v>
      </c>
      <c r="G77">
        <v>4.5</v>
      </c>
      <c r="H77">
        <v>4</v>
      </c>
      <c r="I77">
        <v>2</v>
      </c>
      <c r="J77">
        <v>4</v>
      </c>
      <c r="K77">
        <v>3</v>
      </c>
      <c r="L77">
        <v>2</v>
      </c>
      <c r="M77">
        <v>4</v>
      </c>
      <c r="N77">
        <v>4</v>
      </c>
      <c r="O77">
        <v>3</v>
      </c>
      <c r="P77">
        <v>4</v>
      </c>
      <c r="Q77">
        <v>5</v>
      </c>
      <c r="R77">
        <v>2</v>
      </c>
      <c r="S77">
        <v>4</v>
      </c>
      <c r="T77">
        <v>4</v>
      </c>
      <c r="U77">
        <v>4</v>
      </c>
      <c r="V77">
        <v>5</v>
      </c>
      <c r="W77">
        <v>4</v>
      </c>
      <c r="X77">
        <v>4</v>
      </c>
      <c r="Y77">
        <v>4</v>
      </c>
      <c r="Z77">
        <v>2</v>
      </c>
      <c r="AA77">
        <v>3</v>
      </c>
      <c r="AB77">
        <v>2</v>
      </c>
      <c r="AC77">
        <v>5</v>
      </c>
      <c r="AD77">
        <v>2</v>
      </c>
      <c r="AE77">
        <v>3</v>
      </c>
      <c r="AF77">
        <v>2</v>
      </c>
      <c r="AG77">
        <v>2</v>
      </c>
      <c r="AH77">
        <v>2</v>
      </c>
      <c r="AI77">
        <v>1</v>
      </c>
      <c r="AJ77">
        <v>48</v>
      </c>
      <c r="AK77">
        <f t="shared" si="3"/>
        <v>49</v>
      </c>
      <c r="AL77">
        <f t="shared" si="4"/>
        <v>16</v>
      </c>
      <c r="AM77">
        <f t="shared" si="5"/>
        <v>24</v>
      </c>
    </row>
    <row r="78" spans="2:39" x14ac:dyDescent="0.2">
      <c r="B78">
        <v>36212</v>
      </c>
      <c r="C78">
        <v>0</v>
      </c>
      <c r="D78">
        <v>1970</v>
      </c>
      <c r="E78">
        <v>54</v>
      </c>
      <c r="F78" s="1">
        <v>45594.853356481479</v>
      </c>
      <c r="G78">
        <v>2</v>
      </c>
      <c r="H78">
        <v>1</v>
      </c>
      <c r="I78">
        <v>1</v>
      </c>
      <c r="J78">
        <v>1</v>
      </c>
      <c r="K78">
        <v>1</v>
      </c>
      <c r="L78">
        <v>3</v>
      </c>
      <c r="M78">
        <v>4</v>
      </c>
      <c r="N78">
        <v>2</v>
      </c>
      <c r="O78">
        <v>2</v>
      </c>
      <c r="P78">
        <v>1</v>
      </c>
      <c r="Q78">
        <v>1</v>
      </c>
      <c r="R78">
        <v>2</v>
      </c>
      <c r="S78">
        <v>4</v>
      </c>
      <c r="T78">
        <v>4</v>
      </c>
      <c r="U78">
        <v>2</v>
      </c>
      <c r="V78">
        <v>7</v>
      </c>
      <c r="W78">
        <v>4</v>
      </c>
      <c r="X78">
        <v>4</v>
      </c>
      <c r="Y78">
        <v>4</v>
      </c>
      <c r="Z78">
        <v>4</v>
      </c>
      <c r="AA78">
        <v>4</v>
      </c>
      <c r="AB78">
        <v>7</v>
      </c>
      <c r="AC78">
        <v>8</v>
      </c>
      <c r="AD78">
        <v>4</v>
      </c>
      <c r="AE78">
        <v>5</v>
      </c>
      <c r="AF78">
        <v>3</v>
      </c>
      <c r="AG78">
        <v>5</v>
      </c>
      <c r="AH78">
        <v>6</v>
      </c>
      <c r="AI78">
        <v>3</v>
      </c>
      <c r="AJ78">
        <v>36</v>
      </c>
      <c r="AK78">
        <f t="shared" si="3"/>
        <v>29</v>
      </c>
      <c r="AL78">
        <f t="shared" si="4"/>
        <v>6</v>
      </c>
      <c r="AM78">
        <f t="shared" si="5"/>
        <v>20</v>
      </c>
    </row>
    <row r="79" spans="2:39" x14ac:dyDescent="0.2">
      <c r="B79">
        <v>36202</v>
      </c>
      <c r="C79">
        <v>0</v>
      </c>
      <c r="D79">
        <v>2000</v>
      </c>
      <c r="E79">
        <v>24</v>
      </c>
      <c r="F79" s="1">
        <v>45594.854907407411</v>
      </c>
      <c r="G79">
        <v>3</v>
      </c>
      <c r="H79">
        <v>4</v>
      </c>
      <c r="I79">
        <v>1</v>
      </c>
      <c r="J79">
        <v>2</v>
      </c>
      <c r="K79">
        <v>2</v>
      </c>
      <c r="L79">
        <v>2</v>
      </c>
      <c r="M79">
        <v>4</v>
      </c>
      <c r="N79">
        <v>1</v>
      </c>
      <c r="O79">
        <v>1</v>
      </c>
      <c r="P79">
        <v>2</v>
      </c>
      <c r="Q79">
        <v>4</v>
      </c>
      <c r="R79">
        <v>1</v>
      </c>
      <c r="S79">
        <v>2</v>
      </c>
      <c r="T79">
        <v>4</v>
      </c>
      <c r="U79">
        <v>4</v>
      </c>
      <c r="V79">
        <v>3</v>
      </c>
      <c r="W79">
        <v>5</v>
      </c>
      <c r="X79">
        <v>2</v>
      </c>
      <c r="Y79">
        <v>3</v>
      </c>
      <c r="Z79">
        <v>3</v>
      </c>
      <c r="AA79">
        <v>2</v>
      </c>
      <c r="AB79">
        <v>3</v>
      </c>
      <c r="AC79">
        <v>3</v>
      </c>
      <c r="AD79">
        <v>3</v>
      </c>
      <c r="AE79">
        <v>4</v>
      </c>
      <c r="AF79">
        <v>2</v>
      </c>
      <c r="AG79">
        <v>2</v>
      </c>
      <c r="AH79">
        <v>1</v>
      </c>
      <c r="AI79">
        <v>2</v>
      </c>
      <c r="AJ79">
        <v>50</v>
      </c>
      <c r="AK79">
        <f t="shared" si="3"/>
        <v>34</v>
      </c>
      <c r="AL79">
        <f t="shared" si="4"/>
        <v>10</v>
      </c>
      <c r="AM79">
        <f t="shared" si="5"/>
        <v>19</v>
      </c>
    </row>
    <row r="80" spans="2:39" x14ac:dyDescent="0.2">
      <c r="B80">
        <v>36217</v>
      </c>
      <c r="C80">
        <v>0</v>
      </c>
      <c r="D80">
        <v>1973</v>
      </c>
      <c r="E80">
        <v>51</v>
      </c>
      <c r="F80" s="1">
        <v>45594.862766203703</v>
      </c>
      <c r="G80">
        <v>3</v>
      </c>
      <c r="H80">
        <v>2</v>
      </c>
      <c r="I80">
        <v>2</v>
      </c>
      <c r="J80">
        <v>2</v>
      </c>
      <c r="K80">
        <v>2</v>
      </c>
      <c r="L80">
        <v>4</v>
      </c>
      <c r="M80">
        <v>4</v>
      </c>
      <c r="N80">
        <v>2</v>
      </c>
      <c r="O80">
        <v>1</v>
      </c>
      <c r="P80">
        <v>2</v>
      </c>
      <c r="Q80">
        <v>1</v>
      </c>
      <c r="R80">
        <v>4</v>
      </c>
      <c r="S80">
        <v>4</v>
      </c>
      <c r="T80">
        <v>4</v>
      </c>
      <c r="U80">
        <v>2</v>
      </c>
      <c r="V80">
        <v>17</v>
      </c>
      <c r="W80">
        <v>4</v>
      </c>
      <c r="X80">
        <v>3</v>
      </c>
      <c r="Y80">
        <v>3</v>
      </c>
      <c r="Z80">
        <v>5</v>
      </c>
      <c r="AA80">
        <v>4</v>
      </c>
      <c r="AB80">
        <v>3</v>
      </c>
      <c r="AC80">
        <v>4</v>
      </c>
      <c r="AD80">
        <v>3</v>
      </c>
      <c r="AE80">
        <v>9</v>
      </c>
      <c r="AF80">
        <v>5</v>
      </c>
      <c r="AG80">
        <v>4</v>
      </c>
      <c r="AH80">
        <v>4</v>
      </c>
      <c r="AI80">
        <v>2</v>
      </c>
      <c r="AJ80">
        <v>53</v>
      </c>
      <c r="AK80">
        <f t="shared" si="3"/>
        <v>36</v>
      </c>
      <c r="AL80">
        <f t="shared" si="4"/>
        <v>9</v>
      </c>
      <c r="AM80">
        <f t="shared" si="5"/>
        <v>24</v>
      </c>
    </row>
    <row r="81" spans="2:39" x14ac:dyDescent="0.2">
      <c r="B81">
        <v>36235</v>
      </c>
      <c r="C81">
        <v>1</v>
      </c>
      <c r="D81">
        <v>2000</v>
      </c>
      <c r="E81">
        <v>24</v>
      </c>
      <c r="F81" s="1">
        <v>45594.872893518521</v>
      </c>
      <c r="G81">
        <v>4.5</v>
      </c>
      <c r="H81">
        <v>4</v>
      </c>
      <c r="I81">
        <v>4</v>
      </c>
      <c r="J81">
        <v>2</v>
      </c>
      <c r="K81">
        <v>2</v>
      </c>
      <c r="L81">
        <v>5</v>
      </c>
      <c r="M81">
        <v>5</v>
      </c>
      <c r="N81">
        <v>4</v>
      </c>
      <c r="O81">
        <v>4</v>
      </c>
      <c r="P81">
        <v>5</v>
      </c>
      <c r="Q81">
        <v>5</v>
      </c>
      <c r="R81">
        <v>4</v>
      </c>
      <c r="S81">
        <v>5</v>
      </c>
      <c r="T81">
        <v>5</v>
      </c>
      <c r="U81">
        <v>5</v>
      </c>
      <c r="V81">
        <v>3</v>
      </c>
      <c r="W81">
        <v>5</v>
      </c>
      <c r="X81">
        <v>3</v>
      </c>
      <c r="Y81">
        <v>3</v>
      </c>
      <c r="Z81">
        <v>3</v>
      </c>
      <c r="AA81">
        <v>1</v>
      </c>
      <c r="AB81">
        <v>7</v>
      </c>
      <c r="AC81">
        <v>3</v>
      </c>
      <c r="AD81">
        <v>3</v>
      </c>
      <c r="AE81">
        <v>2</v>
      </c>
      <c r="AF81">
        <v>2</v>
      </c>
      <c r="AG81">
        <v>2</v>
      </c>
      <c r="AH81">
        <v>2</v>
      </c>
      <c r="AI81">
        <v>3</v>
      </c>
      <c r="AJ81">
        <v>10</v>
      </c>
      <c r="AK81">
        <f t="shared" si="3"/>
        <v>59</v>
      </c>
      <c r="AL81">
        <f t="shared" si="4"/>
        <v>16</v>
      </c>
      <c r="AM81">
        <f t="shared" si="5"/>
        <v>34</v>
      </c>
    </row>
    <row r="82" spans="2:39" x14ac:dyDescent="0.2">
      <c r="B82">
        <v>36201</v>
      </c>
      <c r="C82">
        <v>0</v>
      </c>
      <c r="D82">
        <v>1966</v>
      </c>
      <c r="E82">
        <v>58</v>
      </c>
      <c r="F82" s="1">
        <v>45594.872997685183</v>
      </c>
      <c r="G82">
        <v>2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2</v>
      </c>
      <c r="O82">
        <v>1</v>
      </c>
      <c r="P82">
        <v>1</v>
      </c>
      <c r="Q82">
        <v>1</v>
      </c>
      <c r="R82">
        <v>1</v>
      </c>
      <c r="S82">
        <v>3</v>
      </c>
      <c r="T82">
        <v>2</v>
      </c>
      <c r="U82">
        <v>1</v>
      </c>
      <c r="V82">
        <v>10</v>
      </c>
      <c r="W82">
        <v>9</v>
      </c>
      <c r="X82">
        <v>7</v>
      </c>
      <c r="Y82">
        <v>7</v>
      </c>
      <c r="Z82">
        <v>10</v>
      </c>
      <c r="AA82">
        <v>7</v>
      </c>
      <c r="AB82">
        <v>10</v>
      </c>
      <c r="AC82">
        <v>8</v>
      </c>
      <c r="AD82">
        <v>4</v>
      </c>
      <c r="AE82">
        <v>12</v>
      </c>
      <c r="AF82">
        <v>3</v>
      </c>
      <c r="AG82">
        <v>6</v>
      </c>
      <c r="AH82">
        <v>4</v>
      </c>
      <c r="AI82">
        <v>3</v>
      </c>
      <c r="AJ82">
        <v>5</v>
      </c>
      <c r="AK82">
        <f t="shared" si="3"/>
        <v>18</v>
      </c>
      <c r="AL82">
        <f t="shared" si="4"/>
        <v>5</v>
      </c>
      <c r="AM82">
        <f t="shared" si="5"/>
        <v>10</v>
      </c>
    </row>
    <row r="83" spans="2:39" x14ac:dyDescent="0.2">
      <c r="B83">
        <v>36227</v>
      </c>
      <c r="C83">
        <v>0</v>
      </c>
      <c r="D83">
        <v>1988</v>
      </c>
      <c r="E83">
        <v>36</v>
      </c>
      <c r="F83" s="1">
        <v>45594.879710648151</v>
      </c>
      <c r="G83">
        <v>3.5</v>
      </c>
      <c r="H83">
        <v>1</v>
      </c>
      <c r="I83">
        <v>1</v>
      </c>
      <c r="J83">
        <v>1</v>
      </c>
      <c r="K83">
        <v>1</v>
      </c>
      <c r="L83">
        <v>2</v>
      </c>
      <c r="M83">
        <v>4</v>
      </c>
      <c r="N83">
        <v>2</v>
      </c>
      <c r="O83">
        <v>2</v>
      </c>
      <c r="P83">
        <v>5</v>
      </c>
      <c r="Q83">
        <v>1</v>
      </c>
      <c r="R83">
        <v>4</v>
      </c>
      <c r="S83">
        <v>5</v>
      </c>
      <c r="T83">
        <v>5</v>
      </c>
      <c r="U83">
        <v>5</v>
      </c>
      <c r="V83">
        <v>5</v>
      </c>
      <c r="W83">
        <v>5</v>
      </c>
      <c r="X83">
        <v>6</v>
      </c>
      <c r="Y83">
        <v>2</v>
      </c>
      <c r="Z83">
        <v>6</v>
      </c>
      <c r="AA83">
        <v>9</v>
      </c>
      <c r="AB83">
        <v>8</v>
      </c>
      <c r="AC83">
        <v>7</v>
      </c>
      <c r="AD83">
        <v>3</v>
      </c>
      <c r="AE83">
        <v>4</v>
      </c>
      <c r="AF83">
        <v>3</v>
      </c>
      <c r="AG83">
        <v>2</v>
      </c>
      <c r="AH83">
        <v>2</v>
      </c>
      <c r="AI83">
        <v>2</v>
      </c>
      <c r="AJ83">
        <v>79</v>
      </c>
      <c r="AK83">
        <f t="shared" si="3"/>
        <v>39</v>
      </c>
      <c r="AL83">
        <f t="shared" si="4"/>
        <v>6</v>
      </c>
      <c r="AM83">
        <f t="shared" si="5"/>
        <v>30</v>
      </c>
    </row>
    <row r="84" spans="2:39" x14ac:dyDescent="0.2">
      <c r="B84">
        <v>36257</v>
      </c>
      <c r="C84">
        <v>0</v>
      </c>
      <c r="D84">
        <v>2003</v>
      </c>
      <c r="E84">
        <v>21</v>
      </c>
      <c r="F84" s="1">
        <v>45594.881782407407</v>
      </c>
      <c r="G84">
        <v>2</v>
      </c>
      <c r="H84">
        <v>4</v>
      </c>
      <c r="I84">
        <v>1</v>
      </c>
      <c r="J84">
        <v>2</v>
      </c>
      <c r="K84">
        <v>1</v>
      </c>
      <c r="L84">
        <v>2</v>
      </c>
      <c r="M84">
        <v>5</v>
      </c>
      <c r="N84">
        <v>2</v>
      </c>
      <c r="O84">
        <v>1</v>
      </c>
      <c r="P84">
        <v>4</v>
      </c>
      <c r="Q84">
        <v>5</v>
      </c>
      <c r="R84">
        <v>1</v>
      </c>
      <c r="S84">
        <v>4</v>
      </c>
      <c r="T84">
        <v>4</v>
      </c>
      <c r="U84">
        <v>4</v>
      </c>
      <c r="V84">
        <v>7</v>
      </c>
      <c r="W84">
        <v>14</v>
      </c>
      <c r="X84">
        <v>9</v>
      </c>
      <c r="Y84">
        <v>6</v>
      </c>
      <c r="Z84">
        <v>5</v>
      </c>
      <c r="AA84">
        <v>2</v>
      </c>
      <c r="AB84">
        <v>7</v>
      </c>
      <c r="AC84">
        <v>5</v>
      </c>
      <c r="AD84">
        <v>3</v>
      </c>
      <c r="AE84">
        <v>3</v>
      </c>
      <c r="AF84">
        <v>3</v>
      </c>
      <c r="AG84">
        <v>2</v>
      </c>
      <c r="AH84">
        <v>2</v>
      </c>
      <c r="AI84">
        <v>3</v>
      </c>
      <c r="AJ84">
        <v>64</v>
      </c>
      <c r="AK84">
        <f t="shared" si="3"/>
        <v>40</v>
      </c>
      <c r="AL84">
        <f t="shared" si="4"/>
        <v>9</v>
      </c>
      <c r="AM84">
        <f t="shared" si="5"/>
        <v>24</v>
      </c>
    </row>
    <row r="85" spans="2:39" x14ac:dyDescent="0.2">
      <c r="B85">
        <v>36236</v>
      </c>
      <c r="C85">
        <v>1</v>
      </c>
      <c r="D85">
        <v>1998</v>
      </c>
      <c r="E85">
        <v>26</v>
      </c>
      <c r="F85" s="1">
        <v>45594.884166666663</v>
      </c>
      <c r="G85">
        <v>2</v>
      </c>
      <c r="H85">
        <v>5</v>
      </c>
      <c r="I85">
        <v>2</v>
      </c>
      <c r="J85">
        <v>4</v>
      </c>
      <c r="K85">
        <v>2</v>
      </c>
      <c r="L85">
        <v>4</v>
      </c>
      <c r="M85">
        <v>5</v>
      </c>
      <c r="N85">
        <v>5</v>
      </c>
      <c r="O85">
        <v>1</v>
      </c>
      <c r="P85">
        <v>5</v>
      </c>
      <c r="Q85">
        <v>5</v>
      </c>
      <c r="R85">
        <v>5</v>
      </c>
      <c r="S85">
        <v>5</v>
      </c>
      <c r="T85">
        <v>5</v>
      </c>
      <c r="U85">
        <v>5</v>
      </c>
      <c r="V85">
        <v>5</v>
      </c>
      <c r="W85">
        <v>11</v>
      </c>
      <c r="X85">
        <v>4</v>
      </c>
      <c r="Y85">
        <v>5</v>
      </c>
      <c r="Z85">
        <v>4</v>
      </c>
      <c r="AA85">
        <v>2</v>
      </c>
      <c r="AB85">
        <v>2</v>
      </c>
      <c r="AC85">
        <v>5</v>
      </c>
      <c r="AD85">
        <v>3</v>
      </c>
      <c r="AE85">
        <v>3</v>
      </c>
      <c r="AF85">
        <v>2</v>
      </c>
      <c r="AG85">
        <v>1</v>
      </c>
      <c r="AH85">
        <v>2</v>
      </c>
      <c r="AI85">
        <v>2</v>
      </c>
      <c r="AJ85">
        <v>26</v>
      </c>
      <c r="AK85">
        <f t="shared" si="3"/>
        <v>58</v>
      </c>
      <c r="AL85">
        <f t="shared" si="4"/>
        <v>14</v>
      </c>
      <c r="AM85">
        <f t="shared" si="5"/>
        <v>34</v>
      </c>
    </row>
    <row r="86" spans="2:39" x14ac:dyDescent="0.2">
      <c r="B86">
        <v>36259</v>
      </c>
      <c r="C86">
        <v>0</v>
      </c>
      <c r="D86">
        <v>1998</v>
      </c>
      <c r="E86">
        <v>26</v>
      </c>
      <c r="F86" s="1">
        <v>45594.902337962965</v>
      </c>
      <c r="G86">
        <v>3</v>
      </c>
      <c r="H86">
        <v>4</v>
      </c>
      <c r="I86">
        <v>2</v>
      </c>
      <c r="J86">
        <v>2</v>
      </c>
      <c r="K86">
        <v>2</v>
      </c>
      <c r="L86">
        <v>2</v>
      </c>
      <c r="M86">
        <v>4</v>
      </c>
      <c r="N86">
        <v>2</v>
      </c>
      <c r="O86">
        <v>2</v>
      </c>
      <c r="P86">
        <v>2</v>
      </c>
      <c r="Q86">
        <v>2</v>
      </c>
      <c r="R86">
        <v>2</v>
      </c>
      <c r="S86">
        <v>4</v>
      </c>
      <c r="T86">
        <v>4</v>
      </c>
      <c r="U86">
        <v>4</v>
      </c>
      <c r="V86">
        <v>28</v>
      </c>
      <c r="W86">
        <v>8</v>
      </c>
      <c r="X86">
        <v>7</v>
      </c>
      <c r="Y86">
        <v>9</v>
      </c>
      <c r="Z86">
        <v>12</v>
      </c>
      <c r="AA86">
        <v>6</v>
      </c>
      <c r="AB86">
        <v>5</v>
      </c>
      <c r="AC86">
        <v>6</v>
      </c>
      <c r="AD86">
        <v>13</v>
      </c>
      <c r="AE86">
        <v>18</v>
      </c>
      <c r="AF86">
        <v>4</v>
      </c>
      <c r="AG86">
        <v>3</v>
      </c>
      <c r="AH86">
        <v>3</v>
      </c>
      <c r="AI86">
        <v>3</v>
      </c>
      <c r="AJ86">
        <v>49</v>
      </c>
      <c r="AK86">
        <f t="shared" si="3"/>
        <v>38</v>
      </c>
      <c r="AL86">
        <f t="shared" si="4"/>
        <v>12</v>
      </c>
      <c r="AM86">
        <f t="shared" si="5"/>
        <v>22</v>
      </c>
    </row>
    <row r="87" spans="2:39" x14ac:dyDescent="0.2">
      <c r="B87">
        <v>36317</v>
      </c>
      <c r="C87">
        <v>0</v>
      </c>
      <c r="D87">
        <v>1993</v>
      </c>
      <c r="E87">
        <v>31</v>
      </c>
      <c r="F87" s="1">
        <v>45594.993668981479</v>
      </c>
      <c r="G87">
        <v>3</v>
      </c>
      <c r="H87">
        <v>4</v>
      </c>
      <c r="I87">
        <v>3</v>
      </c>
      <c r="J87">
        <v>1</v>
      </c>
      <c r="K87">
        <v>1</v>
      </c>
      <c r="L87">
        <v>1</v>
      </c>
      <c r="M87">
        <v>2</v>
      </c>
      <c r="N87">
        <v>1</v>
      </c>
      <c r="O87">
        <v>2</v>
      </c>
      <c r="P87">
        <v>3</v>
      </c>
      <c r="Q87">
        <v>2</v>
      </c>
      <c r="R87">
        <v>4</v>
      </c>
      <c r="S87">
        <v>5</v>
      </c>
      <c r="T87">
        <v>5</v>
      </c>
      <c r="U87">
        <v>5</v>
      </c>
      <c r="V87">
        <v>9</v>
      </c>
      <c r="W87">
        <v>9</v>
      </c>
      <c r="X87">
        <v>6</v>
      </c>
      <c r="Y87">
        <v>6</v>
      </c>
      <c r="Z87">
        <v>6</v>
      </c>
      <c r="AA87">
        <v>4</v>
      </c>
      <c r="AB87">
        <v>5</v>
      </c>
      <c r="AC87">
        <v>7</v>
      </c>
      <c r="AD87">
        <v>14</v>
      </c>
      <c r="AE87">
        <v>7</v>
      </c>
      <c r="AF87">
        <v>6</v>
      </c>
      <c r="AG87">
        <v>3</v>
      </c>
      <c r="AH87">
        <v>3</v>
      </c>
      <c r="AI87">
        <v>2</v>
      </c>
      <c r="AJ87">
        <v>79</v>
      </c>
      <c r="AK87">
        <f t="shared" si="3"/>
        <v>39</v>
      </c>
      <c r="AL87">
        <f t="shared" si="4"/>
        <v>11</v>
      </c>
      <c r="AM87">
        <f t="shared" si="5"/>
        <v>25</v>
      </c>
    </row>
    <row r="88" spans="2:39" x14ac:dyDescent="0.2">
      <c r="B88">
        <v>36322</v>
      </c>
      <c r="C88">
        <v>0</v>
      </c>
      <c r="D88">
        <v>2001</v>
      </c>
      <c r="E88">
        <v>23</v>
      </c>
      <c r="F88" s="1">
        <v>45595.004895833335</v>
      </c>
      <c r="G88">
        <v>1</v>
      </c>
      <c r="H88">
        <v>2</v>
      </c>
      <c r="I88">
        <v>1</v>
      </c>
      <c r="J88">
        <v>1</v>
      </c>
      <c r="K88">
        <v>2</v>
      </c>
      <c r="L88">
        <v>4</v>
      </c>
      <c r="M88">
        <v>5</v>
      </c>
      <c r="N88">
        <v>4</v>
      </c>
      <c r="O88">
        <v>2</v>
      </c>
      <c r="P88">
        <v>4</v>
      </c>
      <c r="Q88">
        <v>4</v>
      </c>
      <c r="R88">
        <v>1</v>
      </c>
      <c r="S88">
        <v>4</v>
      </c>
      <c r="T88">
        <v>2</v>
      </c>
      <c r="U88">
        <v>2</v>
      </c>
      <c r="V88">
        <v>9</v>
      </c>
      <c r="W88">
        <v>10</v>
      </c>
      <c r="X88">
        <v>5</v>
      </c>
      <c r="Y88">
        <v>8</v>
      </c>
      <c r="Z88">
        <v>9</v>
      </c>
      <c r="AA88">
        <v>6</v>
      </c>
      <c r="AB88">
        <v>4</v>
      </c>
      <c r="AC88">
        <v>6</v>
      </c>
      <c r="AD88">
        <v>7</v>
      </c>
      <c r="AE88">
        <v>4</v>
      </c>
      <c r="AF88">
        <v>4</v>
      </c>
      <c r="AG88">
        <v>3</v>
      </c>
      <c r="AH88">
        <v>3</v>
      </c>
      <c r="AI88">
        <v>3</v>
      </c>
      <c r="AJ88">
        <v>58</v>
      </c>
      <c r="AK88">
        <f t="shared" si="3"/>
        <v>38</v>
      </c>
      <c r="AL88">
        <f t="shared" si="4"/>
        <v>8</v>
      </c>
      <c r="AM88">
        <f t="shared" si="5"/>
        <v>22</v>
      </c>
    </row>
    <row r="89" spans="2:39" x14ac:dyDescent="0.2">
      <c r="B89">
        <v>36323</v>
      </c>
      <c r="C89">
        <v>1</v>
      </c>
      <c r="D89">
        <v>2004</v>
      </c>
      <c r="E89">
        <v>20</v>
      </c>
      <c r="F89" s="1">
        <v>45595.014826388891</v>
      </c>
      <c r="G89" t="s">
        <v>66</v>
      </c>
      <c r="H89">
        <v>4</v>
      </c>
      <c r="I89">
        <v>2</v>
      </c>
      <c r="J89">
        <v>4</v>
      </c>
      <c r="K89">
        <v>4</v>
      </c>
      <c r="L89">
        <v>5</v>
      </c>
      <c r="M89">
        <v>5</v>
      </c>
      <c r="N89">
        <v>4</v>
      </c>
      <c r="O89">
        <v>3</v>
      </c>
      <c r="P89">
        <v>5</v>
      </c>
      <c r="Q89">
        <v>5</v>
      </c>
      <c r="R89">
        <v>4</v>
      </c>
      <c r="S89">
        <v>4</v>
      </c>
      <c r="T89">
        <v>5</v>
      </c>
      <c r="U89">
        <v>4</v>
      </c>
      <c r="V89">
        <v>7</v>
      </c>
      <c r="W89">
        <v>11</v>
      </c>
      <c r="X89">
        <v>4</v>
      </c>
      <c r="Y89">
        <v>7</v>
      </c>
      <c r="Z89">
        <v>5</v>
      </c>
      <c r="AA89">
        <v>3</v>
      </c>
      <c r="AB89">
        <v>11</v>
      </c>
      <c r="AC89">
        <v>5</v>
      </c>
      <c r="AD89">
        <v>3</v>
      </c>
      <c r="AE89">
        <v>5</v>
      </c>
      <c r="AF89">
        <v>4</v>
      </c>
      <c r="AG89">
        <v>3</v>
      </c>
      <c r="AH89">
        <v>3</v>
      </c>
      <c r="AI89">
        <v>3</v>
      </c>
      <c r="AJ89">
        <v>18</v>
      </c>
      <c r="AK89">
        <f t="shared" si="3"/>
        <v>58</v>
      </c>
      <c r="AL89">
        <f t="shared" si="4"/>
        <v>17</v>
      </c>
      <c r="AM89">
        <f t="shared" si="5"/>
        <v>32</v>
      </c>
    </row>
    <row r="90" spans="2:39" x14ac:dyDescent="0.2">
      <c r="B90">
        <v>36325</v>
      </c>
      <c r="C90">
        <v>0</v>
      </c>
      <c r="D90">
        <v>2002</v>
      </c>
      <c r="E90">
        <v>22</v>
      </c>
      <c r="F90" s="1">
        <v>45595.054386574076</v>
      </c>
      <c r="G90">
        <v>7</v>
      </c>
      <c r="H90">
        <v>3</v>
      </c>
      <c r="I90">
        <v>3</v>
      </c>
      <c r="J90">
        <v>3</v>
      </c>
      <c r="K90">
        <v>1</v>
      </c>
      <c r="L90">
        <v>4</v>
      </c>
      <c r="M90">
        <v>5</v>
      </c>
      <c r="N90">
        <v>1</v>
      </c>
      <c r="O90">
        <v>3</v>
      </c>
      <c r="P90">
        <v>1</v>
      </c>
      <c r="Q90">
        <v>5</v>
      </c>
      <c r="R90">
        <v>2</v>
      </c>
      <c r="S90">
        <v>5</v>
      </c>
      <c r="T90">
        <v>5</v>
      </c>
      <c r="U90">
        <v>5</v>
      </c>
      <c r="V90">
        <v>11</v>
      </c>
      <c r="W90">
        <v>7</v>
      </c>
      <c r="X90">
        <v>6</v>
      </c>
      <c r="Y90">
        <v>8</v>
      </c>
      <c r="Z90">
        <v>6</v>
      </c>
      <c r="AA90">
        <v>3</v>
      </c>
      <c r="AB90">
        <v>8</v>
      </c>
      <c r="AC90">
        <v>7</v>
      </c>
      <c r="AD90">
        <v>4</v>
      </c>
      <c r="AE90">
        <v>7</v>
      </c>
      <c r="AF90">
        <v>5</v>
      </c>
      <c r="AG90">
        <v>4</v>
      </c>
      <c r="AH90">
        <v>3</v>
      </c>
      <c r="AI90">
        <v>1</v>
      </c>
      <c r="AJ90">
        <v>75</v>
      </c>
      <c r="AK90">
        <f t="shared" si="3"/>
        <v>46</v>
      </c>
      <c r="AL90">
        <f t="shared" si="4"/>
        <v>13</v>
      </c>
      <c r="AM90">
        <f t="shared" si="5"/>
        <v>27</v>
      </c>
    </row>
    <row r="91" spans="2:39" x14ac:dyDescent="0.2">
      <c r="B91">
        <v>36330</v>
      </c>
      <c r="C91">
        <v>0</v>
      </c>
      <c r="D91">
        <v>2004</v>
      </c>
      <c r="E91">
        <v>20</v>
      </c>
      <c r="F91" s="1">
        <v>45595.07508101852</v>
      </c>
      <c r="G91">
        <v>2</v>
      </c>
      <c r="H91">
        <v>5</v>
      </c>
      <c r="I91">
        <v>3</v>
      </c>
      <c r="J91">
        <v>4</v>
      </c>
      <c r="K91">
        <v>4</v>
      </c>
      <c r="L91">
        <v>4</v>
      </c>
      <c r="M91">
        <v>5</v>
      </c>
      <c r="N91">
        <v>4</v>
      </c>
      <c r="O91">
        <v>4</v>
      </c>
      <c r="P91">
        <v>5</v>
      </c>
      <c r="Q91">
        <v>2</v>
      </c>
      <c r="R91">
        <v>5</v>
      </c>
      <c r="S91">
        <v>5</v>
      </c>
      <c r="T91">
        <v>4</v>
      </c>
      <c r="U91">
        <v>4</v>
      </c>
      <c r="V91">
        <v>11</v>
      </c>
      <c r="W91">
        <v>11</v>
      </c>
      <c r="X91">
        <v>5</v>
      </c>
      <c r="Y91">
        <v>5</v>
      </c>
      <c r="Z91">
        <v>4</v>
      </c>
      <c r="AA91">
        <v>3</v>
      </c>
      <c r="AB91">
        <v>8</v>
      </c>
      <c r="AC91">
        <v>9</v>
      </c>
      <c r="AD91">
        <v>5</v>
      </c>
      <c r="AE91">
        <v>5</v>
      </c>
      <c r="AF91">
        <v>3</v>
      </c>
      <c r="AG91">
        <v>3</v>
      </c>
      <c r="AH91">
        <v>3</v>
      </c>
      <c r="AI91">
        <v>3</v>
      </c>
      <c r="AJ91">
        <v>16</v>
      </c>
      <c r="AK91">
        <f t="shared" si="3"/>
        <v>58</v>
      </c>
      <c r="AL91">
        <f t="shared" si="4"/>
        <v>20</v>
      </c>
      <c r="AM91">
        <f t="shared" si="5"/>
        <v>32</v>
      </c>
    </row>
    <row r="92" spans="2:39" x14ac:dyDescent="0.2">
      <c r="B92">
        <v>36336</v>
      </c>
      <c r="C92">
        <v>1</v>
      </c>
      <c r="D92">
        <v>1975</v>
      </c>
      <c r="E92">
        <v>49</v>
      </c>
      <c r="F92" s="1">
        <v>45595.171701388892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2</v>
      </c>
      <c r="U92">
        <v>1</v>
      </c>
      <c r="V92">
        <v>9</v>
      </c>
      <c r="W92">
        <v>7</v>
      </c>
      <c r="X92">
        <v>3</v>
      </c>
      <c r="Y92">
        <v>4</v>
      </c>
      <c r="Z92">
        <v>3</v>
      </c>
      <c r="AA92">
        <v>3</v>
      </c>
      <c r="AB92">
        <v>3</v>
      </c>
      <c r="AC92">
        <v>6</v>
      </c>
      <c r="AD92">
        <v>3</v>
      </c>
      <c r="AE92">
        <v>5</v>
      </c>
      <c r="AF92">
        <v>4</v>
      </c>
      <c r="AG92">
        <v>3</v>
      </c>
      <c r="AH92">
        <v>6</v>
      </c>
      <c r="AI92">
        <v>3</v>
      </c>
      <c r="AJ92">
        <v>5</v>
      </c>
      <c r="AK92">
        <f t="shared" si="3"/>
        <v>15</v>
      </c>
      <c r="AL92">
        <f t="shared" si="4"/>
        <v>5</v>
      </c>
      <c r="AM92">
        <f t="shared" si="5"/>
        <v>8</v>
      </c>
    </row>
    <row r="93" spans="2:39" x14ac:dyDescent="0.2">
      <c r="B93">
        <v>36342</v>
      </c>
      <c r="C93">
        <v>0</v>
      </c>
      <c r="D93">
        <v>1969</v>
      </c>
      <c r="E93">
        <v>55</v>
      </c>
      <c r="F93" s="1">
        <v>45595.245995370373</v>
      </c>
      <c r="G93">
        <v>1</v>
      </c>
      <c r="H93">
        <v>2</v>
      </c>
      <c r="I93">
        <v>1</v>
      </c>
      <c r="J93">
        <v>2</v>
      </c>
      <c r="K93">
        <v>2</v>
      </c>
      <c r="L93">
        <v>1</v>
      </c>
      <c r="M93">
        <v>2</v>
      </c>
      <c r="N93">
        <v>1</v>
      </c>
      <c r="O93">
        <v>1</v>
      </c>
      <c r="P93">
        <v>2</v>
      </c>
      <c r="Q93">
        <v>1</v>
      </c>
      <c r="R93">
        <v>2</v>
      </c>
      <c r="S93">
        <v>2</v>
      </c>
      <c r="T93">
        <v>2</v>
      </c>
      <c r="U93">
        <v>1</v>
      </c>
      <c r="V93">
        <v>22</v>
      </c>
      <c r="W93">
        <v>9</v>
      </c>
      <c r="X93">
        <v>9</v>
      </c>
      <c r="Y93">
        <v>4</v>
      </c>
      <c r="Z93">
        <v>4</v>
      </c>
      <c r="AA93">
        <v>11</v>
      </c>
      <c r="AB93">
        <v>6</v>
      </c>
      <c r="AC93">
        <v>6</v>
      </c>
      <c r="AD93">
        <v>6</v>
      </c>
      <c r="AE93">
        <v>6</v>
      </c>
      <c r="AF93">
        <v>4</v>
      </c>
      <c r="AG93">
        <v>4</v>
      </c>
      <c r="AH93">
        <v>6</v>
      </c>
      <c r="AI93">
        <v>4</v>
      </c>
      <c r="AJ93">
        <v>13</v>
      </c>
      <c r="AK93">
        <f t="shared" si="3"/>
        <v>22</v>
      </c>
      <c r="AL93">
        <f t="shared" si="4"/>
        <v>8</v>
      </c>
      <c r="AM93">
        <f t="shared" si="5"/>
        <v>12</v>
      </c>
    </row>
    <row r="94" spans="2:39" x14ac:dyDescent="0.2">
      <c r="B94">
        <v>36381</v>
      </c>
      <c r="C94">
        <v>1</v>
      </c>
      <c r="D94">
        <v>1966</v>
      </c>
      <c r="E94">
        <v>58</v>
      </c>
      <c r="F94" s="1">
        <v>45595.375277777777</v>
      </c>
      <c r="G94" t="s">
        <v>66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3</v>
      </c>
      <c r="W94">
        <v>2</v>
      </c>
      <c r="X94">
        <v>12</v>
      </c>
      <c r="Y94">
        <v>3</v>
      </c>
      <c r="Z94">
        <v>2</v>
      </c>
      <c r="AA94">
        <v>6</v>
      </c>
      <c r="AB94">
        <v>2</v>
      </c>
      <c r="AC94">
        <v>1</v>
      </c>
      <c r="AD94">
        <v>2</v>
      </c>
      <c r="AE94">
        <v>2</v>
      </c>
      <c r="AF94">
        <v>1</v>
      </c>
      <c r="AG94">
        <v>2</v>
      </c>
      <c r="AH94">
        <v>1</v>
      </c>
      <c r="AI94">
        <v>1</v>
      </c>
      <c r="AJ94">
        <v>5</v>
      </c>
      <c r="AK94">
        <f t="shared" si="3"/>
        <v>14</v>
      </c>
      <c r="AL94">
        <f t="shared" si="4"/>
        <v>5</v>
      </c>
      <c r="AM94">
        <f t="shared" si="5"/>
        <v>7</v>
      </c>
    </row>
    <row r="95" spans="2:39" x14ac:dyDescent="0.2">
      <c r="B95">
        <v>36388</v>
      </c>
      <c r="C95">
        <v>0</v>
      </c>
      <c r="D95">
        <v>2000</v>
      </c>
      <c r="E95">
        <v>24</v>
      </c>
      <c r="F95" s="1">
        <v>45595.375763888886</v>
      </c>
      <c r="G95">
        <v>2</v>
      </c>
      <c r="H95">
        <v>4</v>
      </c>
      <c r="I95">
        <v>1</v>
      </c>
      <c r="J95">
        <v>4</v>
      </c>
      <c r="K95">
        <v>4</v>
      </c>
      <c r="L95">
        <v>2</v>
      </c>
      <c r="M95">
        <v>5</v>
      </c>
      <c r="N95">
        <v>1</v>
      </c>
      <c r="O95">
        <v>2</v>
      </c>
      <c r="P95">
        <v>5</v>
      </c>
      <c r="Q95">
        <v>1</v>
      </c>
      <c r="R95">
        <v>4</v>
      </c>
      <c r="S95">
        <v>1</v>
      </c>
      <c r="T95">
        <v>4</v>
      </c>
      <c r="U95">
        <v>4</v>
      </c>
      <c r="V95">
        <v>7</v>
      </c>
      <c r="W95">
        <v>5</v>
      </c>
      <c r="X95">
        <v>3</v>
      </c>
      <c r="Y95">
        <v>2</v>
      </c>
      <c r="Z95">
        <v>2</v>
      </c>
      <c r="AA95">
        <v>2</v>
      </c>
      <c r="AB95">
        <v>2</v>
      </c>
      <c r="AC95">
        <v>4</v>
      </c>
      <c r="AD95">
        <v>2</v>
      </c>
      <c r="AE95">
        <v>3</v>
      </c>
      <c r="AF95">
        <v>4</v>
      </c>
      <c r="AG95">
        <v>3</v>
      </c>
      <c r="AH95">
        <v>2</v>
      </c>
      <c r="AI95">
        <v>2</v>
      </c>
      <c r="AJ95">
        <v>73</v>
      </c>
      <c r="AK95">
        <f t="shared" si="3"/>
        <v>42</v>
      </c>
      <c r="AL95">
        <f t="shared" si="4"/>
        <v>15</v>
      </c>
      <c r="AM95">
        <f t="shared" si="5"/>
        <v>25</v>
      </c>
    </row>
    <row r="96" spans="2:39" x14ac:dyDescent="0.2">
      <c r="B96">
        <v>36382</v>
      </c>
      <c r="C96">
        <v>0</v>
      </c>
      <c r="D96">
        <v>1994</v>
      </c>
      <c r="E96">
        <v>30</v>
      </c>
      <c r="F96" s="1">
        <v>45595.38616898148</v>
      </c>
      <c r="G96">
        <v>3</v>
      </c>
      <c r="H96">
        <v>2</v>
      </c>
      <c r="I96">
        <v>1</v>
      </c>
      <c r="J96">
        <v>2</v>
      </c>
      <c r="K96">
        <v>1</v>
      </c>
      <c r="L96">
        <v>4</v>
      </c>
      <c r="M96">
        <v>5</v>
      </c>
      <c r="N96">
        <v>2</v>
      </c>
      <c r="O96">
        <v>1</v>
      </c>
      <c r="P96">
        <v>4</v>
      </c>
      <c r="Q96">
        <v>3</v>
      </c>
      <c r="R96">
        <v>4</v>
      </c>
      <c r="S96">
        <v>5</v>
      </c>
      <c r="T96">
        <v>4</v>
      </c>
      <c r="U96">
        <v>4</v>
      </c>
      <c r="V96">
        <v>12</v>
      </c>
      <c r="W96">
        <v>8</v>
      </c>
      <c r="X96">
        <v>6</v>
      </c>
      <c r="Y96">
        <v>8</v>
      </c>
      <c r="Z96">
        <v>4</v>
      </c>
      <c r="AA96">
        <v>4</v>
      </c>
      <c r="AB96">
        <v>10</v>
      </c>
      <c r="AC96">
        <v>6</v>
      </c>
      <c r="AD96">
        <v>4</v>
      </c>
      <c r="AE96">
        <v>9</v>
      </c>
      <c r="AF96">
        <v>3</v>
      </c>
      <c r="AG96">
        <v>4</v>
      </c>
      <c r="AH96">
        <v>4</v>
      </c>
      <c r="AI96">
        <v>2</v>
      </c>
      <c r="AJ96">
        <v>63</v>
      </c>
      <c r="AK96">
        <f t="shared" si="3"/>
        <v>42</v>
      </c>
      <c r="AL96">
        <f t="shared" si="4"/>
        <v>7</v>
      </c>
      <c r="AM96">
        <f t="shared" si="5"/>
        <v>30</v>
      </c>
    </row>
    <row r="97" spans="2:39" x14ac:dyDescent="0.2">
      <c r="B97">
        <v>36414</v>
      </c>
      <c r="C97">
        <v>0</v>
      </c>
      <c r="D97">
        <v>2004</v>
      </c>
      <c r="E97">
        <v>20</v>
      </c>
      <c r="F97" s="1">
        <v>45595.398263888892</v>
      </c>
      <c r="G97">
        <v>6</v>
      </c>
      <c r="H97">
        <v>5</v>
      </c>
      <c r="I97">
        <v>4</v>
      </c>
      <c r="J97">
        <v>3</v>
      </c>
      <c r="K97">
        <v>5</v>
      </c>
      <c r="L97">
        <v>4</v>
      </c>
      <c r="M97">
        <v>5</v>
      </c>
      <c r="N97">
        <v>5</v>
      </c>
      <c r="O97">
        <v>4</v>
      </c>
      <c r="P97">
        <v>4</v>
      </c>
      <c r="Q97">
        <v>4</v>
      </c>
      <c r="R97">
        <v>2</v>
      </c>
      <c r="S97">
        <v>3</v>
      </c>
      <c r="T97">
        <v>5</v>
      </c>
      <c r="U97">
        <v>5</v>
      </c>
      <c r="V97">
        <v>9</v>
      </c>
      <c r="W97">
        <v>10</v>
      </c>
      <c r="X97">
        <v>5</v>
      </c>
      <c r="Y97">
        <v>5</v>
      </c>
      <c r="Z97">
        <v>9</v>
      </c>
      <c r="AA97">
        <v>4</v>
      </c>
      <c r="AB97">
        <v>3</v>
      </c>
      <c r="AC97">
        <v>8</v>
      </c>
      <c r="AD97">
        <v>5</v>
      </c>
      <c r="AE97">
        <v>8</v>
      </c>
      <c r="AF97">
        <v>6</v>
      </c>
      <c r="AG97">
        <v>5</v>
      </c>
      <c r="AH97">
        <v>3</v>
      </c>
      <c r="AI97">
        <v>2</v>
      </c>
      <c r="AJ97">
        <v>21</v>
      </c>
      <c r="AK97">
        <f t="shared" si="3"/>
        <v>58</v>
      </c>
      <c r="AL97">
        <f t="shared" si="4"/>
        <v>21</v>
      </c>
      <c r="AM97">
        <f t="shared" si="5"/>
        <v>28</v>
      </c>
    </row>
    <row r="98" spans="2:39" x14ac:dyDescent="0.2">
      <c r="B98">
        <v>36412</v>
      </c>
      <c r="C98">
        <v>0</v>
      </c>
      <c r="D98">
        <v>1999</v>
      </c>
      <c r="E98">
        <v>25</v>
      </c>
      <c r="F98" s="1">
        <v>45595.402268518519</v>
      </c>
      <c r="G98" t="s">
        <v>66</v>
      </c>
      <c r="H98">
        <v>4</v>
      </c>
      <c r="I98">
        <v>2</v>
      </c>
      <c r="J98">
        <v>3</v>
      </c>
      <c r="K98">
        <v>4</v>
      </c>
      <c r="L98">
        <v>4</v>
      </c>
      <c r="M98">
        <v>4</v>
      </c>
      <c r="N98">
        <v>4</v>
      </c>
      <c r="O98">
        <v>4</v>
      </c>
      <c r="P98">
        <v>5</v>
      </c>
      <c r="Q98">
        <v>4</v>
      </c>
      <c r="R98">
        <v>4</v>
      </c>
      <c r="S98">
        <v>4</v>
      </c>
      <c r="T98">
        <v>5</v>
      </c>
      <c r="U98">
        <v>5</v>
      </c>
      <c r="V98">
        <v>7</v>
      </c>
      <c r="W98">
        <v>10</v>
      </c>
      <c r="X98">
        <v>6</v>
      </c>
      <c r="Y98">
        <v>4</v>
      </c>
      <c r="Z98">
        <v>3</v>
      </c>
      <c r="AA98">
        <v>3</v>
      </c>
      <c r="AB98">
        <v>4</v>
      </c>
      <c r="AC98">
        <v>7</v>
      </c>
      <c r="AD98">
        <v>3</v>
      </c>
      <c r="AE98">
        <v>10</v>
      </c>
      <c r="AF98">
        <v>2</v>
      </c>
      <c r="AG98">
        <v>2</v>
      </c>
      <c r="AH98">
        <v>2</v>
      </c>
      <c r="AI98">
        <v>2</v>
      </c>
      <c r="AJ98">
        <v>29</v>
      </c>
      <c r="AK98">
        <f t="shared" si="3"/>
        <v>56</v>
      </c>
      <c r="AL98">
        <f t="shared" si="4"/>
        <v>17</v>
      </c>
      <c r="AM98">
        <f t="shared" si="5"/>
        <v>31</v>
      </c>
    </row>
    <row r="99" spans="2:39" x14ac:dyDescent="0.2">
      <c r="B99">
        <v>36426</v>
      </c>
      <c r="C99">
        <v>1</v>
      </c>
      <c r="D99">
        <v>1991</v>
      </c>
      <c r="E99">
        <v>33</v>
      </c>
      <c r="F99" s="1">
        <v>45595.402280092596</v>
      </c>
      <c r="G99">
        <v>2</v>
      </c>
      <c r="H99">
        <v>4</v>
      </c>
      <c r="I99">
        <v>3</v>
      </c>
      <c r="J99">
        <v>2</v>
      </c>
      <c r="K99">
        <v>2</v>
      </c>
      <c r="L99">
        <v>2</v>
      </c>
      <c r="M99">
        <v>4</v>
      </c>
      <c r="N99">
        <v>3</v>
      </c>
      <c r="O99">
        <v>4</v>
      </c>
      <c r="P99">
        <v>4</v>
      </c>
      <c r="Q99">
        <v>3</v>
      </c>
      <c r="R99">
        <v>4</v>
      </c>
      <c r="S99">
        <v>4</v>
      </c>
      <c r="T99">
        <v>4</v>
      </c>
      <c r="U99">
        <v>2</v>
      </c>
      <c r="V99">
        <v>9</v>
      </c>
      <c r="W99">
        <v>10</v>
      </c>
      <c r="X99">
        <v>9</v>
      </c>
      <c r="Y99">
        <v>5</v>
      </c>
      <c r="Z99">
        <v>15</v>
      </c>
      <c r="AA99">
        <v>3</v>
      </c>
      <c r="AB99">
        <v>6</v>
      </c>
      <c r="AC99">
        <v>11</v>
      </c>
      <c r="AD99">
        <v>3</v>
      </c>
      <c r="AE99">
        <v>12</v>
      </c>
      <c r="AF99">
        <v>13</v>
      </c>
      <c r="AG99">
        <v>2</v>
      </c>
      <c r="AH99">
        <v>3</v>
      </c>
      <c r="AI99">
        <v>2</v>
      </c>
      <c r="AJ99">
        <v>53</v>
      </c>
      <c r="AK99">
        <f t="shared" si="3"/>
        <v>45</v>
      </c>
      <c r="AL99">
        <f t="shared" si="4"/>
        <v>15</v>
      </c>
      <c r="AM99">
        <f t="shared" si="5"/>
        <v>24</v>
      </c>
    </row>
    <row r="100" spans="2:39" x14ac:dyDescent="0.2">
      <c r="B100">
        <v>36376</v>
      </c>
      <c r="C100">
        <v>0</v>
      </c>
      <c r="D100">
        <v>1989</v>
      </c>
      <c r="E100">
        <v>35</v>
      </c>
      <c r="F100" s="1">
        <v>45595.404016203705</v>
      </c>
      <c r="G100">
        <v>1.5</v>
      </c>
      <c r="H100">
        <v>4</v>
      </c>
      <c r="I100">
        <v>1</v>
      </c>
      <c r="J100">
        <v>2</v>
      </c>
      <c r="K100">
        <v>2</v>
      </c>
      <c r="L100">
        <v>4</v>
      </c>
      <c r="M100">
        <v>4</v>
      </c>
      <c r="N100">
        <v>2</v>
      </c>
      <c r="O100">
        <v>2</v>
      </c>
      <c r="P100">
        <v>4</v>
      </c>
      <c r="Q100">
        <v>2</v>
      </c>
      <c r="R100">
        <v>2</v>
      </c>
      <c r="S100">
        <v>2</v>
      </c>
      <c r="T100">
        <v>2</v>
      </c>
      <c r="U100">
        <v>4</v>
      </c>
      <c r="V100">
        <v>7</v>
      </c>
      <c r="W100">
        <v>6</v>
      </c>
      <c r="X100">
        <v>5</v>
      </c>
      <c r="Y100">
        <v>5</v>
      </c>
      <c r="Z100">
        <v>3</v>
      </c>
      <c r="AA100">
        <v>4</v>
      </c>
      <c r="AB100">
        <v>4</v>
      </c>
      <c r="AC100">
        <v>7</v>
      </c>
      <c r="AD100">
        <v>5</v>
      </c>
      <c r="AE100">
        <v>7</v>
      </c>
      <c r="AF100">
        <v>3</v>
      </c>
      <c r="AG100">
        <v>12</v>
      </c>
      <c r="AH100">
        <v>3</v>
      </c>
      <c r="AI100">
        <v>4</v>
      </c>
      <c r="AJ100">
        <v>50</v>
      </c>
      <c r="AK100">
        <f t="shared" si="3"/>
        <v>37</v>
      </c>
      <c r="AL100">
        <f t="shared" si="4"/>
        <v>11</v>
      </c>
      <c r="AM100">
        <f t="shared" si="5"/>
        <v>22</v>
      </c>
    </row>
    <row r="101" spans="2:39" x14ac:dyDescent="0.2">
      <c r="B101">
        <v>36432</v>
      </c>
      <c r="C101">
        <v>1</v>
      </c>
      <c r="D101">
        <v>1991</v>
      </c>
      <c r="E101">
        <v>33</v>
      </c>
      <c r="F101" s="1">
        <v>45595.404675925929</v>
      </c>
      <c r="G101">
        <v>3</v>
      </c>
      <c r="H101">
        <v>4</v>
      </c>
      <c r="I101">
        <v>1</v>
      </c>
      <c r="J101">
        <v>4</v>
      </c>
      <c r="K101">
        <v>3</v>
      </c>
      <c r="L101">
        <v>4</v>
      </c>
      <c r="M101">
        <v>4</v>
      </c>
      <c r="N101">
        <v>1</v>
      </c>
      <c r="O101">
        <v>1</v>
      </c>
      <c r="P101">
        <v>2</v>
      </c>
      <c r="Q101">
        <v>3</v>
      </c>
      <c r="R101">
        <v>1</v>
      </c>
      <c r="S101">
        <v>5</v>
      </c>
      <c r="T101">
        <v>5</v>
      </c>
      <c r="U101">
        <v>4</v>
      </c>
      <c r="V101">
        <v>9</v>
      </c>
      <c r="W101">
        <v>7</v>
      </c>
      <c r="X101">
        <v>5</v>
      </c>
      <c r="Y101">
        <v>5</v>
      </c>
      <c r="Z101">
        <v>4</v>
      </c>
      <c r="AA101">
        <v>5</v>
      </c>
      <c r="AB101">
        <v>3</v>
      </c>
      <c r="AC101">
        <v>5</v>
      </c>
      <c r="AD101">
        <v>3</v>
      </c>
      <c r="AE101">
        <v>5</v>
      </c>
      <c r="AF101">
        <v>3</v>
      </c>
      <c r="AG101">
        <v>4</v>
      </c>
      <c r="AH101">
        <v>3</v>
      </c>
      <c r="AI101">
        <v>3</v>
      </c>
      <c r="AJ101">
        <v>67</v>
      </c>
      <c r="AK101">
        <f t="shared" si="3"/>
        <v>42</v>
      </c>
      <c r="AL101">
        <f t="shared" si="4"/>
        <v>13</v>
      </c>
      <c r="AM101">
        <f t="shared" si="5"/>
        <v>25</v>
      </c>
    </row>
    <row r="102" spans="2:39" x14ac:dyDescent="0.2">
      <c r="B102">
        <v>36437</v>
      </c>
      <c r="C102">
        <v>1</v>
      </c>
      <c r="D102">
        <v>2002</v>
      </c>
      <c r="E102">
        <v>22</v>
      </c>
      <c r="F102" s="1">
        <v>45595.405833333331</v>
      </c>
      <c r="G102">
        <v>0</v>
      </c>
      <c r="H102">
        <v>4</v>
      </c>
      <c r="I102">
        <v>1</v>
      </c>
      <c r="J102">
        <v>4</v>
      </c>
      <c r="K102">
        <v>2</v>
      </c>
      <c r="L102">
        <v>4</v>
      </c>
      <c r="M102">
        <v>5</v>
      </c>
      <c r="N102">
        <v>2</v>
      </c>
      <c r="O102">
        <v>2</v>
      </c>
      <c r="P102">
        <v>2</v>
      </c>
      <c r="Q102">
        <v>4</v>
      </c>
      <c r="R102">
        <v>3</v>
      </c>
      <c r="S102">
        <v>5</v>
      </c>
      <c r="T102">
        <v>5</v>
      </c>
      <c r="U102">
        <v>4</v>
      </c>
      <c r="V102">
        <v>24</v>
      </c>
      <c r="W102">
        <v>8</v>
      </c>
      <c r="X102">
        <v>3</v>
      </c>
      <c r="Y102">
        <v>4</v>
      </c>
      <c r="Z102">
        <v>4</v>
      </c>
      <c r="AA102">
        <v>2</v>
      </c>
      <c r="AB102">
        <v>2</v>
      </c>
      <c r="AC102">
        <v>4</v>
      </c>
      <c r="AD102">
        <v>5</v>
      </c>
      <c r="AE102">
        <v>3</v>
      </c>
      <c r="AF102">
        <v>3</v>
      </c>
      <c r="AG102">
        <v>4</v>
      </c>
      <c r="AH102">
        <v>2</v>
      </c>
      <c r="AI102">
        <v>2</v>
      </c>
      <c r="AJ102">
        <v>55</v>
      </c>
      <c r="AK102">
        <f t="shared" si="3"/>
        <v>47</v>
      </c>
      <c r="AL102">
        <f t="shared" si="4"/>
        <v>13</v>
      </c>
      <c r="AM102">
        <f t="shared" si="5"/>
        <v>28</v>
      </c>
    </row>
    <row r="103" spans="2:39" x14ac:dyDescent="0.2">
      <c r="B103">
        <v>36433</v>
      </c>
      <c r="C103">
        <v>0</v>
      </c>
      <c r="D103">
        <v>2006</v>
      </c>
      <c r="E103">
        <v>18</v>
      </c>
      <c r="F103" s="1">
        <v>45595.407083333332</v>
      </c>
      <c r="G103">
        <v>5</v>
      </c>
      <c r="H103">
        <v>5</v>
      </c>
      <c r="I103">
        <v>3</v>
      </c>
      <c r="J103">
        <v>4</v>
      </c>
      <c r="K103">
        <v>3</v>
      </c>
      <c r="L103">
        <v>2</v>
      </c>
      <c r="M103">
        <v>4</v>
      </c>
      <c r="N103">
        <v>4</v>
      </c>
      <c r="O103">
        <v>3</v>
      </c>
      <c r="P103">
        <v>4</v>
      </c>
      <c r="Q103">
        <v>4</v>
      </c>
      <c r="R103">
        <v>2</v>
      </c>
      <c r="S103">
        <v>4</v>
      </c>
      <c r="T103">
        <v>4</v>
      </c>
      <c r="U103">
        <v>2</v>
      </c>
      <c r="V103">
        <v>11</v>
      </c>
      <c r="W103">
        <v>7</v>
      </c>
      <c r="X103">
        <v>3</v>
      </c>
      <c r="Y103">
        <v>3</v>
      </c>
      <c r="Z103">
        <v>4</v>
      </c>
      <c r="AA103">
        <v>2</v>
      </c>
      <c r="AB103">
        <v>4</v>
      </c>
      <c r="AC103">
        <v>7</v>
      </c>
      <c r="AD103">
        <v>4</v>
      </c>
      <c r="AE103">
        <v>3</v>
      </c>
      <c r="AF103">
        <v>7</v>
      </c>
      <c r="AG103">
        <v>2</v>
      </c>
      <c r="AH103">
        <v>3</v>
      </c>
      <c r="AI103">
        <v>2</v>
      </c>
      <c r="AJ103">
        <v>53</v>
      </c>
      <c r="AK103">
        <f t="shared" si="3"/>
        <v>48</v>
      </c>
      <c r="AL103">
        <f t="shared" si="4"/>
        <v>18</v>
      </c>
      <c r="AM103">
        <f t="shared" si="5"/>
        <v>22</v>
      </c>
    </row>
    <row r="104" spans="2:39" x14ac:dyDescent="0.2">
      <c r="B104">
        <v>36443</v>
      </c>
      <c r="C104">
        <v>0</v>
      </c>
      <c r="D104">
        <v>1995</v>
      </c>
      <c r="E104">
        <v>29</v>
      </c>
      <c r="F104" s="1">
        <v>45595.409351851849</v>
      </c>
      <c r="G104">
        <v>2</v>
      </c>
      <c r="H104">
        <v>4</v>
      </c>
      <c r="I104">
        <v>4</v>
      </c>
      <c r="J104">
        <v>1</v>
      </c>
      <c r="K104">
        <v>2</v>
      </c>
      <c r="L104">
        <v>2</v>
      </c>
      <c r="M104">
        <v>4</v>
      </c>
      <c r="N104">
        <v>2</v>
      </c>
      <c r="O104">
        <v>3</v>
      </c>
      <c r="P104">
        <v>2</v>
      </c>
      <c r="Q104">
        <v>1</v>
      </c>
      <c r="R104">
        <v>4</v>
      </c>
      <c r="S104">
        <v>2</v>
      </c>
      <c r="T104">
        <v>2</v>
      </c>
      <c r="U104">
        <v>2</v>
      </c>
      <c r="V104">
        <v>15</v>
      </c>
      <c r="W104">
        <v>27</v>
      </c>
      <c r="X104">
        <v>4</v>
      </c>
      <c r="Y104">
        <v>6</v>
      </c>
      <c r="Z104">
        <v>7</v>
      </c>
      <c r="AA104">
        <v>3</v>
      </c>
      <c r="AB104">
        <v>7</v>
      </c>
      <c r="AC104">
        <v>9</v>
      </c>
      <c r="AD104">
        <v>2</v>
      </c>
      <c r="AE104">
        <v>10</v>
      </c>
      <c r="AF104">
        <v>9</v>
      </c>
      <c r="AG104">
        <v>4</v>
      </c>
      <c r="AH104">
        <v>3</v>
      </c>
      <c r="AI104">
        <v>1</v>
      </c>
      <c r="AJ104">
        <v>62</v>
      </c>
      <c r="AK104">
        <f t="shared" si="3"/>
        <v>35</v>
      </c>
      <c r="AL104">
        <f t="shared" si="4"/>
        <v>14</v>
      </c>
      <c r="AM104">
        <f t="shared" si="5"/>
        <v>18</v>
      </c>
    </row>
    <row r="105" spans="2:39" x14ac:dyDescent="0.2">
      <c r="B105">
        <v>36454</v>
      </c>
      <c r="C105">
        <v>0</v>
      </c>
      <c r="D105">
        <v>2002</v>
      </c>
      <c r="E105">
        <v>22</v>
      </c>
      <c r="F105" s="1">
        <v>45595.411203703705</v>
      </c>
      <c r="G105">
        <v>5</v>
      </c>
      <c r="H105">
        <v>4</v>
      </c>
      <c r="I105">
        <v>4</v>
      </c>
      <c r="J105">
        <v>4</v>
      </c>
      <c r="K105">
        <v>5</v>
      </c>
      <c r="L105">
        <v>4</v>
      </c>
      <c r="M105">
        <v>4</v>
      </c>
      <c r="N105">
        <v>1</v>
      </c>
      <c r="O105">
        <v>4</v>
      </c>
      <c r="P105">
        <v>5</v>
      </c>
      <c r="Q105">
        <v>5</v>
      </c>
      <c r="R105">
        <v>2</v>
      </c>
      <c r="S105">
        <v>3</v>
      </c>
      <c r="T105">
        <v>5</v>
      </c>
      <c r="U105">
        <v>5</v>
      </c>
      <c r="V105">
        <v>6</v>
      </c>
      <c r="W105">
        <v>8</v>
      </c>
      <c r="X105">
        <v>3</v>
      </c>
      <c r="Y105">
        <v>4</v>
      </c>
      <c r="Z105">
        <v>3</v>
      </c>
      <c r="AA105">
        <v>3</v>
      </c>
      <c r="AB105">
        <v>10</v>
      </c>
      <c r="AC105">
        <v>7</v>
      </c>
      <c r="AD105">
        <v>2</v>
      </c>
      <c r="AE105">
        <v>5</v>
      </c>
      <c r="AF105">
        <v>4</v>
      </c>
      <c r="AG105">
        <v>3</v>
      </c>
      <c r="AH105">
        <v>2</v>
      </c>
      <c r="AI105">
        <v>1</v>
      </c>
      <c r="AJ105">
        <v>44</v>
      </c>
      <c r="AK105">
        <f t="shared" si="3"/>
        <v>55</v>
      </c>
      <c r="AL105">
        <f t="shared" si="4"/>
        <v>21</v>
      </c>
      <c r="AM105">
        <f t="shared" si="5"/>
        <v>28</v>
      </c>
    </row>
    <row r="106" spans="2:39" x14ac:dyDescent="0.2">
      <c r="B106">
        <v>36459</v>
      </c>
      <c r="C106">
        <v>1</v>
      </c>
      <c r="D106">
        <v>1993</v>
      </c>
      <c r="E106">
        <v>31</v>
      </c>
      <c r="F106" s="1">
        <v>45595.41337962963</v>
      </c>
      <c r="G106">
        <v>1</v>
      </c>
      <c r="H106">
        <v>2</v>
      </c>
      <c r="I106">
        <v>1</v>
      </c>
      <c r="J106">
        <v>1</v>
      </c>
      <c r="K106">
        <v>1</v>
      </c>
      <c r="L106">
        <v>1</v>
      </c>
      <c r="M106">
        <v>4</v>
      </c>
      <c r="N106">
        <v>1</v>
      </c>
      <c r="O106">
        <v>1</v>
      </c>
      <c r="P106">
        <v>4</v>
      </c>
      <c r="Q106">
        <v>5</v>
      </c>
      <c r="R106">
        <v>1</v>
      </c>
      <c r="S106">
        <v>4</v>
      </c>
      <c r="T106">
        <v>1</v>
      </c>
      <c r="U106">
        <v>5</v>
      </c>
      <c r="V106">
        <v>6</v>
      </c>
      <c r="W106">
        <v>4</v>
      </c>
      <c r="X106">
        <v>3</v>
      </c>
      <c r="Y106">
        <v>1</v>
      </c>
      <c r="Z106">
        <v>3</v>
      </c>
      <c r="AA106">
        <v>5</v>
      </c>
      <c r="AB106">
        <v>3</v>
      </c>
      <c r="AC106">
        <v>2</v>
      </c>
      <c r="AD106">
        <v>3</v>
      </c>
      <c r="AE106">
        <v>3</v>
      </c>
      <c r="AF106">
        <v>2</v>
      </c>
      <c r="AG106">
        <v>2</v>
      </c>
      <c r="AH106">
        <v>2</v>
      </c>
      <c r="AI106">
        <v>2</v>
      </c>
      <c r="AJ106">
        <v>60</v>
      </c>
      <c r="AK106">
        <f t="shared" si="3"/>
        <v>32</v>
      </c>
      <c r="AL106">
        <f t="shared" si="4"/>
        <v>6</v>
      </c>
      <c r="AM106">
        <f t="shared" si="5"/>
        <v>20</v>
      </c>
    </row>
    <row r="107" spans="2:39" x14ac:dyDescent="0.2">
      <c r="B107">
        <v>36456</v>
      </c>
      <c r="C107">
        <v>1</v>
      </c>
      <c r="D107">
        <v>1990</v>
      </c>
      <c r="E107">
        <v>34</v>
      </c>
      <c r="F107" s="1">
        <v>45595.415254629632</v>
      </c>
      <c r="H107">
        <v>2</v>
      </c>
      <c r="I107">
        <v>1</v>
      </c>
      <c r="J107">
        <v>2</v>
      </c>
      <c r="K107">
        <v>2</v>
      </c>
      <c r="L107">
        <v>2</v>
      </c>
      <c r="M107">
        <v>1</v>
      </c>
      <c r="N107">
        <v>1</v>
      </c>
      <c r="O107">
        <v>2</v>
      </c>
      <c r="P107">
        <v>2</v>
      </c>
      <c r="Q107">
        <v>1</v>
      </c>
      <c r="R107">
        <v>2</v>
      </c>
      <c r="S107">
        <v>5</v>
      </c>
      <c r="T107">
        <v>5</v>
      </c>
      <c r="U107">
        <v>3</v>
      </c>
      <c r="V107">
        <v>10</v>
      </c>
      <c r="W107">
        <v>6</v>
      </c>
      <c r="X107">
        <v>9</v>
      </c>
      <c r="Y107">
        <v>4</v>
      </c>
      <c r="Z107">
        <v>3</v>
      </c>
      <c r="AA107">
        <v>9</v>
      </c>
      <c r="AB107">
        <v>6</v>
      </c>
      <c r="AC107">
        <v>10</v>
      </c>
      <c r="AD107">
        <v>2</v>
      </c>
      <c r="AE107">
        <v>9</v>
      </c>
      <c r="AF107">
        <v>4</v>
      </c>
      <c r="AG107">
        <v>8</v>
      </c>
      <c r="AH107">
        <v>5</v>
      </c>
      <c r="AI107">
        <v>6</v>
      </c>
      <c r="AJ107">
        <v>60</v>
      </c>
      <c r="AK107">
        <f t="shared" si="3"/>
        <v>31</v>
      </c>
      <c r="AL107">
        <f t="shared" si="4"/>
        <v>9</v>
      </c>
      <c r="AM107">
        <f t="shared" si="5"/>
        <v>20</v>
      </c>
    </row>
    <row r="108" spans="2:39" x14ac:dyDescent="0.2">
      <c r="B108">
        <v>36467</v>
      </c>
      <c r="C108">
        <v>0</v>
      </c>
      <c r="D108">
        <v>2002</v>
      </c>
      <c r="E108">
        <v>22</v>
      </c>
      <c r="F108" s="1">
        <v>45595.419189814813</v>
      </c>
      <c r="G108">
        <v>4</v>
      </c>
      <c r="H108">
        <v>5</v>
      </c>
      <c r="I108">
        <v>2</v>
      </c>
      <c r="J108">
        <v>4</v>
      </c>
      <c r="K108">
        <v>4</v>
      </c>
      <c r="L108">
        <v>5</v>
      </c>
      <c r="M108">
        <v>5</v>
      </c>
      <c r="N108">
        <v>4</v>
      </c>
      <c r="O108">
        <v>4</v>
      </c>
      <c r="P108">
        <v>4</v>
      </c>
      <c r="Q108">
        <v>4</v>
      </c>
      <c r="R108">
        <v>2</v>
      </c>
      <c r="S108">
        <v>2</v>
      </c>
      <c r="T108">
        <v>4</v>
      </c>
      <c r="U108">
        <v>4</v>
      </c>
      <c r="V108">
        <v>6</v>
      </c>
      <c r="W108">
        <v>7</v>
      </c>
      <c r="X108">
        <v>2</v>
      </c>
      <c r="Y108">
        <v>3</v>
      </c>
      <c r="Z108">
        <v>3</v>
      </c>
      <c r="AA108">
        <v>2</v>
      </c>
      <c r="AB108">
        <v>2</v>
      </c>
      <c r="AC108">
        <v>4</v>
      </c>
      <c r="AD108">
        <v>3</v>
      </c>
      <c r="AE108">
        <v>8</v>
      </c>
      <c r="AF108">
        <v>6</v>
      </c>
      <c r="AG108">
        <v>2</v>
      </c>
      <c r="AH108">
        <v>6</v>
      </c>
      <c r="AI108">
        <v>3</v>
      </c>
      <c r="AJ108">
        <v>38</v>
      </c>
      <c r="AK108">
        <f t="shared" si="3"/>
        <v>53</v>
      </c>
      <c r="AL108">
        <f t="shared" si="4"/>
        <v>19</v>
      </c>
      <c r="AM108">
        <f t="shared" si="5"/>
        <v>26</v>
      </c>
    </row>
    <row r="109" spans="2:39" x14ac:dyDescent="0.2">
      <c r="B109">
        <v>36480</v>
      </c>
      <c r="C109">
        <v>0</v>
      </c>
      <c r="D109">
        <v>2000</v>
      </c>
      <c r="E109">
        <v>24</v>
      </c>
      <c r="F109" s="1">
        <v>45595.422164351854</v>
      </c>
      <c r="G109" t="s">
        <v>66</v>
      </c>
      <c r="H109">
        <v>4</v>
      </c>
      <c r="I109">
        <v>2</v>
      </c>
      <c r="J109">
        <v>4</v>
      </c>
      <c r="K109">
        <v>4</v>
      </c>
      <c r="L109">
        <v>4</v>
      </c>
      <c r="M109">
        <v>5</v>
      </c>
      <c r="N109">
        <v>5</v>
      </c>
      <c r="O109">
        <v>2</v>
      </c>
      <c r="P109">
        <v>5</v>
      </c>
      <c r="Q109">
        <v>5</v>
      </c>
      <c r="R109">
        <v>2</v>
      </c>
      <c r="S109">
        <v>4</v>
      </c>
      <c r="T109">
        <v>4</v>
      </c>
      <c r="U109">
        <v>4</v>
      </c>
      <c r="V109">
        <v>6</v>
      </c>
      <c r="W109">
        <v>8</v>
      </c>
      <c r="X109">
        <v>3</v>
      </c>
      <c r="Y109">
        <v>3</v>
      </c>
      <c r="Z109">
        <v>2</v>
      </c>
      <c r="AA109">
        <v>3</v>
      </c>
      <c r="AB109">
        <v>4</v>
      </c>
      <c r="AC109">
        <v>5</v>
      </c>
      <c r="AD109">
        <v>2</v>
      </c>
      <c r="AE109">
        <v>10</v>
      </c>
      <c r="AF109">
        <v>2</v>
      </c>
      <c r="AG109">
        <v>3</v>
      </c>
      <c r="AH109">
        <v>8</v>
      </c>
      <c r="AI109">
        <v>12</v>
      </c>
      <c r="AJ109">
        <v>35</v>
      </c>
      <c r="AK109">
        <f t="shared" si="3"/>
        <v>54</v>
      </c>
      <c r="AL109">
        <f t="shared" si="4"/>
        <v>16</v>
      </c>
      <c r="AM109">
        <f t="shared" si="5"/>
        <v>28</v>
      </c>
    </row>
    <row r="110" spans="2:39" x14ac:dyDescent="0.2">
      <c r="B110">
        <v>36409</v>
      </c>
      <c r="C110">
        <v>0</v>
      </c>
      <c r="D110">
        <v>2001</v>
      </c>
      <c r="E110">
        <v>23</v>
      </c>
      <c r="F110" s="1">
        <v>45595.42291666667</v>
      </c>
      <c r="G110">
        <v>2</v>
      </c>
      <c r="H110">
        <v>2</v>
      </c>
      <c r="I110">
        <v>1</v>
      </c>
      <c r="J110">
        <v>2</v>
      </c>
      <c r="K110">
        <v>2</v>
      </c>
      <c r="L110">
        <v>2</v>
      </c>
      <c r="M110">
        <v>4</v>
      </c>
      <c r="N110">
        <v>4</v>
      </c>
      <c r="O110">
        <v>3</v>
      </c>
      <c r="P110">
        <v>2</v>
      </c>
      <c r="Q110">
        <v>2</v>
      </c>
      <c r="R110">
        <v>1</v>
      </c>
      <c r="S110">
        <v>5</v>
      </c>
      <c r="T110">
        <v>4</v>
      </c>
      <c r="U110">
        <v>4</v>
      </c>
      <c r="V110">
        <v>9</v>
      </c>
      <c r="W110">
        <v>7</v>
      </c>
      <c r="X110">
        <v>3</v>
      </c>
      <c r="Y110">
        <v>4</v>
      </c>
      <c r="Z110">
        <v>5</v>
      </c>
      <c r="AA110">
        <v>5</v>
      </c>
      <c r="AB110">
        <v>6</v>
      </c>
      <c r="AC110">
        <v>5</v>
      </c>
      <c r="AD110">
        <v>5</v>
      </c>
      <c r="AE110">
        <v>5</v>
      </c>
      <c r="AF110">
        <v>4</v>
      </c>
      <c r="AG110">
        <v>3</v>
      </c>
      <c r="AH110">
        <v>7</v>
      </c>
      <c r="AI110">
        <v>5</v>
      </c>
      <c r="AJ110">
        <v>55</v>
      </c>
      <c r="AK110">
        <f t="shared" si="3"/>
        <v>38</v>
      </c>
      <c r="AL110">
        <f t="shared" si="4"/>
        <v>10</v>
      </c>
      <c r="AM110">
        <f t="shared" si="5"/>
        <v>22</v>
      </c>
    </row>
    <row r="111" spans="2:39" x14ac:dyDescent="0.2">
      <c r="B111">
        <v>36486</v>
      </c>
      <c r="C111">
        <v>0</v>
      </c>
      <c r="D111">
        <v>1998</v>
      </c>
      <c r="E111">
        <v>26</v>
      </c>
      <c r="F111" s="1">
        <v>45595.426585648151</v>
      </c>
      <c r="G111">
        <v>4</v>
      </c>
      <c r="H111">
        <v>2</v>
      </c>
      <c r="I111">
        <v>1</v>
      </c>
      <c r="J111">
        <v>1</v>
      </c>
      <c r="K111">
        <v>1</v>
      </c>
      <c r="L111">
        <v>5</v>
      </c>
      <c r="M111">
        <v>5</v>
      </c>
      <c r="N111">
        <v>3</v>
      </c>
      <c r="O111">
        <v>2</v>
      </c>
      <c r="P111">
        <v>5</v>
      </c>
      <c r="Q111">
        <v>5</v>
      </c>
      <c r="R111">
        <v>2</v>
      </c>
      <c r="S111">
        <v>4</v>
      </c>
      <c r="T111">
        <v>5</v>
      </c>
      <c r="U111">
        <v>5</v>
      </c>
      <c r="V111">
        <v>5</v>
      </c>
      <c r="W111">
        <v>3</v>
      </c>
      <c r="X111">
        <v>3</v>
      </c>
      <c r="Y111">
        <v>4</v>
      </c>
      <c r="Z111">
        <v>3</v>
      </c>
      <c r="AA111">
        <v>1</v>
      </c>
      <c r="AB111">
        <v>5</v>
      </c>
      <c r="AC111">
        <v>5</v>
      </c>
      <c r="AD111">
        <v>2</v>
      </c>
      <c r="AE111">
        <v>6</v>
      </c>
      <c r="AF111">
        <v>4</v>
      </c>
      <c r="AG111">
        <v>2</v>
      </c>
      <c r="AH111">
        <v>2</v>
      </c>
      <c r="AI111">
        <v>1</v>
      </c>
      <c r="AJ111">
        <v>74</v>
      </c>
      <c r="AK111">
        <f t="shared" si="3"/>
        <v>46</v>
      </c>
      <c r="AL111">
        <f t="shared" si="4"/>
        <v>7</v>
      </c>
      <c r="AM111">
        <f t="shared" si="5"/>
        <v>31</v>
      </c>
    </row>
    <row r="112" spans="2:39" x14ac:dyDescent="0.2">
      <c r="B112">
        <v>36491</v>
      </c>
      <c r="C112">
        <v>0</v>
      </c>
      <c r="D112">
        <v>2002</v>
      </c>
      <c r="E112">
        <v>22</v>
      </c>
      <c r="F112" s="1">
        <v>45595.429490740738</v>
      </c>
      <c r="G112">
        <v>2.5</v>
      </c>
      <c r="H112">
        <v>4</v>
      </c>
      <c r="I112">
        <v>2</v>
      </c>
      <c r="J112">
        <v>2</v>
      </c>
      <c r="K112">
        <v>4</v>
      </c>
      <c r="L112">
        <v>4</v>
      </c>
      <c r="M112">
        <v>4</v>
      </c>
      <c r="N112">
        <v>2</v>
      </c>
      <c r="O112">
        <v>3</v>
      </c>
      <c r="P112">
        <v>4</v>
      </c>
      <c r="Q112">
        <v>1</v>
      </c>
      <c r="R112">
        <v>1</v>
      </c>
      <c r="S112">
        <v>4</v>
      </c>
      <c r="T112">
        <v>3</v>
      </c>
      <c r="U112">
        <v>2</v>
      </c>
      <c r="V112">
        <v>4</v>
      </c>
      <c r="W112">
        <v>9</v>
      </c>
      <c r="X112">
        <v>7</v>
      </c>
      <c r="Y112">
        <v>3</v>
      </c>
      <c r="Z112">
        <v>3</v>
      </c>
      <c r="AA112">
        <v>2</v>
      </c>
      <c r="AB112">
        <v>3</v>
      </c>
      <c r="AC112">
        <v>6</v>
      </c>
      <c r="AD112">
        <v>2</v>
      </c>
      <c r="AE112">
        <v>7</v>
      </c>
      <c r="AF112">
        <v>5</v>
      </c>
      <c r="AG112">
        <v>2</v>
      </c>
      <c r="AH112">
        <v>2</v>
      </c>
      <c r="AI112">
        <v>2</v>
      </c>
      <c r="AJ112">
        <v>58</v>
      </c>
      <c r="AK112">
        <f t="shared" si="3"/>
        <v>40</v>
      </c>
      <c r="AL112">
        <f t="shared" si="4"/>
        <v>15</v>
      </c>
      <c r="AM112">
        <f t="shared" si="5"/>
        <v>22</v>
      </c>
    </row>
    <row r="113" spans="2:39" x14ac:dyDescent="0.2">
      <c r="B113">
        <v>36468</v>
      </c>
      <c r="C113">
        <v>1</v>
      </c>
      <c r="D113">
        <v>1976</v>
      </c>
      <c r="E113">
        <v>48</v>
      </c>
      <c r="F113" s="1">
        <v>45595.430543981478</v>
      </c>
      <c r="G113">
        <v>0.5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5</v>
      </c>
      <c r="W113">
        <v>3</v>
      </c>
      <c r="X113">
        <v>3</v>
      </c>
      <c r="Y113">
        <v>2</v>
      </c>
      <c r="Z113">
        <v>7</v>
      </c>
      <c r="AA113">
        <v>5</v>
      </c>
      <c r="AB113">
        <v>2</v>
      </c>
      <c r="AC113">
        <v>5</v>
      </c>
      <c r="AD113">
        <v>2</v>
      </c>
      <c r="AE113">
        <v>2</v>
      </c>
      <c r="AF113">
        <v>2</v>
      </c>
      <c r="AG113">
        <v>3</v>
      </c>
      <c r="AH113">
        <v>2</v>
      </c>
      <c r="AI113">
        <v>2</v>
      </c>
      <c r="AJ113">
        <v>5</v>
      </c>
      <c r="AK113">
        <f t="shared" si="3"/>
        <v>14</v>
      </c>
      <c r="AL113">
        <f t="shared" si="4"/>
        <v>5</v>
      </c>
      <c r="AM113">
        <f t="shared" si="5"/>
        <v>7</v>
      </c>
    </row>
    <row r="114" spans="2:39" x14ac:dyDescent="0.2">
      <c r="B114">
        <v>36471</v>
      </c>
      <c r="C114">
        <v>0</v>
      </c>
      <c r="D114">
        <v>2000</v>
      </c>
      <c r="E114">
        <v>24</v>
      </c>
      <c r="F114" s="1">
        <v>45595.431018518517</v>
      </c>
      <c r="G114">
        <v>1.5</v>
      </c>
      <c r="H114">
        <v>4</v>
      </c>
      <c r="I114">
        <v>1</v>
      </c>
      <c r="J114">
        <v>2</v>
      </c>
      <c r="K114">
        <v>3</v>
      </c>
      <c r="L114">
        <v>4</v>
      </c>
      <c r="M114">
        <v>4</v>
      </c>
      <c r="N114">
        <v>4</v>
      </c>
      <c r="O114">
        <v>2</v>
      </c>
      <c r="P114">
        <v>5</v>
      </c>
      <c r="Q114">
        <v>5</v>
      </c>
      <c r="R114">
        <v>2</v>
      </c>
      <c r="S114">
        <v>4</v>
      </c>
      <c r="T114">
        <v>4</v>
      </c>
      <c r="U114">
        <v>4</v>
      </c>
      <c r="V114">
        <v>6</v>
      </c>
      <c r="W114">
        <v>5</v>
      </c>
      <c r="X114">
        <v>4</v>
      </c>
      <c r="Y114">
        <v>5</v>
      </c>
      <c r="Z114">
        <v>2</v>
      </c>
      <c r="AA114">
        <v>3</v>
      </c>
      <c r="AB114">
        <v>5</v>
      </c>
      <c r="AC114">
        <v>4</v>
      </c>
      <c r="AD114">
        <v>4</v>
      </c>
      <c r="AE114">
        <v>4</v>
      </c>
      <c r="AF114">
        <v>3</v>
      </c>
      <c r="AG114">
        <v>3</v>
      </c>
      <c r="AH114">
        <v>2</v>
      </c>
      <c r="AI114">
        <v>2</v>
      </c>
      <c r="AJ114">
        <v>54</v>
      </c>
      <c r="AK114">
        <f t="shared" si="3"/>
        <v>48</v>
      </c>
      <c r="AL114">
        <f t="shared" si="4"/>
        <v>12</v>
      </c>
      <c r="AM114">
        <f t="shared" si="5"/>
        <v>27</v>
      </c>
    </row>
    <row r="115" spans="2:39" x14ac:dyDescent="0.2">
      <c r="B115">
        <v>36495</v>
      </c>
      <c r="C115">
        <v>1</v>
      </c>
      <c r="D115">
        <v>2001</v>
      </c>
      <c r="E115">
        <v>23</v>
      </c>
      <c r="F115" s="1">
        <v>45595.435995370368</v>
      </c>
      <c r="G115">
        <v>2</v>
      </c>
      <c r="H115">
        <v>2</v>
      </c>
      <c r="I115">
        <v>1</v>
      </c>
      <c r="J115">
        <v>3</v>
      </c>
      <c r="K115">
        <v>4</v>
      </c>
      <c r="L115">
        <v>2</v>
      </c>
      <c r="M115">
        <v>3</v>
      </c>
      <c r="N115">
        <v>1</v>
      </c>
      <c r="O115">
        <v>4</v>
      </c>
      <c r="P115">
        <v>1</v>
      </c>
      <c r="Q115">
        <v>4</v>
      </c>
      <c r="R115">
        <v>2</v>
      </c>
      <c r="S115">
        <v>5</v>
      </c>
      <c r="T115">
        <v>2</v>
      </c>
      <c r="U115">
        <v>2</v>
      </c>
      <c r="V115">
        <v>10</v>
      </c>
      <c r="W115">
        <v>9</v>
      </c>
      <c r="X115">
        <v>9</v>
      </c>
      <c r="Y115">
        <v>10</v>
      </c>
      <c r="Z115">
        <v>3</v>
      </c>
      <c r="AA115">
        <v>8</v>
      </c>
      <c r="AB115">
        <v>6</v>
      </c>
      <c r="AC115">
        <v>16</v>
      </c>
      <c r="AD115">
        <v>4</v>
      </c>
      <c r="AE115">
        <v>14</v>
      </c>
      <c r="AF115">
        <v>6</v>
      </c>
      <c r="AG115">
        <v>6</v>
      </c>
      <c r="AH115">
        <v>2</v>
      </c>
      <c r="AI115">
        <v>4</v>
      </c>
      <c r="AJ115">
        <v>69</v>
      </c>
      <c r="AK115">
        <f t="shared" si="3"/>
        <v>36</v>
      </c>
      <c r="AL115">
        <f t="shared" si="4"/>
        <v>14</v>
      </c>
      <c r="AM115">
        <f t="shared" si="5"/>
        <v>17</v>
      </c>
    </row>
    <row r="116" spans="2:39" x14ac:dyDescent="0.2">
      <c r="B116">
        <v>36498</v>
      </c>
      <c r="C116">
        <v>0</v>
      </c>
      <c r="D116">
        <v>2005</v>
      </c>
      <c r="E116">
        <v>19</v>
      </c>
      <c r="F116" s="1">
        <v>45595.440740740742</v>
      </c>
      <c r="G116">
        <v>3</v>
      </c>
      <c r="H116">
        <v>2</v>
      </c>
      <c r="I116">
        <v>2</v>
      </c>
      <c r="J116">
        <v>2</v>
      </c>
      <c r="K116">
        <v>1</v>
      </c>
      <c r="L116">
        <v>4</v>
      </c>
      <c r="M116">
        <v>4</v>
      </c>
      <c r="N116">
        <v>4</v>
      </c>
      <c r="O116">
        <v>2</v>
      </c>
      <c r="P116">
        <v>4</v>
      </c>
      <c r="Q116">
        <v>4</v>
      </c>
      <c r="R116">
        <v>5</v>
      </c>
      <c r="S116">
        <v>5</v>
      </c>
      <c r="T116">
        <v>4</v>
      </c>
      <c r="U116">
        <v>1</v>
      </c>
      <c r="V116">
        <v>5</v>
      </c>
      <c r="W116">
        <v>9</v>
      </c>
      <c r="X116">
        <v>3</v>
      </c>
      <c r="Y116">
        <v>4</v>
      </c>
      <c r="Z116">
        <v>3</v>
      </c>
      <c r="AA116">
        <v>2</v>
      </c>
      <c r="AB116">
        <v>5</v>
      </c>
      <c r="AC116">
        <v>3</v>
      </c>
      <c r="AD116">
        <v>3</v>
      </c>
      <c r="AE116">
        <v>4</v>
      </c>
      <c r="AF116">
        <v>3</v>
      </c>
      <c r="AG116">
        <v>1</v>
      </c>
      <c r="AH116">
        <v>2</v>
      </c>
      <c r="AI116">
        <v>2</v>
      </c>
      <c r="AJ116">
        <v>64</v>
      </c>
      <c r="AK116">
        <f t="shared" si="3"/>
        <v>44</v>
      </c>
      <c r="AL116">
        <f t="shared" si="4"/>
        <v>9</v>
      </c>
      <c r="AM116">
        <f t="shared" si="5"/>
        <v>27</v>
      </c>
    </row>
    <row r="117" spans="2:39" x14ac:dyDescent="0.2">
      <c r="B117">
        <v>36512</v>
      </c>
      <c r="C117">
        <v>0</v>
      </c>
      <c r="D117">
        <v>2002</v>
      </c>
      <c r="E117">
        <v>22</v>
      </c>
      <c r="F117" s="1">
        <v>45595.443611111114</v>
      </c>
      <c r="G117" t="s">
        <v>66</v>
      </c>
      <c r="H117">
        <v>2</v>
      </c>
      <c r="I117">
        <v>2</v>
      </c>
      <c r="J117">
        <v>1</v>
      </c>
      <c r="K117">
        <v>4</v>
      </c>
      <c r="L117">
        <v>2</v>
      </c>
      <c r="M117">
        <v>4</v>
      </c>
      <c r="N117">
        <v>4</v>
      </c>
      <c r="O117">
        <v>4</v>
      </c>
      <c r="P117">
        <v>2</v>
      </c>
      <c r="Q117">
        <v>3</v>
      </c>
      <c r="R117">
        <v>2</v>
      </c>
      <c r="S117">
        <v>4</v>
      </c>
      <c r="T117">
        <v>4</v>
      </c>
      <c r="U117">
        <v>2</v>
      </c>
      <c r="V117">
        <v>8</v>
      </c>
      <c r="W117">
        <v>6</v>
      </c>
      <c r="X117">
        <v>6</v>
      </c>
      <c r="Y117">
        <v>5</v>
      </c>
      <c r="Z117">
        <v>11</v>
      </c>
      <c r="AA117">
        <v>2</v>
      </c>
      <c r="AB117">
        <v>5</v>
      </c>
      <c r="AC117">
        <v>5</v>
      </c>
      <c r="AD117">
        <v>2</v>
      </c>
      <c r="AE117">
        <v>4</v>
      </c>
      <c r="AF117">
        <v>2</v>
      </c>
      <c r="AG117">
        <v>4</v>
      </c>
      <c r="AH117">
        <v>2</v>
      </c>
      <c r="AI117">
        <v>2</v>
      </c>
      <c r="AJ117">
        <v>61</v>
      </c>
      <c r="AK117">
        <f t="shared" si="3"/>
        <v>40</v>
      </c>
      <c r="AL117">
        <f t="shared" si="4"/>
        <v>13</v>
      </c>
      <c r="AM117">
        <f t="shared" si="5"/>
        <v>20</v>
      </c>
    </row>
    <row r="118" spans="2:39" x14ac:dyDescent="0.2">
      <c r="B118">
        <v>36511</v>
      </c>
      <c r="C118">
        <v>0</v>
      </c>
      <c r="D118">
        <v>2001</v>
      </c>
      <c r="E118">
        <v>23</v>
      </c>
      <c r="F118" s="1">
        <v>45595.443622685183</v>
      </c>
      <c r="G118">
        <v>5</v>
      </c>
      <c r="H118">
        <v>4</v>
      </c>
      <c r="I118">
        <v>1</v>
      </c>
      <c r="J118">
        <v>1</v>
      </c>
      <c r="K118">
        <v>2</v>
      </c>
      <c r="L118">
        <v>4</v>
      </c>
      <c r="M118">
        <v>5</v>
      </c>
      <c r="N118">
        <v>2</v>
      </c>
      <c r="O118">
        <v>2</v>
      </c>
      <c r="P118">
        <v>4</v>
      </c>
      <c r="Q118">
        <v>4</v>
      </c>
      <c r="R118">
        <v>4</v>
      </c>
      <c r="S118">
        <v>5</v>
      </c>
      <c r="T118">
        <v>2</v>
      </c>
      <c r="U118">
        <v>4</v>
      </c>
      <c r="V118">
        <v>7</v>
      </c>
      <c r="W118">
        <v>10</v>
      </c>
      <c r="X118">
        <v>5</v>
      </c>
      <c r="Y118">
        <v>5</v>
      </c>
      <c r="Z118">
        <v>7</v>
      </c>
      <c r="AA118">
        <v>3</v>
      </c>
      <c r="AB118">
        <v>6</v>
      </c>
      <c r="AC118">
        <v>9</v>
      </c>
      <c r="AD118">
        <v>2</v>
      </c>
      <c r="AE118">
        <v>5</v>
      </c>
      <c r="AF118">
        <v>3</v>
      </c>
      <c r="AG118">
        <v>3</v>
      </c>
      <c r="AH118">
        <v>3</v>
      </c>
      <c r="AI118">
        <v>3</v>
      </c>
      <c r="AJ118">
        <v>61</v>
      </c>
      <c r="AK118">
        <f t="shared" si="3"/>
        <v>44</v>
      </c>
      <c r="AL118">
        <f t="shared" si="4"/>
        <v>10</v>
      </c>
      <c r="AM118">
        <f t="shared" si="5"/>
        <v>28</v>
      </c>
    </row>
    <row r="119" spans="2:39" x14ac:dyDescent="0.2">
      <c r="B119">
        <v>36521</v>
      </c>
      <c r="C119">
        <v>0</v>
      </c>
      <c r="D119">
        <v>2002</v>
      </c>
      <c r="E119">
        <v>22</v>
      </c>
      <c r="F119" s="1">
        <v>45595.450046296297</v>
      </c>
      <c r="G119">
        <v>4</v>
      </c>
      <c r="H119">
        <v>5</v>
      </c>
      <c r="I119">
        <v>2</v>
      </c>
      <c r="J119">
        <v>4</v>
      </c>
      <c r="K119">
        <v>2</v>
      </c>
      <c r="L119">
        <v>2</v>
      </c>
      <c r="M119">
        <v>4</v>
      </c>
      <c r="N119">
        <v>3</v>
      </c>
      <c r="O119">
        <v>4</v>
      </c>
      <c r="P119">
        <v>2</v>
      </c>
      <c r="Q119">
        <v>2</v>
      </c>
      <c r="R119">
        <v>1</v>
      </c>
      <c r="S119">
        <v>4</v>
      </c>
      <c r="T119">
        <v>5</v>
      </c>
      <c r="U119">
        <v>4</v>
      </c>
      <c r="V119">
        <v>6</v>
      </c>
      <c r="W119">
        <v>8</v>
      </c>
      <c r="X119">
        <v>6</v>
      </c>
      <c r="Y119">
        <v>4</v>
      </c>
      <c r="Z119">
        <v>3</v>
      </c>
      <c r="AA119">
        <v>4</v>
      </c>
      <c r="AB119">
        <v>5</v>
      </c>
      <c r="AC119">
        <v>7</v>
      </c>
      <c r="AD119">
        <v>3</v>
      </c>
      <c r="AE119">
        <v>6</v>
      </c>
      <c r="AF119">
        <v>2</v>
      </c>
      <c r="AG119">
        <v>3</v>
      </c>
      <c r="AH119">
        <v>3</v>
      </c>
      <c r="AI119">
        <v>3</v>
      </c>
      <c r="AJ119">
        <v>62</v>
      </c>
      <c r="AK119">
        <f t="shared" si="3"/>
        <v>44</v>
      </c>
      <c r="AL119">
        <f t="shared" si="4"/>
        <v>17</v>
      </c>
      <c r="AM119">
        <f t="shared" si="5"/>
        <v>22</v>
      </c>
    </row>
    <row r="120" spans="2:39" x14ac:dyDescent="0.2">
      <c r="B120">
        <v>36520</v>
      </c>
      <c r="C120">
        <v>0</v>
      </c>
      <c r="D120">
        <v>2000</v>
      </c>
      <c r="E120">
        <v>24</v>
      </c>
      <c r="F120" s="1">
        <v>45595.450127314813</v>
      </c>
      <c r="G120">
        <v>4</v>
      </c>
      <c r="H120">
        <v>5</v>
      </c>
      <c r="I120">
        <v>2</v>
      </c>
      <c r="J120">
        <v>4</v>
      </c>
      <c r="K120">
        <v>4</v>
      </c>
      <c r="L120">
        <v>4</v>
      </c>
      <c r="M120">
        <v>4</v>
      </c>
      <c r="N120">
        <v>5</v>
      </c>
      <c r="O120">
        <v>4</v>
      </c>
      <c r="P120">
        <v>1</v>
      </c>
      <c r="Q120">
        <v>1</v>
      </c>
      <c r="R120">
        <v>1</v>
      </c>
      <c r="S120">
        <v>1</v>
      </c>
      <c r="T120">
        <v>5</v>
      </c>
      <c r="U120">
        <v>5</v>
      </c>
      <c r="V120">
        <v>5</v>
      </c>
      <c r="W120">
        <v>9</v>
      </c>
      <c r="X120">
        <v>4</v>
      </c>
      <c r="Y120">
        <v>4</v>
      </c>
      <c r="Z120">
        <v>3</v>
      </c>
      <c r="AA120">
        <v>1</v>
      </c>
      <c r="AB120">
        <v>3</v>
      </c>
      <c r="AC120">
        <v>4</v>
      </c>
      <c r="AD120">
        <v>5</v>
      </c>
      <c r="AE120">
        <v>3</v>
      </c>
      <c r="AF120">
        <v>2</v>
      </c>
      <c r="AG120">
        <v>2</v>
      </c>
      <c r="AH120">
        <v>3</v>
      </c>
      <c r="AI120">
        <v>7</v>
      </c>
      <c r="AJ120">
        <v>81</v>
      </c>
      <c r="AK120">
        <f t="shared" si="3"/>
        <v>46</v>
      </c>
      <c r="AL120">
        <f t="shared" si="4"/>
        <v>19</v>
      </c>
      <c r="AM120">
        <f t="shared" si="5"/>
        <v>21</v>
      </c>
    </row>
    <row r="121" spans="2:39" x14ac:dyDescent="0.2">
      <c r="B121">
        <v>36473</v>
      </c>
      <c r="C121">
        <v>0</v>
      </c>
      <c r="D121">
        <v>1998</v>
      </c>
      <c r="E121">
        <v>26</v>
      </c>
      <c r="F121" s="1">
        <v>45595.450567129628</v>
      </c>
      <c r="G121">
        <v>3</v>
      </c>
      <c r="H121">
        <v>5</v>
      </c>
      <c r="I121">
        <v>1</v>
      </c>
      <c r="J121">
        <v>5</v>
      </c>
      <c r="K121">
        <v>5</v>
      </c>
      <c r="L121">
        <v>5</v>
      </c>
      <c r="M121">
        <v>5</v>
      </c>
      <c r="N121">
        <v>5</v>
      </c>
      <c r="O121">
        <v>4</v>
      </c>
      <c r="P121">
        <v>5</v>
      </c>
      <c r="Q121">
        <v>2</v>
      </c>
      <c r="R121">
        <v>2</v>
      </c>
      <c r="S121">
        <v>4</v>
      </c>
      <c r="T121">
        <v>5</v>
      </c>
      <c r="U121">
        <v>4</v>
      </c>
      <c r="V121">
        <v>4</v>
      </c>
      <c r="W121">
        <v>4</v>
      </c>
      <c r="X121">
        <v>2</v>
      </c>
      <c r="Y121">
        <v>2</v>
      </c>
      <c r="Z121">
        <v>2</v>
      </c>
      <c r="AA121">
        <v>3</v>
      </c>
      <c r="AB121">
        <v>2</v>
      </c>
      <c r="AC121">
        <v>4</v>
      </c>
      <c r="AD121">
        <v>1</v>
      </c>
      <c r="AE121">
        <v>4</v>
      </c>
      <c r="AF121">
        <v>2</v>
      </c>
      <c r="AG121">
        <v>2</v>
      </c>
      <c r="AH121">
        <v>2</v>
      </c>
      <c r="AI121">
        <v>2</v>
      </c>
      <c r="AJ121">
        <v>27</v>
      </c>
      <c r="AK121">
        <f t="shared" si="3"/>
        <v>57</v>
      </c>
      <c r="AL121">
        <f t="shared" si="4"/>
        <v>20</v>
      </c>
      <c r="AM121">
        <f t="shared" si="5"/>
        <v>30</v>
      </c>
    </row>
    <row r="122" spans="2:39" x14ac:dyDescent="0.2">
      <c r="B122">
        <v>36523</v>
      </c>
      <c r="C122">
        <v>1</v>
      </c>
      <c r="D122">
        <v>2003</v>
      </c>
      <c r="E122">
        <v>21</v>
      </c>
      <c r="F122" s="1">
        <v>45595.450833333336</v>
      </c>
      <c r="G122">
        <v>3</v>
      </c>
      <c r="H122">
        <v>4</v>
      </c>
      <c r="I122">
        <v>1</v>
      </c>
      <c r="J122">
        <v>2</v>
      </c>
      <c r="K122">
        <v>2</v>
      </c>
      <c r="L122">
        <v>2</v>
      </c>
      <c r="M122">
        <v>5</v>
      </c>
      <c r="N122">
        <v>2</v>
      </c>
      <c r="O122">
        <v>4</v>
      </c>
      <c r="P122">
        <v>2</v>
      </c>
      <c r="Q122">
        <v>2</v>
      </c>
      <c r="R122">
        <v>2</v>
      </c>
      <c r="S122">
        <v>2</v>
      </c>
      <c r="T122">
        <v>4</v>
      </c>
      <c r="U122">
        <v>4</v>
      </c>
      <c r="V122">
        <v>14</v>
      </c>
      <c r="W122">
        <v>10</v>
      </c>
      <c r="X122">
        <v>4</v>
      </c>
      <c r="Y122">
        <v>6</v>
      </c>
      <c r="Z122">
        <v>5</v>
      </c>
      <c r="AA122">
        <v>7</v>
      </c>
      <c r="AB122">
        <v>3</v>
      </c>
      <c r="AC122">
        <v>6</v>
      </c>
      <c r="AD122">
        <v>4</v>
      </c>
      <c r="AE122">
        <v>6</v>
      </c>
      <c r="AF122">
        <v>4</v>
      </c>
      <c r="AG122">
        <v>3</v>
      </c>
      <c r="AH122">
        <v>3</v>
      </c>
      <c r="AI122">
        <v>3</v>
      </c>
      <c r="AJ122">
        <v>56</v>
      </c>
      <c r="AK122">
        <f t="shared" si="3"/>
        <v>38</v>
      </c>
      <c r="AL122">
        <f t="shared" si="4"/>
        <v>13</v>
      </c>
      <c r="AM122">
        <f t="shared" si="5"/>
        <v>21</v>
      </c>
    </row>
    <row r="123" spans="2:39" x14ac:dyDescent="0.2">
      <c r="B123">
        <v>36515</v>
      </c>
      <c r="C123">
        <v>0</v>
      </c>
      <c r="D123">
        <v>1998</v>
      </c>
      <c r="E123">
        <v>26</v>
      </c>
      <c r="F123" s="1">
        <v>45595.451921296299</v>
      </c>
      <c r="G123" t="s">
        <v>66</v>
      </c>
      <c r="H123">
        <v>3</v>
      </c>
      <c r="I123">
        <v>1</v>
      </c>
      <c r="J123">
        <v>4</v>
      </c>
      <c r="K123">
        <v>2</v>
      </c>
      <c r="L123">
        <v>5</v>
      </c>
      <c r="M123">
        <v>5</v>
      </c>
      <c r="N123">
        <v>3</v>
      </c>
      <c r="O123">
        <v>4</v>
      </c>
      <c r="P123">
        <v>4</v>
      </c>
      <c r="Q123">
        <v>2</v>
      </c>
      <c r="R123">
        <v>3</v>
      </c>
      <c r="S123">
        <v>5</v>
      </c>
      <c r="T123">
        <v>4</v>
      </c>
      <c r="U123">
        <v>4</v>
      </c>
      <c r="V123">
        <v>11</v>
      </c>
      <c r="W123">
        <v>11</v>
      </c>
      <c r="X123">
        <v>4</v>
      </c>
      <c r="Y123">
        <v>7</v>
      </c>
      <c r="Z123">
        <v>7</v>
      </c>
      <c r="AA123">
        <v>2</v>
      </c>
      <c r="AB123">
        <v>10</v>
      </c>
      <c r="AC123">
        <v>6</v>
      </c>
      <c r="AD123">
        <v>4</v>
      </c>
      <c r="AE123">
        <v>5</v>
      </c>
      <c r="AF123">
        <v>5</v>
      </c>
      <c r="AG123">
        <v>6</v>
      </c>
      <c r="AH123">
        <v>3</v>
      </c>
      <c r="AI123">
        <v>3</v>
      </c>
      <c r="AJ123">
        <v>52</v>
      </c>
      <c r="AK123">
        <f t="shared" si="3"/>
        <v>49</v>
      </c>
      <c r="AL123">
        <f t="shared" si="4"/>
        <v>14</v>
      </c>
      <c r="AM123">
        <f t="shared" si="5"/>
        <v>30</v>
      </c>
    </row>
    <row r="124" spans="2:39" x14ac:dyDescent="0.2">
      <c r="B124">
        <v>36536</v>
      </c>
      <c r="C124">
        <v>0</v>
      </c>
      <c r="D124">
        <v>2002</v>
      </c>
      <c r="E124">
        <v>22</v>
      </c>
      <c r="F124" s="1">
        <v>45595.454363425924</v>
      </c>
      <c r="G124">
        <v>2.5</v>
      </c>
      <c r="H124">
        <v>4</v>
      </c>
      <c r="I124">
        <v>2</v>
      </c>
      <c r="J124">
        <v>3</v>
      </c>
      <c r="K124">
        <v>2</v>
      </c>
      <c r="L124">
        <v>4</v>
      </c>
      <c r="M124">
        <v>4</v>
      </c>
      <c r="N124">
        <v>4</v>
      </c>
      <c r="O124">
        <v>4</v>
      </c>
      <c r="P124">
        <v>4</v>
      </c>
      <c r="Q124">
        <v>5</v>
      </c>
      <c r="R124">
        <v>1</v>
      </c>
      <c r="S124">
        <v>4</v>
      </c>
      <c r="T124">
        <v>2</v>
      </c>
      <c r="U124">
        <v>4</v>
      </c>
      <c r="V124">
        <v>7</v>
      </c>
      <c r="W124">
        <v>8</v>
      </c>
      <c r="X124">
        <v>6</v>
      </c>
      <c r="Y124">
        <v>6</v>
      </c>
      <c r="Z124">
        <v>3</v>
      </c>
      <c r="AA124">
        <v>2</v>
      </c>
      <c r="AB124">
        <v>4</v>
      </c>
      <c r="AC124">
        <v>5</v>
      </c>
      <c r="AD124">
        <v>2</v>
      </c>
      <c r="AE124">
        <v>5</v>
      </c>
      <c r="AF124">
        <v>3</v>
      </c>
      <c r="AG124">
        <v>3</v>
      </c>
      <c r="AH124">
        <v>2</v>
      </c>
      <c r="AI124">
        <v>3</v>
      </c>
      <c r="AJ124">
        <v>55</v>
      </c>
      <c r="AK124">
        <f t="shared" si="3"/>
        <v>47</v>
      </c>
      <c r="AL124">
        <f t="shared" si="4"/>
        <v>15</v>
      </c>
      <c r="AM124">
        <f t="shared" si="5"/>
        <v>23</v>
      </c>
    </row>
    <row r="125" spans="2:39" x14ac:dyDescent="0.2">
      <c r="B125">
        <v>36534</v>
      </c>
      <c r="C125">
        <v>0</v>
      </c>
      <c r="D125">
        <v>2002</v>
      </c>
      <c r="E125">
        <v>22</v>
      </c>
      <c r="F125" s="1">
        <v>45595.454583333332</v>
      </c>
      <c r="G125">
        <v>1.5</v>
      </c>
      <c r="H125">
        <v>2</v>
      </c>
      <c r="I125">
        <v>2</v>
      </c>
      <c r="J125">
        <v>2</v>
      </c>
      <c r="K125">
        <v>2</v>
      </c>
      <c r="L125">
        <v>3</v>
      </c>
      <c r="M125">
        <v>2</v>
      </c>
      <c r="N125">
        <v>2</v>
      </c>
      <c r="O125">
        <v>4</v>
      </c>
      <c r="P125">
        <v>4</v>
      </c>
      <c r="Q125">
        <v>3</v>
      </c>
      <c r="R125">
        <v>4</v>
      </c>
      <c r="S125">
        <v>5</v>
      </c>
      <c r="T125">
        <v>4</v>
      </c>
      <c r="U125">
        <v>4</v>
      </c>
      <c r="V125">
        <v>12</v>
      </c>
      <c r="W125">
        <v>12</v>
      </c>
      <c r="X125">
        <v>9</v>
      </c>
      <c r="Y125">
        <v>8</v>
      </c>
      <c r="Z125">
        <v>7</v>
      </c>
      <c r="AA125">
        <v>11</v>
      </c>
      <c r="AB125">
        <v>7</v>
      </c>
      <c r="AC125">
        <v>10</v>
      </c>
      <c r="AD125">
        <v>4</v>
      </c>
      <c r="AE125">
        <v>13</v>
      </c>
      <c r="AF125">
        <v>12</v>
      </c>
      <c r="AG125">
        <v>4</v>
      </c>
      <c r="AH125">
        <v>7</v>
      </c>
      <c r="AI125">
        <v>3</v>
      </c>
      <c r="AJ125">
        <v>57</v>
      </c>
      <c r="AK125">
        <f t="shared" si="3"/>
        <v>43</v>
      </c>
      <c r="AL125">
        <f t="shared" si="4"/>
        <v>12</v>
      </c>
      <c r="AM125">
        <f t="shared" si="5"/>
        <v>26</v>
      </c>
    </row>
    <row r="126" spans="2:39" x14ac:dyDescent="0.2">
      <c r="B126">
        <v>36538</v>
      </c>
      <c r="C126">
        <v>0</v>
      </c>
      <c r="D126">
        <v>2003</v>
      </c>
      <c r="E126">
        <v>21</v>
      </c>
      <c r="F126" s="1">
        <v>45595.455775462964</v>
      </c>
      <c r="G126">
        <v>2</v>
      </c>
      <c r="H126">
        <v>4</v>
      </c>
      <c r="I126">
        <v>2</v>
      </c>
      <c r="J126">
        <v>2</v>
      </c>
      <c r="K126">
        <v>2</v>
      </c>
      <c r="L126">
        <v>1</v>
      </c>
      <c r="M126">
        <v>5</v>
      </c>
      <c r="N126">
        <v>2</v>
      </c>
      <c r="O126">
        <v>3</v>
      </c>
      <c r="P126">
        <v>4</v>
      </c>
      <c r="Q126">
        <v>3</v>
      </c>
      <c r="R126">
        <v>4</v>
      </c>
      <c r="S126">
        <v>4</v>
      </c>
      <c r="T126">
        <v>4</v>
      </c>
      <c r="U126">
        <v>2</v>
      </c>
      <c r="V126">
        <v>59</v>
      </c>
      <c r="W126">
        <v>2</v>
      </c>
      <c r="X126">
        <v>2</v>
      </c>
      <c r="Y126">
        <v>5</v>
      </c>
      <c r="Z126">
        <v>2</v>
      </c>
      <c r="AA126">
        <v>3</v>
      </c>
      <c r="AB126">
        <v>6</v>
      </c>
      <c r="AC126">
        <v>19</v>
      </c>
      <c r="AD126">
        <v>4</v>
      </c>
      <c r="AE126">
        <v>5</v>
      </c>
      <c r="AF126">
        <v>7</v>
      </c>
      <c r="AG126">
        <v>5</v>
      </c>
      <c r="AH126">
        <v>3</v>
      </c>
      <c r="AI126">
        <v>3</v>
      </c>
      <c r="AJ126">
        <v>56</v>
      </c>
      <c r="AK126">
        <f t="shared" si="3"/>
        <v>42</v>
      </c>
      <c r="AL126">
        <f t="shared" si="4"/>
        <v>13</v>
      </c>
      <c r="AM126">
        <f t="shared" si="5"/>
        <v>24</v>
      </c>
    </row>
    <row r="127" spans="2:39" x14ac:dyDescent="0.2">
      <c r="B127">
        <v>36549</v>
      </c>
      <c r="C127">
        <v>0</v>
      </c>
      <c r="D127">
        <v>2000</v>
      </c>
      <c r="E127">
        <v>24</v>
      </c>
      <c r="F127" s="1">
        <v>45595.461817129632</v>
      </c>
      <c r="G127" t="s">
        <v>66</v>
      </c>
      <c r="H127">
        <v>4</v>
      </c>
      <c r="I127">
        <v>3</v>
      </c>
      <c r="J127">
        <v>4</v>
      </c>
      <c r="K127">
        <v>3</v>
      </c>
      <c r="L127">
        <v>5</v>
      </c>
      <c r="M127">
        <v>5</v>
      </c>
      <c r="N127">
        <v>4</v>
      </c>
      <c r="O127">
        <v>4</v>
      </c>
      <c r="P127">
        <v>4</v>
      </c>
      <c r="Q127">
        <v>5</v>
      </c>
      <c r="R127">
        <v>2</v>
      </c>
      <c r="S127">
        <v>5</v>
      </c>
      <c r="T127">
        <v>5</v>
      </c>
      <c r="U127">
        <v>4</v>
      </c>
      <c r="V127">
        <v>8</v>
      </c>
      <c r="W127">
        <v>41</v>
      </c>
      <c r="X127">
        <v>5</v>
      </c>
      <c r="Y127">
        <v>5</v>
      </c>
      <c r="Z127">
        <v>3</v>
      </c>
      <c r="AA127">
        <v>10</v>
      </c>
      <c r="AB127">
        <v>4</v>
      </c>
      <c r="AC127">
        <v>7</v>
      </c>
      <c r="AD127">
        <v>7</v>
      </c>
      <c r="AE127">
        <v>7</v>
      </c>
      <c r="AF127">
        <v>31</v>
      </c>
      <c r="AG127">
        <v>8</v>
      </c>
      <c r="AH127">
        <v>11</v>
      </c>
      <c r="AI127">
        <v>3</v>
      </c>
      <c r="AJ127">
        <v>17</v>
      </c>
      <c r="AK127">
        <f t="shared" si="3"/>
        <v>57</v>
      </c>
      <c r="AL127">
        <f t="shared" si="4"/>
        <v>18</v>
      </c>
      <c r="AM127">
        <f t="shared" si="5"/>
        <v>30</v>
      </c>
    </row>
    <row r="128" spans="2:39" x14ac:dyDescent="0.2">
      <c r="B128">
        <v>36553</v>
      </c>
      <c r="C128">
        <v>0</v>
      </c>
      <c r="D128">
        <v>2004</v>
      </c>
      <c r="E128">
        <v>20</v>
      </c>
      <c r="F128" s="1">
        <v>45595.462766203702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4</v>
      </c>
      <c r="M128">
        <v>4</v>
      </c>
      <c r="N128">
        <v>3</v>
      </c>
      <c r="O128">
        <v>1</v>
      </c>
      <c r="P128">
        <v>1</v>
      </c>
      <c r="Q128">
        <v>1</v>
      </c>
      <c r="R128">
        <v>1</v>
      </c>
      <c r="S128">
        <v>3</v>
      </c>
      <c r="T128">
        <v>3</v>
      </c>
      <c r="U128">
        <v>1</v>
      </c>
      <c r="V128">
        <v>6</v>
      </c>
      <c r="W128">
        <v>6</v>
      </c>
      <c r="X128">
        <v>4</v>
      </c>
      <c r="Y128">
        <v>4</v>
      </c>
      <c r="Z128">
        <v>3</v>
      </c>
      <c r="AA128">
        <v>3</v>
      </c>
      <c r="AB128">
        <v>5</v>
      </c>
      <c r="AC128">
        <v>6</v>
      </c>
      <c r="AD128">
        <v>3</v>
      </c>
      <c r="AE128">
        <v>3</v>
      </c>
      <c r="AF128">
        <v>1</v>
      </c>
      <c r="AG128">
        <v>3</v>
      </c>
      <c r="AH128">
        <v>2</v>
      </c>
      <c r="AI128">
        <v>3</v>
      </c>
      <c r="AJ128">
        <v>22</v>
      </c>
      <c r="AK128">
        <f t="shared" si="3"/>
        <v>26</v>
      </c>
      <c r="AL128">
        <f t="shared" si="4"/>
        <v>5</v>
      </c>
      <c r="AM128">
        <f t="shared" si="5"/>
        <v>17</v>
      </c>
    </row>
    <row r="129" spans="2:39" x14ac:dyDescent="0.2">
      <c r="B129">
        <v>36552</v>
      </c>
      <c r="C129">
        <v>0</v>
      </c>
      <c r="D129">
        <v>2002</v>
      </c>
      <c r="E129">
        <v>22</v>
      </c>
      <c r="F129" s="1">
        <v>45595.463287037041</v>
      </c>
      <c r="G129" t="s">
        <v>66</v>
      </c>
      <c r="H129">
        <v>5</v>
      </c>
      <c r="I129">
        <v>2</v>
      </c>
      <c r="J129">
        <v>4</v>
      </c>
      <c r="K129">
        <v>4</v>
      </c>
      <c r="L129">
        <v>4</v>
      </c>
      <c r="M129">
        <v>5</v>
      </c>
      <c r="N129">
        <v>4</v>
      </c>
      <c r="O129">
        <v>4</v>
      </c>
      <c r="P129">
        <v>4</v>
      </c>
      <c r="Q129">
        <v>4</v>
      </c>
      <c r="R129">
        <v>4</v>
      </c>
      <c r="S129">
        <v>5</v>
      </c>
      <c r="T129">
        <v>4</v>
      </c>
      <c r="U129">
        <v>5</v>
      </c>
      <c r="V129">
        <v>13</v>
      </c>
      <c r="W129">
        <v>19</v>
      </c>
      <c r="X129">
        <v>4</v>
      </c>
      <c r="Y129">
        <v>3</v>
      </c>
      <c r="Z129">
        <v>4</v>
      </c>
      <c r="AA129">
        <v>4</v>
      </c>
      <c r="AB129">
        <v>3</v>
      </c>
      <c r="AC129">
        <v>4</v>
      </c>
      <c r="AD129">
        <v>17</v>
      </c>
      <c r="AE129">
        <v>12</v>
      </c>
      <c r="AF129">
        <v>4</v>
      </c>
      <c r="AG129">
        <v>3</v>
      </c>
      <c r="AH129">
        <v>2</v>
      </c>
      <c r="AI129">
        <v>2</v>
      </c>
      <c r="AJ129">
        <v>17</v>
      </c>
      <c r="AK129">
        <f t="shared" si="3"/>
        <v>58</v>
      </c>
      <c r="AL129">
        <f t="shared" si="4"/>
        <v>19</v>
      </c>
      <c r="AM129">
        <f t="shared" si="5"/>
        <v>31</v>
      </c>
    </row>
    <row r="130" spans="2:39" x14ac:dyDescent="0.2">
      <c r="B130">
        <v>36554</v>
      </c>
      <c r="C130">
        <v>1</v>
      </c>
      <c r="D130">
        <v>1995</v>
      </c>
      <c r="E130">
        <v>29</v>
      </c>
      <c r="F130" s="1">
        <v>45595.463784722226</v>
      </c>
      <c r="G130">
        <v>2</v>
      </c>
      <c r="H130">
        <v>4</v>
      </c>
      <c r="I130">
        <v>1</v>
      </c>
      <c r="J130">
        <v>2</v>
      </c>
      <c r="K130">
        <v>2</v>
      </c>
      <c r="L130">
        <v>4</v>
      </c>
      <c r="M130">
        <v>4</v>
      </c>
      <c r="N130">
        <v>1</v>
      </c>
      <c r="O130">
        <v>1</v>
      </c>
      <c r="P130">
        <v>4</v>
      </c>
      <c r="Q130">
        <v>2</v>
      </c>
      <c r="R130">
        <v>2</v>
      </c>
      <c r="S130">
        <v>2</v>
      </c>
      <c r="T130">
        <v>5</v>
      </c>
      <c r="U130">
        <v>5</v>
      </c>
      <c r="V130">
        <v>13</v>
      </c>
      <c r="W130">
        <v>7</v>
      </c>
      <c r="X130">
        <v>4</v>
      </c>
      <c r="Y130">
        <v>21</v>
      </c>
      <c r="Z130">
        <v>4</v>
      </c>
      <c r="AA130">
        <v>3</v>
      </c>
      <c r="AB130">
        <v>6</v>
      </c>
      <c r="AC130">
        <v>4</v>
      </c>
      <c r="AD130">
        <v>6</v>
      </c>
      <c r="AE130">
        <v>7</v>
      </c>
      <c r="AF130">
        <v>3</v>
      </c>
      <c r="AG130">
        <v>4</v>
      </c>
      <c r="AH130">
        <v>5</v>
      </c>
      <c r="AI130">
        <v>2</v>
      </c>
      <c r="AJ130">
        <v>64</v>
      </c>
      <c r="AK130">
        <f t="shared" si="3"/>
        <v>39</v>
      </c>
      <c r="AL130">
        <f t="shared" si="4"/>
        <v>10</v>
      </c>
      <c r="AM130">
        <f t="shared" si="5"/>
        <v>26</v>
      </c>
    </row>
    <row r="131" spans="2:39" x14ac:dyDescent="0.2">
      <c r="B131">
        <v>36526</v>
      </c>
      <c r="C131">
        <v>0</v>
      </c>
      <c r="D131">
        <v>1992</v>
      </c>
      <c r="E131">
        <v>32</v>
      </c>
      <c r="F131" s="1">
        <v>45595.471909722219</v>
      </c>
      <c r="G131">
        <v>2</v>
      </c>
      <c r="H131">
        <v>2</v>
      </c>
      <c r="I131">
        <v>2</v>
      </c>
      <c r="J131">
        <v>1</v>
      </c>
      <c r="K131">
        <v>1</v>
      </c>
      <c r="L131">
        <v>4</v>
      </c>
      <c r="M131">
        <v>4</v>
      </c>
      <c r="N131">
        <v>2</v>
      </c>
      <c r="O131">
        <v>2</v>
      </c>
      <c r="P131">
        <v>2</v>
      </c>
      <c r="Q131">
        <v>2</v>
      </c>
      <c r="R131">
        <v>2</v>
      </c>
      <c r="S131">
        <v>4</v>
      </c>
      <c r="T131">
        <v>4</v>
      </c>
      <c r="U131">
        <v>4</v>
      </c>
      <c r="V131">
        <v>7</v>
      </c>
      <c r="W131">
        <v>4</v>
      </c>
      <c r="X131">
        <v>4</v>
      </c>
      <c r="Y131">
        <v>3</v>
      </c>
      <c r="Z131">
        <v>5</v>
      </c>
      <c r="AA131">
        <v>2</v>
      </c>
      <c r="AB131">
        <v>5</v>
      </c>
      <c r="AC131">
        <v>3</v>
      </c>
      <c r="AD131">
        <v>2</v>
      </c>
      <c r="AE131">
        <v>3</v>
      </c>
      <c r="AF131">
        <v>2</v>
      </c>
      <c r="AG131">
        <v>1</v>
      </c>
      <c r="AH131">
        <v>2</v>
      </c>
      <c r="AI131">
        <v>1</v>
      </c>
      <c r="AJ131">
        <v>53</v>
      </c>
      <c r="AK131">
        <f t="shared" ref="AK131:AK194" si="6">SUM(H131:U131)</f>
        <v>36</v>
      </c>
      <c r="AL131">
        <f t="shared" ref="AL131:AL194" si="7">SUM(H131:K131,O131)</f>
        <v>8</v>
      </c>
      <c r="AM131">
        <f t="shared" ref="AM131:AM194" si="8">SUM(L131:M131,P131,R131:U131)</f>
        <v>24</v>
      </c>
    </row>
    <row r="132" spans="2:39" x14ac:dyDescent="0.2">
      <c r="B132">
        <v>36597</v>
      </c>
      <c r="C132">
        <v>0</v>
      </c>
      <c r="D132">
        <v>2001</v>
      </c>
      <c r="E132">
        <v>23</v>
      </c>
      <c r="F132" s="1">
        <v>45595.486967592595</v>
      </c>
      <c r="G132">
        <v>2</v>
      </c>
      <c r="H132">
        <v>2</v>
      </c>
      <c r="I132">
        <v>2</v>
      </c>
      <c r="J132">
        <v>2</v>
      </c>
      <c r="K132">
        <v>2</v>
      </c>
      <c r="L132">
        <v>5</v>
      </c>
      <c r="M132">
        <v>5</v>
      </c>
      <c r="N132">
        <v>4</v>
      </c>
      <c r="O132">
        <v>2</v>
      </c>
      <c r="P132">
        <v>4</v>
      </c>
      <c r="Q132">
        <v>4</v>
      </c>
      <c r="R132">
        <v>2</v>
      </c>
      <c r="S132">
        <v>2</v>
      </c>
      <c r="T132">
        <v>4</v>
      </c>
      <c r="U132">
        <v>2</v>
      </c>
      <c r="V132">
        <v>6</v>
      </c>
      <c r="W132">
        <v>4</v>
      </c>
      <c r="X132">
        <v>2</v>
      </c>
      <c r="Y132">
        <v>2</v>
      </c>
      <c r="Z132">
        <v>3</v>
      </c>
      <c r="AA132">
        <v>2</v>
      </c>
      <c r="AB132">
        <v>3</v>
      </c>
      <c r="AC132">
        <v>3</v>
      </c>
      <c r="AD132">
        <v>2</v>
      </c>
      <c r="AE132">
        <v>5</v>
      </c>
      <c r="AF132">
        <v>2</v>
      </c>
      <c r="AG132">
        <v>3</v>
      </c>
      <c r="AH132">
        <v>2</v>
      </c>
      <c r="AI132">
        <v>2</v>
      </c>
      <c r="AJ132">
        <v>59</v>
      </c>
      <c r="AK132">
        <f t="shared" si="6"/>
        <v>42</v>
      </c>
      <c r="AL132">
        <f t="shared" si="7"/>
        <v>10</v>
      </c>
      <c r="AM132">
        <f t="shared" si="8"/>
        <v>24</v>
      </c>
    </row>
    <row r="133" spans="2:39" x14ac:dyDescent="0.2">
      <c r="B133">
        <v>36605</v>
      </c>
      <c r="C133">
        <v>0</v>
      </c>
      <c r="D133">
        <v>2002</v>
      </c>
      <c r="E133">
        <v>22</v>
      </c>
      <c r="F133" s="1">
        <v>45595.487060185187</v>
      </c>
      <c r="G133">
        <v>4</v>
      </c>
      <c r="H133">
        <v>5</v>
      </c>
      <c r="I133">
        <v>5</v>
      </c>
      <c r="J133">
        <v>4</v>
      </c>
      <c r="K133">
        <v>4</v>
      </c>
      <c r="L133">
        <v>2</v>
      </c>
      <c r="M133">
        <v>4</v>
      </c>
      <c r="N133">
        <v>2</v>
      </c>
      <c r="O133">
        <v>1</v>
      </c>
      <c r="P133">
        <v>4</v>
      </c>
      <c r="Q133">
        <v>4</v>
      </c>
      <c r="R133">
        <v>1</v>
      </c>
      <c r="S133">
        <v>5</v>
      </c>
      <c r="T133">
        <v>4</v>
      </c>
      <c r="U133">
        <v>4</v>
      </c>
      <c r="V133">
        <v>5</v>
      </c>
      <c r="W133">
        <v>8</v>
      </c>
      <c r="X133">
        <v>5</v>
      </c>
      <c r="Y133">
        <v>3</v>
      </c>
      <c r="Z133">
        <v>3</v>
      </c>
      <c r="AA133">
        <v>3</v>
      </c>
      <c r="AB133">
        <v>5</v>
      </c>
      <c r="AC133">
        <v>4</v>
      </c>
      <c r="AD133">
        <v>2</v>
      </c>
      <c r="AE133">
        <v>3</v>
      </c>
      <c r="AF133">
        <v>4</v>
      </c>
      <c r="AG133">
        <v>1</v>
      </c>
      <c r="AH133">
        <v>2</v>
      </c>
      <c r="AI133">
        <v>1</v>
      </c>
      <c r="AJ133">
        <v>63</v>
      </c>
      <c r="AK133">
        <f t="shared" si="6"/>
        <v>49</v>
      </c>
      <c r="AL133">
        <f t="shared" si="7"/>
        <v>19</v>
      </c>
      <c r="AM133">
        <f t="shared" si="8"/>
        <v>24</v>
      </c>
    </row>
    <row r="134" spans="2:39" x14ac:dyDescent="0.2">
      <c r="B134">
        <v>36620</v>
      </c>
      <c r="C134">
        <v>0</v>
      </c>
      <c r="D134">
        <v>1995</v>
      </c>
      <c r="E134">
        <v>29</v>
      </c>
      <c r="F134" s="1">
        <v>45595.495636574073</v>
      </c>
      <c r="G134">
        <v>4</v>
      </c>
      <c r="H134">
        <v>4</v>
      </c>
      <c r="I134">
        <v>2</v>
      </c>
      <c r="J134">
        <v>5</v>
      </c>
      <c r="K134">
        <v>4</v>
      </c>
      <c r="L134">
        <v>4</v>
      </c>
      <c r="M134">
        <v>2</v>
      </c>
      <c r="N134">
        <v>2</v>
      </c>
      <c r="O134">
        <v>3</v>
      </c>
      <c r="P134">
        <v>2</v>
      </c>
      <c r="Q134">
        <v>3</v>
      </c>
      <c r="R134">
        <v>3</v>
      </c>
      <c r="S134">
        <v>4</v>
      </c>
      <c r="T134">
        <v>4</v>
      </c>
      <c r="U134">
        <v>3</v>
      </c>
      <c r="V134">
        <v>9</v>
      </c>
      <c r="W134">
        <v>18</v>
      </c>
      <c r="X134">
        <v>6</v>
      </c>
      <c r="Y134">
        <v>6</v>
      </c>
      <c r="Z134">
        <v>4</v>
      </c>
      <c r="AA134">
        <v>5</v>
      </c>
      <c r="AB134">
        <v>8</v>
      </c>
      <c r="AC134">
        <v>15</v>
      </c>
      <c r="AD134">
        <v>7</v>
      </c>
      <c r="AE134">
        <v>5</v>
      </c>
      <c r="AF134">
        <v>7</v>
      </c>
      <c r="AG134">
        <v>3</v>
      </c>
      <c r="AH134">
        <v>4</v>
      </c>
      <c r="AI134">
        <v>4</v>
      </c>
      <c r="AJ134">
        <v>63</v>
      </c>
      <c r="AK134">
        <f t="shared" si="6"/>
        <v>45</v>
      </c>
      <c r="AL134">
        <f t="shared" si="7"/>
        <v>18</v>
      </c>
      <c r="AM134">
        <f t="shared" si="8"/>
        <v>22</v>
      </c>
    </row>
    <row r="135" spans="2:39" x14ac:dyDescent="0.2">
      <c r="B135">
        <v>36580</v>
      </c>
      <c r="C135">
        <v>0</v>
      </c>
      <c r="D135">
        <v>2001</v>
      </c>
      <c r="E135">
        <v>23</v>
      </c>
      <c r="F135" s="1">
        <v>45595.498564814814</v>
      </c>
      <c r="G135">
        <v>2.5</v>
      </c>
      <c r="H135">
        <v>2</v>
      </c>
      <c r="I135">
        <v>1</v>
      </c>
      <c r="J135">
        <v>2</v>
      </c>
      <c r="K135">
        <v>1</v>
      </c>
      <c r="L135">
        <v>3</v>
      </c>
      <c r="M135">
        <v>4</v>
      </c>
      <c r="N135">
        <v>2</v>
      </c>
      <c r="O135">
        <v>2</v>
      </c>
      <c r="P135">
        <v>2</v>
      </c>
      <c r="Q135">
        <v>2</v>
      </c>
      <c r="R135">
        <v>1</v>
      </c>
      <c r="S135">
        <v>3</v>
      </c>
      <c r="T135">
        <v>4</v>
      </c>
      <c r="U135">
        <v>2</v>
      </c>
      <c r="V135">
        <v>7</v>
      </c>
      <c r="W135">
        <v>14</v>
      </c>
      <c r="X135">
        <v>4</v>
      </c>
      <c r="Y135">
        <v>4</v>
      </c>
      <c r="Z135">
        <v>8</v>
      </c>
      <c r="AA135">
        <v>3</v>
      </c>
      <c r="AB135">
        <v>6</v>
      </c>
      <c r="AC135">
        <v>8</v>
      </c>
      <c r="AD135">
        <v>4</v>
      </c>
      <c r="AE135">
        <v>7</v>
      </c>
      <c r="AF135">
        <v>4</v>
      </c>
      <c r="AG135">
        <v>16</v>
      </c>
      <c r="AH135">
        <v>4</v>
      </c>
      <c r="AI135">
        <v>4</v>
      </c>
      <c r="AJ135">
        <v>39</v>
      </c>
      <c r="AK135">
        <f t="shared" si="6"/>
        <v>31</v>
      </c>
      <c r="AL135">
        <f t="shared" si="7"/>
        <v>8</v>
      </c>
      <c r="AM135">
        <f t="shared" si="8"/>
        <v>19</v>
      </c>
    </row>
    <row r="136" spans="2:39" x14ac:dyDescent="0.2">
      <c r="B136">
        <v>36629</v>
      </c>
      <c r="C136">
        <v>0</v>
      </c>
      <c r="D136">
        <v>2003</v>
      </c>
      <c r="E136">
        <v>21</v>
      </c>
      <c r="F136" s="1">
        <v>45595.500092592592</v>
      </c>
      <c r="G136">
        <v>7</v>
      </c>
      <c r="H136">
        <v>4</v>
      </c>
      <c r="I136">
        <v>4</v>
      </c>
      <c r="J136">
        <v>4</v>
      </c>
      <c r="K136">
        <v>4</v>
      </c>
      <c r="L136">
        <v>3</v>
      </c>
      <c r="M136">
        <v>5</v>
      </c>
      <c r="N136">
        <v>5</v>
      </c>
      <c r="O136">
        <v>4</v>
      </c>
      <c r="P136">
        <v>5</v>
      </c>
      <c r="Q136">
        <v>5</v>
      </c>
      <c r="R136">
        <v>4</v>
      </c>
      <c r="S136">
        <v>5</v>
      </c>
      <c r="T136">
        <v>5</v>
      </c>
      <c r="U136">
        <v>5</v>
      </c>
      <c r="V136">
        <v>6</v>
      </c>
      <c r="W136">
        <v>8</v>
      </c>
      <c r="X136">
        <v>3</v>
      </c>
      <c r="Y136">
        <v>3</v>
      </c>
      <c r="Z136">
        <v>3</v>
      </c>
      <c r="AA136">
        <v>7</v>
      </c>
      <c r="AB136">
        <v>4</v>
      </c>
      <c r="AC136">
        <v>4</v>
      </c>
      <c r="AD136">
        <v>3</v>
      </c>
      <c r="AE136">
        <v>3</v>
      </c>
      <c r="AF136">
        <v>3</v>
      </c>
      <c r="AG136">
        <v>2</v>
      </c>
      <c r="AH136">
        <v>2</v>
      </c>
      <c r="AI136">
        <v>1</v>
      </c>
      <c r="AJ136">
        <v>5</v>
      </c>
      <c r="AK136">
        <f t="shared" si="6"/>
        <v>62</v>
      </c>
      <c r="AL136">
        <f t="shared" si="7"/>
        <v>20</v>
      </c>
      <c r="AM136">
        <f t="shared" si="8"/>
        <v>32</v>
      </c>
    </row>
    <row r="137" spans="2:39" x14ac:dyDescent="0.2">
      <c r="B137">
        <v>36633</v>
      </c>
      <c r="C137">
        <v>0</v>
      </c>
      <c r="D137">
        <v>2001</v>
      </c>
      <c r="E137">
        <v>23</v>
      </c>
      <c r="F137" s="1">
        <v>45595.502800925926</v>
      </c>
      <c r="G137">
        <v>2.5</v>
      </c>
      <c r="H137">
        <v>2</v>
      </c>
      <c r="I137">
        <v>1</v>
      </c>
      <c r="J137">
        <v>2</v>
      </c>
      <c r="K137">
        <v>1</v>
      </c>
      <c r="L137">
        <v>4</v>
      </c>
      <c r="M137">
        <v>5</v>
      </c>
      <c r="N137">
        <v>1</v>
      </c>
      <c r="O137">
        <v>2</v>
      </c>
      <c r="P137">
        <v>5</v>
      </c>
      <c r="Q137">
        <v>2</v>
      </c>
      <c r="R137">
        <v>3</v>
      </c>
      <c r="S137">
        <v>5</v>
      </c>
      <c r="T137">
        <v>4</v>
      </c>
      <c r="U137">
        <v>4</v>
      </c>
      <c r="V137">
        <v>86</v>
      </c>
      <c r="W137">
        <v>2</v>
      </c>
      <c r="X137">
        <v>35</v>
      </c>
      <c r="Y137">
        <v>3</v>
      </c>
      <c r="Z137">
        <v>5</v>
      </c>
      <c r="AA137">
        <v>7</v>
      </c>
      <c r="AB137">
        <v>4</v>
      </c>
      <c r="AC137">
        <v>9</v>
      </c>
      <c r="AD137">
        <v>6</v>
      </c>
      <c r="AE137">
        <v>29</v>
      </c>
      <c r="AF137">
        <v>13</v>
      </c>
      <c r="AG137">
        <v>2</v>
      </c>
      <c r="AH137">
        <v>5</v>
      </c>
      <c r="AI137">
        <v>3</v>
      </c>
      <c r="AJ137">
        <v>65</v>
      </c>
      <c r="AK137">
        <f t="shared" si="6"/>
        <v>41</v>
      </c>
      <c r="AL137">
        <f t="shared" si="7"/>
        <v>8</v>
      </c>
      <c r="AM137">
        <f t="shared" si="8"/>
        <v>30</v>
      </c>
    </row>
    <row r="138" spans="2:39" x14ac:dyDescent="0.2">
      <c r="B138">
        <v>36624</v>
      </c>
      <c r="C138">
        <v>1</v>
      </c>
      <c r="D138">
        <v>1988</v>
      </c>
      <c r="E138">
        <v>36</v>
      </c>
      <c r="F138" s="1">
        <v>45595.507233796299</v>
      </c>
      <c r="G138">
        <v>2</v>
      </c>
      <c r="H138">
        <v>4</v>
      </c>
      <c r="I138">
        <v>1</v>
      </c>
      <c r="J138">
        <v>4</v>
      </c>
      <c r="K138">
        <v>4</v>
      </c>
      <c r="L138">
        <v>1</v>
      </c>
      <c r="M138">
        <v>2</v>
      </c>
      <c r="N138">
        <v>2</v>
      </c>
      <c r="O138">
        <v>1</v>
      </c>
      <c r="P138">
        <v>4</v>
      </c>
      <c r="Q138">
        <v>4</v>
      </c>
      <c r="R138">
        <v>3</v>
      </c>
      <c r="S138">
        <v>4</v>
      </c>
      <c r="T138">
        <v>4</v>
      </c>
      <c r="U138">
        <v>4</v>
      </c>
      <c r="V138">
        <v>9</v>
      </c>
      <c r="W138">
        <v>8</v>
      </c>
      <c r="X138">
        <v>4</v>
      </c>
      <c r="Y138">
        <v>11</v>
      </c>
      <c r="Z138">
        <v>2</v>
      </c>
      <c r="AA138">
        <v>6</v>
      </c>
      <c r="AB138">
        <v>8</v>
      </c>
      <c r="AC138">
        <v>5</v>
      </c>
      <c r="AD138">
        <v>24</v>
      </c>
      <c r="AE138">
        <v>8</v>
      </c>
      <c r="AF138">
        <v>2</v>
      </c>
      <c r="AG138">
        <v>3</v>
      </c>
      <c r="AH138">
        <v>2</v>
      </c>
      <c r="AI138">
        <v>2</v>
      </c>
      <c r="AJ138">
        <v>65</v>
      </c>
      <c r="AK138">
        <f t="shared" si="6"/>
        <v>42</v>
      </c>
      <c r="AL138">
        <f t="shared" si="7"/>
        <v>14</v>
      </c>
      <c r="AM138">
        <f t="shared" si="8"/>
        <v>22</v>
      </c>
    </row>
    <row r="139" spans="2:39" x14ac:dyDescent="0.2">
      <c r="B139">
        <v>36659</v>
      </c>
      <c r="C139">
        <v>0</v>
      </c>
      <c r="D139">
        <v>1999</v>
      </c>
      <c r="E139">
        <v>25</v>
      </c>
      <c r="F139" s="1">
        <v>45595.511736111112</v>
      </c>
      <c r="G139">
        <v>3</v>
      </c>
      <c r="H139">
        <v>1</v>
      </c>
      <c r="I139">
        <v>1</v>
      </c>
      <c r="J139">
        <v>1</v>
      </c>
      <c r="K139">
        <v>1</v>
      </c>
      <c r="L139">
        <v>4</v>
      </c>
      <c r="M139">
        <v>4</v>
      </c>
      <c r="N139">
        <v>3</v>
      </c>
      <c r="O139">
        <v>1</v>
      </c>
      <c r="P139">
        <v>2</v>
      </c>
      <c r="Q139">
        <v>3</v>
      </c>
      <c r="R139">
        <v>1</v>
      </c>
      <c r="S139">
        <v>5</v>
      </c>
      <c r="T139">
        <v>4</v>
      </c>
      <c r="U139">
        <v>3</v>
      </c>
      <c r="V139">
        <v>20</v>
      </c>
      <c r="W139">
        <v>8</v>
      </c>
      <c r="X139">
        <v>3</v>
      </c>
      <c r="Y139">
        <v>5</v>
      </c>
      <c r="Z139">
        <v>7</v>
      </c>
      <c r="AA139">
        <v>4</v>
      </c>
      <c r="AB139">
        <v>7</v>
      </c>
      <c r="AC139">
        <v>7</v>
      </c>
      <c r="AD139">
        <v>5</v>
      </c>
      <c r="AE139">
        <v>8</v>
      </c>
      <c r="AF139">
        <v>6</v>
      </c>
      <c r="AG139">
        <v>5</v>
      </c>
      <c r="AH139">
        <v>15</v>
      </c>
      <c r="AI139">
        <v>12</v>
      </c>
      <c r="AJ139">
        <v>56</v>
      </c>
      <c r="AK139">
        <f t="shared" si="6"/>
        <v>34</v>
      </c>
      <c r="AL139">
        <f t="shared" si="7"/>
        <v>5</v>
      </c>
      <c r="AM139">
        <f t="shared" si="8"/>
        <v>23</v>
      </c>
    </row>
    <row r="140" spans="2:39" x14ac:dyDescent="0.2">
      <c r="B140">
        <v>36664</v>
      </c>
      <c r="C140">
        <v>0</v>
      </c>
      <c r="D140">
        <v>2000</v>
      </c>
      <c r="E140">
        <v>24</v>
      </c>
      <c r="F140" s="1">
        <v>45595.518738425926</v>
      </c>
      <c r="G140">
        <v>1</v>
      </c>
      <c r="H140">
        <v>4</v>
      </c>
      <c r="I140">
        <v>1</v>
      </c>
      <c r="J140">
        <v>4</v>
      </c>
      <c r="K140">
        <v>5</v>
      </c>
      <c r="L140">
        <v>2</v>
      </c>
      <c r="M140">
        <v>4</v>
      </c>
      <c r="N140">
        <v>4</v>
      </c>
      <c r="O140">
        <v>3</v>
      </c>
      <c r="P140">
        <v>2</v>
      </c>
      <c r="Q140">
        <v>1</v>
      </c>
      <c r="R140">
        <v>1</v>
      </c>
      <c r="S140">
        <v>4</v>
      </c>
      <c r="T140">
        <v>2</v>
      </c>
      <c r="U140">
        <v>1</v>
      </c>
      <c r="V140">
        <v>6</v>
      </c>
      <c r="W140">
        <v>8</v>
      </c>
      <c r="X140">
        <v>4</v>
      </c>
      <c r="Y140">
        <v>5</v>
      </c>
      <c r="Z140">
        <v>6</v>
      </c>
      <c r="AA140">
        <v>3</v>
      </c>
      <c r="AB140">
        <v>4</v>
      </c>
      <c r="AC140">
        <v>10</v>
      </c>
      <c r="AD140">
        <v>5</v>
      </c>
      <c r="AE140">
        <v>5</v>
      </c>
      <c r="AF140">
        <v>6</v>
      </c>
      <c r="AG140">
        <v>5</v>
      </c>
      <c r="AH140">
        <v>6</v>
      </c>
      <c r="AI140">
        <v>4</v>
      </c>
      <c r="AJ140">
        <v>64</v>
      </c>
      <c r="AK140">
        <f t="shared" si="6"/>
        <v>38</v>
      </c>
      <c r="AL140">
        <f t="shared" si="7"/>
        <v>17</v>
      </c>
      <c r="AM140">
        <f t="shared" si="8"/>
        <v>16</v>
      </c>
    </row>
    <row r="141" spans="2:39" x14ac:dyDescent="0.2">
      <c r="B141">
        <v>36693</v>
      </c>
      <c r="C141">
        <v>0</v>
      </c>
      <c r="D141">
        <v>2003</v>
      </c>
      <c r="E141">
        <v>21</v>
      </c>
      <c r="F141" s="1">
        <v>45595.522465277776</v>
      </c>
      <c r="G141">
        <v>0.5</v>
      </c>
      <c r="H141">
        <v>2</v>
      </c>
      <c r="I141">
        <v>2</v>
      </c>
      <c r="J141">
        <v>2</v>
      </c>
      <c r="K141">
        <v>2</v>
      </c>
      <c r="L141">
        <v>1</v>
      </c>
      <c r="M141">
        <v>2</v>
      </c>
      <c r="N141">
        <v>1</v>
      </c>
      <c r="O141">
        <v>1</v>
      </c>
      <c r="P141">
        <v>2</v>
      </c>
      <c r="Q141">
        <v>2</v>
      </c>
      <c r="R141">
        <v>2</v>
      </c>
      <c r="S141">
        <v>2</v>
      </c>
      <c r="T141">
        <v>1</v>
      </c>
      <c r="U141">
        <v>1</v>
      </c>
      <c r="V141">
        <v>9</v>
      </c>
      <c r="W141">
        <v>3</v>
      </c>
      <c r="X141">
        <v>5</v>
      </c>
      <c r="Y141">
        <v>5</v>
      </c>
      <c r="Z141">
        <v>2</v>
      </c>
      <c r="AA141">
        <v>4</v>
      </c>
      <c r="AB141">
        <v>3</v>
      </c>
      <c r="AC141">
        <v>7</v>
      </c>
      <c r="AD141">
        <v>3</v>
      </c>
      <c r="AE141">
        <v>4</v>
      </c>
      <c r="AF141">
        <v>3</v>
      </c>
      <c r="AG141">
        <v>5</v>
      </c>
      <c r="AH141">
        <v>3</v>
      </c>
      <c r="AI141">
        <v>2</v>
      </c>
      <c r="AJ141">
        <v>28</v>
      </c>
      <c r="AK141">
        <f t="shared" si="6"/>
        <v>23</v>
      </c>
      <c r="AL141">
        <f t="shared" si="7"/>
        <v>9</v>
      </c>
      <c r="AM141">
        <f t="shared" si="8"/>
        <v>11</v>
      </c>
    </row>
    <row r="142" spans="2:39" x14ac:dyDescent="0.2">
      <c r="B142">
        <v>36697</v>
      </c>
      <c r="C142">
        <v>0</v>
      </c>
      <c r="D142">
        <v>1998</v>
      </c>
      <c r="E142">
        <v>26</v>
      </c>
      <c r="F142" s="1">
        <v>45595.523912037039</v>
      </c>
      <c r="G142" t="s">
        <v>66</v>
      </c>
      <c r="H142">
        <v>4</v>
      </c>
      <c r="I142">
        <v>3</v>
      </c>
      <c r="J142">
        <v>5</v>
      </c>
      <c r="K142">
        <v>4</v>
      </c>
      <c r="L142">
        <v>4</v>
      </c>
      <c r="M142">
        <v>4</v>
      </c>
      <c r="N142">
        <v>3</v>
      </c>
      <c r="O142">
        <v>4</v>
      </c>
      <c r="P142">
        <v>2</v>
      </c>
      <c r="Q142">
        <v>5</v>
      </c>
      <c r="R142">
        <v>1</v>
      </c>
      <c r="S142">
        <v>4</v>
      </c>
      <c r="T142">
        <v>1</v>
      </c>
      <c r="U142">
        <v>1</v>
      </c>
      <c r="V142">
        <v>6</v>
      </c>
      <c r="W142">
        <v>5</v>
      </c>
      <c r="X142">
        <v>3</v>
      </c>
      <c r="Y142">
        <v>3</v>
      </c>
      <c r="Z142">
        <v>4</v>
      </c>
      <c r="AA142">
        <v>5</v>
      </c>
      <c r="AB142">
        <v>8</v>
      </c>
      <c r="AC142">
        <v>7</v>
      </c>
      <c r="AD142">
        <v>2</v>
      </c>
      <c r="AE142">
        <v>6</v>
      </c>
      <c r="AF142">
        <v>3</v>
      </c>
      <c r="AG142">
        <v>2</v>
      </c>
      <c r="AH142">
        <v>2</v>
      </c>
      <c r="AI142">
        <v>2</v>
      </c>
      <c r="AJ142">
        <v>80</v>
      </c>
      <c r="AK142">
        <f t="shared" si="6"/>
        <v>45</v>
      </c>
      <c r="AL142">
        <f t="shared" si="7"/>
        <v>20</v>
      </c>
      <c r="AM142">
        <f t="shared" si="8"/>
        <v>17</v>
      </c>
    </row>
    <row r="143" spans="2:39" x14ac:dyDescent="0.2">
      <c r="B143">
        <v>36695</v>
      </c>
      <c r="C143">
        <v>0</v>
      </c>
      <c r="D143">
        <v>2000</v>
      </c>
      <c r="E143">
        <v>24</v>
      </c>
      <c r="F143" s="1">
        <v>45595.525300925925</v>
      </c>
      <c r="G143">
        <v>4</v>
      </c>
      <c r="H143">
        <v>4</v>
      </c>
      <c r="I143">
        <v>2</v>
      </c>
      <c r="J143">
        <v>3</v>
      </c>
      <c r="K143">
        <v>2</v>
      </c>
      <c r="L143">
        <v>2</v>
      </c>
      <c r="M143">
        <v>4</v>
      </c>
      <c r="N143">
        <v>2</v>
      </c>
      <c r="O143">
        <v>2</v>
      </c>
      <c r="P143">
        <v>4</v>
      </c>
      <c r="Q143">
        <v>3</v>
      </c>
      <c r="R143">
        <v>4</v>
      </c>
      <c r="S143">
        <v>4</v>
      </c>
      <c r="T143">
        <v>4</v>
      </c>
      <c r="U143">
        <v>4</v>
      </c>
      <c r="V143">
        <v>5</v>
      </c>
      <c r="W143">
        <v>7</v>
      </c>
      <c r="X143">
        <v>4</v>
      </c>
      <c r="Y143">
        <v>8</v>
      </c>
      <c r="Z143">
        <v>6</v>
      </c>
      <c r="AA143">
        <v>3</v>
      </c>
      <c r="AB143">
        <v>5</v>
      </c>
      <c r="AC143">
        <v>4</v>
      </c>
      <c r="AD143">
        <v>3</v>
      </c>
      <c r="AE143">
        <v>8</v>
      </c>
      <c r="AF143">
        <v>2</v>
      </c>
      <c r="AG143">
        <v>2</v>
      </c>
      <c r="AH143">
        <v>3</v>
      </c>
      <c r="AI143">
        <v>3</v>
      </c>
      <c r="AJ143">
        <v>50</v>
      </c>
      <c r="AK143">
        <f t="shared" si="6"/>
        <v>44</v>
      </c>
      <c r="AL143">
        <f t="shared" si="7"/>
        <v>13</v>
      </c>
      <c r="AM143">
        <f t="shared" si="8"/>
        <v>26</v>
      </c>
    </row>
    <row r="144" spans="2:39" x14ac:dyDescent="0.2">
      <c r="B144">
        <v>36713</v>
      </c>
      <c r="C144">
        <v>1</v>
      </c>
      <c r="D144">
        <v>1972</v>
      </c>
      <c r="E144">
        <v>52</v>
      </c>
      <c r="F144" s="1">
        <v>45595.53025462963</v>
      </c>
      <c r="G144" t="s">
        <v>66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2</v>
      </c>
      <c r="O144">
        <v>2</v>
      </c>
      <c r="P144">
        <v>1</v>
      </c>
      <c r="Q144">
        <v>3</v>
      </c>
      <c r="R144">
        <v>1</v>
      </c>
      <c r="S144">
        <v>2</v>
      </c>
      <c r="T144">
        <v>1</v>
      </c>
      <c r="U144">
        <v>2</v>
      </c>
      <c r="V144">
        <v>11</v>
      </c>
      <c r="W144">
        <v>14</v>
      </c>
      <c r="X144">
        <v>6</v>
      </c>
      <c r="Y144">
        <v>4</v>
      </c>
      <c r="Z144">
        <v>5</v>
      </c>
      <c r="AA144">
        <v>3</v>
      </c>
      <c r="AB144">
        <v>5</v>
      </c>
      <c r="AC144">
        <v>11</v>
      </c>
      <c r="AD144">
        <v>3</v>
      </c>
      <c r="AE144">
        <v>23</v>
      </c>
      <c r="AF144">
        <v>4</v>
      </c>
      <c r="AG144">
        <v>7</v>
      </c>
      <c r="AH144">
        <v>3</v>
      </c>
      <c r="AI144">
        <v>5</v>
      </c>
      <c r="AJ144">
        <v>5</v>
      </c>
      <c r="AK144">
        <f t="shared" si="6"/>
        <v>20</v>
      </c>
      <c r="AL144">
        <f t="shared" si="7"/>
        <v>6</v>
      </c>
      <c r="AM144">
        <f t="shared" si="8"/>
        <v>9</v>
      </c>
    </row>
    <row r="145" spans="2:39" x14ac:dyDescent="0.2">
      <c r="B145">
        <v>36721</v>
      </c>
      <c r="C145">
        <v>1</v>
      </c>
      <c r="D145">
        <v>2003</v>
      </c>
      <c r="E145">
        <v>21</v>
      </c>
      <c r="F145" s="1">
        <v>45595.533125000002</v>
      </c>
      <c r="G145" t="s">
        <v>66</v>
      </c>
      <c r="H145">
        <v>4</v>
      </c>
      <c r="I145">
        <v>2</v>
      </c>
      <c r="J145">
        <v>5</v>
      </c>
      <c r="K145">
        <v>3</v>
      </c>
      <c r="L145">
        <v>5</v>
      </c>
      <c r="M145">
        <v>5</v>
      </c>
      <c r="N145">
        <v>2</v>
      </c>
      <c r="O145">
        <v>2</v>
      </c>
      <c r="P145">
        <v>5</v>
      </c>
      <c r="Q145">
        <v>4</v>
      </c>
      <c r="R145">
        <v>2</v>
      </c>
      <c r="S145">
        <v>2</v>
      </c>
      <c r="T145">
        <v>2</v>
      </c>
      <c r="U145">
        <v>2</v>
      </c>
      <c r="V145">
        <v>11</v>
      </c>
      <c r="W145">
        <v>11</v>
      </c>
      <c r="X145">
        <v>5</v>
      </c>
      <c r="Y145">
        <v>7</v>
      </c>
      <c r="Z145">
        <v>3</v>
      </c>
      <c r="AA145">
        <v>3</v>
      </c>
      <c r="AB145">
        <v>5</v>
      </c>
      <c r="AC145">
        <v>8</v>
      </c>
      <c r="AD145">
        <v>6</v>
      </c>
      <c r="AE145">
        <v>11</v>
      </c>
      <c r="AF145">
        <v>5</v>
      </c>
      <c r="AG145">
        <v>4</v>
      </c>
      <c r="AH145">
        <v>2</v>
      </c>
      <c r="AI145">
        <v>3</v>
      </c>
      <c r="AJ145">
        <v>66</v>
      </c>
      <c r="AK145">
        <f t="shared" si="6"/>
        <v>45</v>
      </c>
      <c r="AL145">
        <f t="shared" si="7"/>
        <v>16</v>
      </c>
      <c r="AM145">
        <f t="shared" si="8"/>
        <v>23</v>
      </c>
    </row>
    <row r="146" spans="2:39" x14ac:dyDescent="0.2">
      <c r="B146">
        <v>36719</v>
      </c>
      <c r="C146">
        <v>0</v>
      </c>
      <c r="D146">
        <v>1998</v>
      </c>
      <c r="E146">
        <v>26</v>
      </c>
      <c r="F146" s="1">
        <v>45595.537442129629</v>
      </c>
      <c r="G146" t="s">
        <v>66</v>
      </c>
      <c r="H146">
        <v>4</v>
      </c>
      <c r="I146">
        <v>1</v>
      </c>
      <c r="J146">
        <v>4</v>
      </c>
      <c r="K146">
        <v>2</v>
      </c>
      <c r="L146">
        <v>3</v>
      </c>
      <c r="M146">
        <v>4</v>
      </c>
      <c r="N146">
        <v>3</v>
      </c>
      <c r="O146">
        <v>4</v>
      </c>
      <c r="P146">
        <v>4</v>
      </c>
      <c r="Q146">
        <v>2</v>
      </c>
      <c r="R146">
        <v>2</v>
      </c>
      <c r="S146">
        <v>4</v>
      </c>
      <c r="T146">
        <v>2</v>
      </c>
      <c r="U146">
        <v>1</v>
      </c>
      <c r="V146">
        <v>5</v>
      </c>
      <c r="W146">
        <v>9</v>
      </c>
      <c r="X146">
        <v>5</v>
      </c>
      <c r="Y146">
        <v>5</v>
      </c>
      <c r="Z146">
        <v>84</v>
      </c>
      <c r="AA146">
        <v>2</v>
      </c>
      <c r="AB146">
        <v>5</v>
      </c>
      <c r="AC146">
        <v>6</v>
      </c>
      <c r="AD146">
        <v>7</v>
      </c>
      <c r="AE146">
        <v>4</v>
      </c>
      <c r="AF146">
        <v>3</v>
      </c>
      <c r="AG146">
        <v>5</v>
      </c>
      <c r="AH146">
        <v>4</v>
      </c>
      <c r="AI146">
        <v>5</v>
      </c>
      <c r="AJ146">
        <v>60</v>
      </c>
      <c r="AK146">
        <f t="shared" si="6"/>
        <v>40</v>
      </c>
      <c r="AL146">
        <f t="shared" si="7"/>
        <v>15</v>
      </c>
      <c r="AM146">
        <f t="shared" si="8"/>
        <v>20</v>
      </c>
    </row>
    <row r="147" spans="2:39" x14ac:dyDescent="0.2">
      <c r="B147">
        <v>36748</v>
      </c>
      <c r="C147">
        <v>0</v>
      </c>
      <c r="D147">
        <v>2002</v>
      </c>
      <c r="E147">
        <v>22</v>
      </c>
      <c r="F147" s="1">
        <v>45595.540497685186</v>
      </c>
      <c r="G147">
        <v>4</v>
      </c>
      <c r="H147">
        <v>4</v>
      </c>
      <c r="I147">
        <v>1</v>
      </c>
      <c r="J147">
        <v>2</v>
      </c>
      <c r="K147">
        <v>2</v>
      </c>
      <c r="L147">
        <v>2</v>
      </c>
      <c r="M147">
        <v>4</v>
      </c>
      <c r="N147">
        <v>1</v>
      </c>
      <c r="O147">
        <v>4</v>
      </c>
      <c r="P147">
        <v>2</v>
      </c>
      <c r="Q147">
        <v>2</v>
      </c>
      <c r="R147">
        <v>4</v>
      </c>
      <c r="S147">
        <v>4</v>
      </c>
      <c r="T147">
        <v>4</v>
      </c>
      <c r="U147">
        <v>4</v>
      </c>
      <c r="V147">
        <v>11</v>
      </c>
      <c r="W147">
        <v>9</v>
      </c>
      <c r="X147">
        <v>4</v>
      </c>
      <c r="Y147">
        <v>7</v>
      </c>
      <c r="Z147">
        <v>4</v>
      </c>
      <c r="AA147">
        <v>3</v>
      </c>
      <c r="AB147">
        <v>4</v>
      </c>
      <c r="AC147">
        <v>6</v>
      </c>
      <c r="AD147">
        <v>4</v>
      </c>
      <c r="AE147">
        <v>4</v>
      </c>
      <c r="AF147">
        <v>4</v>
      </c>
      <c r="AG147">
        <v>2</v>
      </c>
      <c r="AH147">
        <v>2</v>
      </c>
      <c r="AI147">
        <v>3</v>
      </c>
      <c r="AJ147">
        <v>56</v>
      </c>
      <c r="AK147">
        <f t="shared" si="6"/>
        <v>40</v>
      </c>
      <c r="AL147">
        <f t="shared" si="7"/>
        <v>13</v>
      </c>
      <c r="AM147">
        <f t="shared" si="8"/>
        <v>24</v>
      </c>
    </row>
    <row r="148" spans="2:39" x14ac:dyDescent="0.2">
      <c r="B148">
        <v>36740</v>
      </c>
      <c r="C148">
        <v>0</v>
      </c>
      <c r="D148">
        <v>2008</v>
      </c>
      <c r="E148">
        <v>16</v>
      </c>
      <c r="F148" s="1">
        <v>45595.540914351855</v>
      </c>
      <c r="G148">
        <v>1.5</v>
      </c>
      <c r="H148">
        <v>4</v>
      </c>
      <c r="I148">
        <v>4</v>
      </c>
      <c r="J148">
        <v>3</v>
      </c>
      <c r="K148">
        <v>2</v>
      </c>
      <c r="L148">
        <v>2</v>
      </c>
      <c r="M148">
        <v>5</v>
      </c>
      <c r="N148">
        <v>2</v>
      </c>
      <c r="O148">
        <v>4</v>
      </c>
      <c r="P148">
        <v>3</v>
      </c>
      <c r="Q148">
        <v>3</v>
      </c>
      <c r="R148">
        <v>5</v>
      </c>
      <c r="S148">
        <v>5</v>
      </c>
      <c r="T148">
        <v>3</v>
      </c>
      <c r="U148">
        <v>2</v>
      </c>
      <c r="V148">
        <v>6</v>
      </c>
      <c r="W148">
        <v>10</v>
      </c>
      <c r="X148">
        <v>6</v>
      </c>
      <c r="Y148">
        <v>5</v>
      </c>
      <c r="Z148">
        <v>5</v>
      </c>
      <c r="AA148">
        <v>6</v>
      </c>
      <c r="AB148">
        <v>4</v>
      </c>
      <c r="AC148">
        <v>8</v>
      </c>
      <c r="AD148">
        <v>4</v>
      </c>
      <c r="AE148">
        <v>8</v>
      </c>
      <c r="AF148">
        <v>4</v>
      </c>
      <c r="AG148">
        <v>4</v>
      </c>
      <c r="AH148">
        <v>3</v>
      </c>
      <c r="AI148">
        <v>8</v>
      </c>
      <c r="AJ148">
        <v>57</v>
      </c>
      <c r="AK148">
        <f t="shared" si="6"/>
        <v>47</v>
      </c>
      <c r="AL148">
        <f t="shared" si="7"/>
        <v>17</v>
      </c>
      <c r="AM148">
        <f t="shared" si="8"/>
        <v>25</v>
      </c>
    </row>
    <row r="149" spans="2:39" x14ac:dyDescent="0.2">
      <c r="B149">
        <v>36759</v>
      </c>
      <c r="C149">
        <v>0</v>
      </c>
      <c r="D149">
        <v>2001</v>
      </c>
      <c r="E149">
        <v>23</v>
      </c>
      <c r="F149" s="1">
        <v>45595.546006944445</v>
      </c>
      <c r="G149">
        <v>3</v>
      </c>
      <c r="H149">
        <v>4</v>
      </c>
      <c r="I149">
        <v>3</v>
      </c>
      <c r="J149">
        <v>2</v>
      </c>
      <c r="K149">
        <v>1</v>
      </c>
      <c r="L149">
        <v>4</v>
      </c>
      <c r="M149">
        <v>5</v>
      </c>
      <c r="N149">
        <v>4</v>
      </c>
      <c r="O149">
        <v>5</v>
      </c>
      <c r="P149">
        <v>5</v>
      </c>
      <c r="Q149">
        <v>4</v>
      </c>
      <c r="R149">
        <v>3</v>
      </c>
      <c r="S149">
        <v>5</v>
      </c>
      <c r="T149">
        <v>5</v>
      </c>
      <c r="U149">
        <v>5</v>
      </c>
      <c r="V149">
        <v>7</v>
      </c>
      <c r="W149">
        <v>65</v>
      </c>
      <c r="X149">
        <v>24</v>
      </c>
      <c r="Y149">
        <v>16</v>
      </c>
      <c r="Z149">
        <v>4</v>
      </c>
      <c r="AA149">
        <v>4</v>
      </c>
      <c r="AB149">
        <v>11</v>
      </c>
      <c r="AC149">
        <v>8</v>
      </c>
      <c r="AD149">
        <v>4</v>
      </c>
      <c r="AE149">
        <v>11</v>
      </c>
      <c r="AF149">
        <v>6</v>
      </c>
      <c r="AG149">
        <v>71</v>
      </c>
      <c r="AH149">
        <v>24</v>
      </c>
      <c r="AI149">
        <v>2</v>
      </c>
      <c r="AJ149">
        <v>39</v>
      </c>
      <c r="AK149">
        <f t="shared" si="6"/>
        <v>55</v>
      </c>
      <c r="AL149">
        <f t="shared" si="7"/>
        <v>15</v>
      </c>
      <c r="AM149">
        <f t="shared" si="8"/>
        <v>32</v>
      </c>
    </row>
    <row r="150" spans="2:39" x14ac:dyDescent="0.2">
      <c r="B150">
        <v>36781</v>
      </c>
      <c r="C150">
        <v>0</v>
      </c>
      <c r="D150">
        <v>1987</v>
      </c>
      <c r="E150">
        <v>37</v>
      </c>
      <c r="F150" s="1">
        <v>45595.553518518522</v>
      </c>
      <c r="G150">
        <v>2</v>
      </c>
      <c r="H150">
        <v>2</v>
      </c>
      <c r="I150">
        <v>2</v>
      </c>
      <c r="J150">
        <v>1</v>
      </c>
      <c r="K150">
        <v>1</v>
      </c>
      <c r="L150">
        <v>2</v>
      </c>
      <c r="M150">
        <v>4</v>
      </c>
      <c r="N150">
        <v>2</v>
      </c>
      <c r="O150">
        <v>1</v>
      </c>
      <c r="P150">
        <v>2</v>
      </c>
      <c r="Q150">
        <v>3</v>
      </c>
      <c r="R150">
        <v>4</v>
      </c>
      <c r="S150">
        <v>2</v>
      </c>
      <c r="T150">
        <v>4</v>
      </c>
      <c r="U150">
        <v>2</v>
      </c>
      <c r="V150">
        <v>12</v>
      </c>
      <c r="W150">
        <v>10</v>
      </c>
      <c r="X150">
        <v>5</v>
      </c>
      <c r="Y150">
        <v>4</v>
      </c>
      <c r="Z150">
        <v>7</v>
      </c>
      <c r="AA150">
        <v>4</v>
      </c>
      <c r="AB150">
        <v>11</v>
      </c>
      <c r="AC150">
        <v>6</v>
      </c>
      <c r="AD150">
        <v>6</v>
      </c>
      <c r="AE150">
        <v>8</v>
      </c>
      <c r="AF150">
        <v>10</v>
      </c>
      <c r="AG150">
        <v>3</v>
      </c>
      <c r="AH150">
        <v>3</v>
      </c>
      <c r="AI150">
        <v>5</v>
      </c>
      <c r="AJ150">
        <v>47</v>
      </c>
      <c r="AK150">
        <f t="shared" si="6"/>
        <v>32</v>
      </c>
      <c r="AL150">
        <f t="shared" si="7"/>
        <v>7</v>
      </c>
      <c r="AM150">
        <f t="shared" si="8"/>
        <v>20</v>
      </c>
    </row>
    <row r="151" spans="2:39" x14ac:dyDescent="0.2">
      <c r="B151">
        <v>36789</v>
      </c>
      <c r="C151">
        <v>0</v>
      </c>
      <c r="D151">
        <v>1993</v>
      </c>
      <c r="E151">
        <v>31</v>
      </c>
      <c r="F151" s="1">
        <v>45595.55809027778</v>
      </c>
      <c r="G151" t="s">
        <v>66</v>
      </c>
      <c r="H151">
        <v>5</v>
      </c>
      <c r="I151">
        <v>4</v>
      </c>
      <c r="J151">
        <v>5</v>
      </c>
      <c r="K151">
        <v>4</v>
      </c>
      <c r="L151">
        <v>5</v>
      </c>
      <c r="M151">
        <v>5</v>
      </c>
      <c r="N151">
        <v>5</v>
      </c>
      <c r="O151">
        <v>4</v>
      </c>
      <c r="P151">
        <v>4</v>
      </c>
      <c r="Q151">
        <v>2</v>
      </c>
      <c r="R151">
        <v>4</v>
      </c>
      <c r="S151">
        <v>4</v>
      </c>
      <c r="T151">
        <v>5</v>
      </c>
      <c r="U151">
        <v>5</v>
      </c>
      <c r="V151">
        <v>6</v>
      </c>
      <c r="W151">
        <v>6</v>
      </c>
      <c r="X151">
        <v>4</v>
      </c>
      <c r="Y151">
        <v>4</v>
      </c>
      <c r="Z151">
        <v>4</v>
      </c>
      <c r="AA151">
        <v>4</v>
      </c>
      <c r="AB151">
        <v>4</v>
      </c>
      <c r="AC151">
        <v>6</v>
      </c>
      <c r="AD151">
        <v>5</v>
      </c>
      <c r="AE151">
        <v>4</v>
      </c>
      <c r="AF151">
        <v>4</v>
      </c>
      <c r="AG151">
        <v>4</v>
      </c>
      <c r="AH151">
        <v>8</v>
      </c>
      <c r="AI151">
        <v>2</v>
      </c>
      <c r="AJ151">
        <v>5</v>
      </c>
      <c r="AK151">
        <f t="shared" si="6"/>
        <v>61</v>
      </c>
      <c r="AL151">
        <f t="shared" si="7"/>
        <v>22</v>
      </c>
      <c r="AM151">
        <f t="shared" si="8"/>
        <v>32</v>
      </c>
    </row>
    <row r="152" spans="2:39" x14ac:dyDescent="0.2">
      <c r="B152">
        <v>36741</v>
      </c>
      <c r="C152">
        <v>1</v>
      </c>
      <c r="D152">
        <v>1993</v>
      </c>
      <c r="E152">
        <v>31</v>
      </c>
      <c r="F152" s="1">
        <v>45595.558761574073</v>
      </c>
      <c r="G152">
        <v>2</v>
      </c>
      <c r="H152">
        <v>3</v>
      </c>
      <c r="I152">
        <v>2</v>
      </c>
      <c r="J152">
        <v>2</v>
      </c>
      <c r="K152">
        <v>2</v>
      </c>
      <c r="L152">
        <v>4</v>
      </c>
      <c r="M152">
        <v>4</v>
      </c>
      <c r="N152">
        <v>4</v>
      </c>
      <c r="O152">
        <v>2</v>
      </c>
      <c r="P152">
        <v>4</v>
      </c>
      <c r="Q152">
        <v>2</v>
      </c>
      <c r="R152">
        <v>4</v>
      </c>
      <c r="S152">
        <v>5</v>
      </c>
      <c r="T152">
        <v>5</v>
      </c>
      <c r="U152">
        <v>5</v>
      </c>
      <c r="V152">
        <v>11</v>
      </c>
      <c r="W152">
        <v>7</v>
      </c>
      <c r="X152">
        <v>2</v>
      </c>
      <c r="Y152">
        <v>4</v>
      </c>
      <c r="Z152">
        <v>3</v>
      </c>
      <c r="AA152">
        <v>1</v>
      </c>
      <c r="AB152">
        <v>2</v>
      </c>
      <c r="AC152">
        <v>3</v>
      </c>
      <c r="AD152">
        <v>2</v>
      </c>
      <c r="AE152">
        <v>3</v>
      </c>
      <c r="AF152">
        <v>3</v>
      </c>
      <c r="AG152">
        <v>1</v>
      </c>
      <c r="AH152">
        <v>1</v>
      </c>
      <c r="AI152">
        <v>2</v>
      </c>
      <c r="AJ152">
        <v>52</v>
      </c>
      <c r="AK152">
        <f t="shared" si="6"/>
        <v>48</v>
      </c>
      <c r="AL152">
        <f t="shared" si="7"/>
        <v>11</v>
      </c>
      <c r="AM152">
        <f t="shared" si="8"/>
        <v>31</v>
      </c>
    </row>
    <row r="153" spans="2:39" x14ac:dyDescent="0.2">
      <c r="B153">
        <v>36807</v>
      </c>
      <c r="C153">
        <v>1</v>
      </c>
      <c r="D153">
        <v>2002</v>
      </c>
      <c r="E153">
        <v>22</v>
      </c>
      <c r="F153" s="1">
        <v>45595.566481481481</v>
      </c>
      <c r="H153">
        <v>5</v>
      </c>
      <c r="I153">
        <v>1</v>
      </c>
      <c r="J153">
        <v>1</v>
      </c>
      <c r="K153">
        <v>3</v>
      </c>
      <c r="L153">
        <v>2</v>
      </c>
      <c r="M153">
        <v>4</v>
      </c>
      <c r="N153">
        <v>2</v>
      </c>
      <c r="O153">
        <v>2</v>
      </c>
      <c r="P153">
        <v>2</v>
      </c>
      <c r="Q153">
        <v>4</v>
      </c>
      <c r="R153">
        <v>1</v>
      </c>
      <c r="S153">
        <v>4</v>
      </c>
      <c r="T153">
        <v>4</v>
      </c>
      <c r="U153">
        <v>4</v>
      </c>
      <c r="V153">
        <v>27</v>
      </c>
      <c r="W153">
        <v>14</v>
      </c>
      <c r="X153">
        <v>10</v>
      </c>
      <c r="Y153">
        <v>15</v>
      </c>
      <c r="Z153">
        <v>9</v>
      </c>
      <c r="AA153">
        <v>15</v>
      </c>
      <c r="AB153">
        <v>18</v>
      </c>
      <c r="AC153">
        <v>11</v>
      </c>
      <c r="AD153">
        <v>14</v>
      </c>
      <c r="AE153">
        <v>12</v>
      </c>
      <c r="AF153">
        <v>6</v>
      </c>
      <c r="AG153">
        <v>13</v>
      </c>
      <c r="AH153">
        <v>5</v>
      </c>
      <c r="AI153">
        <v>14</v>
      </c>
      <c r="AJ153">
        <v>63</v>
      </c>
      <c r="AK153">
        <f t="shared" si="6"/>
        <v>39</v>
      </c>
      <c r="AL153">
        <f t="shared" si="7"/>
        <v>12</v>
      </c>
      <c r="AM153">
        <f t="shared" si="8"/>
        <v>21</v>
      </c>
    </row>
    <row r="154" spans="2:39" x14ac:dyDescent="0.2">
      <c r="B154">
        <v>36784</v>
      </c>
      <c r="C154">
        <v>0</v>
      </c>
      <c r="D154">
        <v>2002</v>
      </c>
      <c r="E154">
        <v>22</v>
      </c>
      <c r="F154" s="1">
        <v>45595.568020833336</v>
      </c>
      <c r="G154">
        <v>2</v>
      </c>
      <c r="H154">
        <v>5</v>
      </c>
      <c r="I154">
        <v>4</v>
      </c>
      <c r="J154">
        <v>4</v>
      </c>
      <c r="K154">
        <v>4</v>
      </c>
      <c r="L154">
        <v>5</v>
      </c>
      <c r="M154">
        <v>5</v>
      </c>
      <c r="N154">
        <v>5</v>
      </c>
      <c r="O154">
        <v>5</v>
      </c>
      <c r="P154">
        <v>5</v>
      </c>
      <c r="Q154">
        <v>2</v>
      </c>
      <c r="R154">
        <v>2</v>
      </c>
      <c r="S154">
        <v>4</v>
      </c>
      <c r="T154">
        <v>2</v>
      </c>
      <c r="U154">
        <v>4</v>
      </c>
      <c r="V154">
        <v>5</v>
      </c>
      <c r="W154">
        <v>7</v>
      </c>
      <c r="X154">
        <v>3</v>
      </c>
      <c r="Y154">
        <v>3</v>
      </c>
      <c r="Z154">
        <v>1197</v>
      </c>
      <c r="AA154">
        <v>2</v>
      </c>
      <c r="AB154">
        <v>2</v>
      </c>
      <c r="AC154">
        <v>6</v>
      </c>
      <c r="AD154">
        <v>2</v>
      </c>
      <c r="AE154">
        <v>4</v>
      </c>
      <c r="AF154">
        <v>2</v>
      </c>
      <c r="AG154">
        <v>2</v>
      </c>
      <c r="AH154">
        <v>4</v>
      </c>
      <c r="AI154">
        <v>5</v>
      </c>
      <c r="AJ154">
        <v>32</v>
      </c>
      <c r="AK154">
        <f t="shared" si="6"/>
        <v>56</v>
      </c>
      <c r="AL154">
        <f t="shared" si="7"/>
        <v>22</v>
      </c>
      <c r="AM154">
        <f t="shared" si="8"/>
        <v>27</v>
      </c>
    </row>
    <row r="155" spans="2:39" x14ac:dyDescent="0.2">
      <c r="B155">
        <v>36818</v>
      </c>
      <c r="C155">
        <v>1</v>
      </c>
      <c r="D155">
        <v>2002</v>
      </c>
      <c r="E155">
        <v>22</v>
      </c>
      <c r="F155" s="1">
        <v>45595.569756944446</v>
      </c>
      <c r="G155">
        <v>1</v>
      </c>
      <c r="H155">
        <v>5</v>
      </c>
      <c r="I155">
        <v>2</v>
      </c>
      <c r="J155">
        <v>4</v>
      </c>
      <c r="K155">
        <v>4</v>
      </c>
      <c r="L155">
        <v>1</v>
      </c>
      <c r="M155">
        <v>4</v>
      </c>
      <c r="N155">
        <v>2</v>
      </c>
      <c r="O155">
        <v>2</v>
      </c>
      <c r="P155">
        <v>2</v>
      </c>
      <c r="Q155">
        <v>4</v>
      </c>
      <c r="R155">
        <v>1</v>
      </c>
      <c r="S155">
        <v>2</v>
      </c>
      <c r="T155">
        <v>2</v>
      </c>
      <c r="U155">
        <v>2</v>
      </c>
      <c r="V155">
        <v>9</v>
      </c>
      <c r="W155">
        <v>10</v>
      </c>
      <c r="X155">
        <v>4</v>
      </c>
      <c r="Y155">
        <v>7</v>
      </c>
      <c r="Z155">
        <v>4</v>
      </c>
      <c r="AA155">
        <v>5</v>
      </c>
      <c r="AB155">
        <v>4</v>
      </c>
      <c r="AC155">
        <v>7</v>
      </c>
      <c r="AD155">
        <v>5</v>
      </c>
      <c r="AE155">
        <v>7</v>
      </c>
      <c r="AF155">
        <v>4</v>
      </c>
      <c r="AG155">
        <v>5</v>
      </c>
      <c r="AH155">
        <v>4</v>
      </c>
      <c r="AI155">
        <v>2</v>
      </c>
      <c r="AJ155">
        <v>72</v>
      </c>
      <c r="AK155">
        <f t="shared" si="6"/>
        <v>37</v>
      </c>
      <c r="AL155">
        <f t="shared" si="7"/>
        <v>17</v>
      </c>
      <c r="AM155">
        <f t="shared" si="8"/>
        <v>14</v>
      </c>
    </row>
    <row r="156" spans="2:39" x14ac:dyDescent="0.2">
      <c r="B156">
        <v>36814</v>
      </c>
      <c r="C156">
        <v>1</v>
      </c>
      <c r="D156">
        <v>2004</v>
      </c>
      <c r="E156">
        <v>20</v>
      </c>
      <c r="F156" s="1">
        <v>45595.571145833332</v>
      </c>
      <c r="G156">
        <v>3</v>
      </c>
      <c r="H156">
        <v>4</v>
      </c>
      <c r="I156">
        <v>3</v>
      </c>
      <c r="J156">
        <v>1</v>
      </c>
      <c r="K156">
        <v>1</v>
      </c>
      <c r="L156">
        <v>1</v>
      </c>
      <c r="M156">
        <v>2</v>
      </c>
      <c r="N156">
        <v>1</v>
      </c>
      <c r="O156">
        <v>1</v>
      </c>
      <c r="P156">
        <v>5</v>
      </c>
      <c r="Q156">
        <v>2</v>
      </c>
      <c r="R156">
        <v>1</v>
      </c>
      <c r="S156">
        <v>4</v>
      </c>
      <c r="T156">
        <v>2</v>
      </c>
      <c r="U156">
        <v>2</v>
      </c>
      <c r="V156">
        <v>110</v>
      </c>
      <c r="W156">
        <v>39</v>
      </c>
      <c r="X156">
        <v>6</v>
      </c>
      <c r="Y156">
        <v>5</v>
      </c>
      <c r="Z156">
        <v>8</v>
      </c>
      <c r="AA156">
        <v>6</v>
      </c>
      <c r="AB156">
        <v>4</v>
      </c>
      <c r="AC156">
        <v>7</v>
      </c>
      <c r="AD156">
        <v>35</v>
      </c>
      <c r="AE156">
        <v>76</v>
      </c>
      <c r="AF156">
        <v>4</v>
      </c>
      <c r="AG156">
        <v>6</v>
      </c>
      <c r="AH156">
        <v>4</v>
      </c>
      <c r="AI156">
        <v>5</v>
      </c>
      <c r="AJ156">
        <v>57</v>
      </c>
      <c r="AK156">
        <f t="shared" si="6"/>
        <v>30</v>
      </c>
      <c r="AL156">
        <f t="shared" si="7"/>
        <v>10</v>
      </c>
      <c r="AM156">
        <f t="shared" si="8"/>
        <v>17</v>
      </c>
    </row>
    <row r="157" spans="2:39" x14ac:dyDescent="0.2">
      <c r="B157">
        <v>36827</v>
      </c>
      <c r="C157">
        <v>0</v>
      </c>
      <c r="D157">
        <v>2004</v>
      </c>
      <c r="E157">
        <v>20</v>
      </c>
      <c r="F157" s="1">
        <v>45595.573055555556</v>
      </c>
      <c r="G157" t="s">
        <v>66</v>
      </c>
      <c r="H157">
        <v>4</v>
      </c>
      <c r="I157">
        <v>1</v>
      </c>
      <c r="J157">
        <v>2</v>
      </c>
      <c r="K157">
        <v>3</v>
      </c>
      <c r="L157">
        <v>5</v>
      </c>
      <c r="M157">
        <v>5</v>
      </c>
      <c r="N157">
        <v>2</v>
      </c>
      <c r="O157">
        <v>4</v>
      </c>
      <c r="P157">
        <v>4</v>
      </c>
      <c r="Q157">
        <v>4</v>
      </c>
      <c r="R157">
        <v>5</v>
      </c>
      <c r="S157">
        <v>5</v>
      </c>
      <c r="T157">
        <v>5</v>
      </c>
      <c r="U157">
        <v>5</v>
      </c>
      <c r="V157">
        <v>8</v>
      </c>
      <c r="W157">
        <v>21</v>
      </c>
      <c r="X157">
        <v>8</v>
      </c>
      <c r="Y157">
        <v>6</v>
      </c>
      <c r="Z157">
        <v>6</v>
      </c>
      <c r="AA157">
        <v>3</v>
      </c>
      <c r="AB157">
        <v>8</v>
      </c>
      <c r="AC157">
        <v>6</v>
      </c>
      <c r="AD157">
        <v>6</v>
      </c>
      <c r="AE157">
        <v>8</v>
      </c>
      <c r="AF157">
        <v>4</v>
      </c>
      <c r="AG157">
        <v>3</v>
      </c>
      <c r="AH157">
        <v>2</v>
      </c>
      <c r="AI157">
        <v>2</v>
      </c>
      <c r="AJ157">
        <v>38</v>
      </c>
      <c r="AK157">
        <f t="shared" si="6"/>
        <v>54</v>
      </c>
      <c r="AL157">
        <f t="shared" si="7"/>
        <v>14</v>
      </c>
      <c r="AM157">
        <f t="shared" si="8"/>
        <v>34</v>
      </c>
    </row>
    <row r="158" spans="2:39" x14ac:dyDescent="0.2">
      <c r="B158">
        <v>36808</v>
      </c>
      <c r="C158">
        <v>0</v>
      </c>
      <c r="D158">
        <v>1982</v>
      </c>
      <c r="E158">
        <v>42</v>
      </c>
      <c r="F158" s="1">
        <v>45595.581180555557</v>
      </c>
      <c r="G158">
        <v>1</v>
      </c>
      <c r="H158">
        <v>2</v>
      </c>
      <c r="I158">
        <v>1</v>
      </c>
      <c r="J158">
        <v>1</v>
      </c>
      <c r="K158">
        <v>1</v>
      </c>
      <c r="L158">
        <v>1</v>
      </c>
      <c r="M158">
        <v>4</v>
      </c>
      <c r="N158">
        <v>4</v>
      </c>
      <c r="O158">
        <v>2</v>
      </c>
      <c r="P158">
        <v>2</v>
      </c>
      <c r="Q158">
        <v>3</v>
      </c>
      <c r="R158">
        <v>2</v>
      </c>
      <c r="S158">
        <v>4</v>
      </c>
      <c r="T158">
        <v>4</v>
      </c>
      <c r="U158">
        <v>4</v>
      </c>
      <c r="V158">
        <v>7</v>
      </c>
      <c r="W158">
        <v>5</v>
      </c>
      <c r="X158">
        <v>4</v>
      </c>
      <c r="Y158">
        <v>5</v>
      </c>
      <c r="Z158">
        <v>3</v>
      </c>
      <c r="AA158">
        <v>4</v>
      </c>
      <c r="AB158">
        <v>3</v>
      </c>
      <c r="AC158">
        <v>6</v>
      </c>
      <c r="AD158">
        <v>4</v>
      </c>
      <c r="AE158">
        <v>7</v>
      </c>
      <c r="AF158">
        <v>3</v>
      </c>
      <c r="AG158">
        <v>4</v>
      </c>
      <c r="AH158">
        <v>4</v>
      </c>
      <c r="AI158">
        <v>6</v>
      </c>
      <c r="AJ158">
        <v>52</v>
      </c>
      <c r="AK158">
        <f t="shared" si="6"/>
        <v>35</v>
      </c>
      <c r="AL158">
        <f t="shared" si="7"/>
        <v>7</v>
      </c>
      <c r="AM158">
        <f t="shared" si="8"/>
        <v>21</v>
      </c>
    </row>
    <row r="159" spans="2:39" x14ac:dyDescent="0.2">
      <c r="B159">
        <v>36852</v>
      </c>
      <c r="C159">
        <v>1</v>
      </c>
      <c r="D159">
        <v>2000</v>
      </c>
      <c r="E159">
        <v>24</v>
      </c>
      <c r="F159" s="1">
        <v>45595.583113425928</v>
      </c>
      <c r="G159">
        <v>1.5</v>
      </c>
      <c r="H159">
        <v>4</v>
      </c>
      <c r="I159">
        <v>3</v>
      </c>
      <c r="J159">
        <v>5</v>
      </c>
      <c r="K159">
        <v>3</v>
      </c>
      <c r="L159">
        <v>2</v>
      </c>
      <c r="M159">
        <v>5</v>
      </c>
      <c r="N159">
        <v>2</v>
      </c>
      <c r="O159">
        <v>2</v>
      </c>
      <c r="P159">
        <v>2</v>
      </c>
      <c r="Q159">
        <v>4</v>
      </c>
      <c r="R159">
        <v>2</v>
      </c>
      <c r="S159">
        <v>4</v>
      </c>
      <c r="T159">
        <v>4</v>
      </c>
      <c r="U159">
        <v>2</v>
      </c>
      <c r="V159">
        <v>9</v>
      </c>
      <c r="W159">
        <v>5</v>
      </c>
      <c r="X159">
        <v>5</v>
      </c>
      <c r="Y159">
        <v>5</v>
      </c>
      <c r="Z159">
        <v>2</v>
      </c>
      <c r="AA159">
        <v>3</v>
      </c>
      <c r="AB159">
        <v>3</v>
      </c>
      <c r="AC159">
        <v>7</v>
      </c>
      <c r="AD159">
        <v>3</v>
      </c>
      <c r="AE159">
        <v>5</v>
      </c>
      <c r="AF159">
        <v>9</v>
      </c>
      <c r="AG159">
        <v>3</v>
      </c>
      <c r="AH159">
        <v>6</v>
      </c>
      <c r="AI159">
        <v>2</v>
      </c>
      <c r="AJ159">
        <v>61</v>
      </c>
      <c r="AK159">
        <f t="shared" si="6"/>
        <v>44</v>
      </c>
      <c r="AL159">
        <f t="shared" si="7"/>
        <v>17</v>
      </c>
      <c r="AM159">
        <f t="shared" si="8"/>
        <v>21</v>
      </c>
    </row>
    <row r="160" spans="2:39" x14ac:dyDescent="0.2">
      <c r="B160">
        <v>36872</v>
      </c>
      <c r="C160">
        <v>0</v>
      </c>
      <c r="D160">
        <v>2003</v>
      </c>
      <c r="E160">
        <v>21</v>
      </c>
      <c r="F160" s="1">
        <v>45595.594155092593</v>
      </c>
      <c r="G160" t="s">
        <v>66</v>
      </c>
      <c r="H160">
        <v>3</v>
      </c>
      <c r="I160">
        <v>2</v>
      </c>
      <c r="J160">
        <v>1</v>
      </c>
      <c r="K160">
        <v>1</v>
      </c>
      <c r="L160">
        <v>3</v>
      </c>
      <c r="M160">
        <v>5</v>
      </c>
      <c r="N160">
        <v>5</v>
      </c>
      <c r="O160">
        <v>1</v>
      </c>
      <c r="P160">
        <v>2</v>
      </c>
      <c r="Q160">
        <v>1</v>
      </c>
      <c r="R160">
        <v>1</v>
      </c>
      <c r="S160">
        <v>4</v>
      </c>
      <c r="T160">
        <v>4</v>
      </c>
      <c r="U160">
        <v>1</v>
      </c>
      <c r="V160">
        <v>4</v>
      </c>
      <c r="W160">
        <v>17</v>
      </c>
      <c r="X160">
        <v>3</v>
      </c>
      <c r="Y160">
        <v>3</v>
      </c>
      <c r="Z160">
        <v>3</v>
      </c>
      <c r="AA160">
        <v>1</v>
      </c>
      <c r="AB160">
        <v>3</v>
      </c>
      <c r="AC160">
        <v>4</v>
      </c>
      <c r="AD160">
        <v>2</v>
      </c>
      <c r="AE160">
        <v>4</v>
      </c>
      <c r="AF160">
        <v>2</v>
      </c>
      <c r="AG160">
        <v>2</v>
      </c>
      <c r="AH160">
        <v>12</v>
      </c>
      <c r="AI160">
        <v>3</v>
      </c>
      <c r="AJ160">
        <v>64</v>
      </c>
      <c r="AK160">
        <f t="shared" si="6"/>
        <v>34</v>
      </c>
      <c r="AL160">
        <f t="shared" si="7"/>
        <v>8</v>
      </c>
      <c r="AM160">
        <f t="shared" si="8"/>
        <v>20</v>
      </c>
    </row>
    <row r="161" spans="2:39" x14ac:dyDescent="0.2">
      <c r="B161">
        <v>36883</v>
      </c>
      <c r="C161">
        <v>0</v>
      </c>
      <c r="D161">
        <v>2003</v>
      </c>
      <c r="E161">
        <v>21</v>
      </c>
      <c r="F161" s="1">
        <v>45595.599259259259</v>
      </c>
      <c r="G161">
        <v>3</v>
      </c>
      <c r="H161">
        <v>2</v>
      </c>
      <c r="I161">
        <v>4</v>
      </c>
      <c r="J161">
        <v>1</v>
      </c>
      <c r="K161">
        <v>2</v>
      </c>
      <c r="L161">
        <v>2</v>
      </c>
      <c r="M161">
        <v>2</v>
      </c>
      <c r="N161">
        <v>4</v>
      </c>
      <c r="O161">
        <v>2</v>
      </c>
      <c r="P161">
        <v>3</v>
      </c>
      <c r="Q161">
        <v>2</v>
      </c>
      <c r="R161">
        <v>4</v>
      </c>
      <c r="S161">
        <v>5</v>
      </c>
      <c r="T161">
        <v>1</v>
      </c>
      <c r="U161">
        <v>3</v>
      </c>
      <c r="V161">
        <v>5</v>
      </c>
      <c r="W161">
        <v>9</v>
      </c>
      <c r="X161">
        <v>6</v>
      </c>
      <c r="Y161">
        <v>4</v>
      </c>
      <c r="Z161">
        <v>5</v>
      </c>
      <c r="AA161">
        <v>3</v>
      </c>
      <c r="AB161">
        <v>4</v>
      </c>
      <c r="AC161">
        <v>2</v>
      </c>
      <c r="AD161">
        <v>2</v>
      </c>
      <c r="AE161">
        <v>2</v>
      </c>
      <c r="AF161">
        <v>2</v>
      </c>
      <c r="AG161">
        <v>3</v>
      </c>
      <c r="AH161">
        <v>2</v>
      </c>
      <c r="AI161">
        <v>1</v>
      </c>
      <c r="AJ161">
        <v>71</v>
      </c>
      <c r="AK161">
        <f t="shared" si="6"/>
        <v>37</v>
      </c>
      <c r="AL161">
        <f t="shared" si="7"/>
        <v>11</v>
      </c>
      <c r="AM161">
        <f t="shared" si="8"/>
        <v>20</v>
      </c>
    </row>
    <row r="162" spans="2:39" x14ac:dyDescent="0.2">
      <c r="B162">
        <v>36877</v>
      </c>
      <c r="C162">
        <v>0</v>
      </c>
      <c r="D162">
        <v>1996</v>
      </c>
      <c r="E162">
        <v>28</v>
      </c>
      <c r="F162" s="1">
        <v>45595.600462962961</v>
      </c>
      <c r="G162" t="s">
        <v>66</v>
      </c>
      <c r="H162">
        <v>1</v>
      </c>
      <c r="I162">
        <v>1</v>
      </c>
      <c r="J162">
        <v>2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4</v>
      </c>
      <c r="Q162">
        <v>2</v>
      </c>
      <c r="R162">
        <v>4</v>
      </c>
      <c r="S162">
        <v>4</v>
      </c>
      <c r="T162">
        <v>1</v>
      </c>
      <c r="U162">
        <v>4</v>
      </c>
      <c r="V162">
        <v>21</v>
      </c>
      <c r="W162">
        <v>3</v>
      </c>
      <c r="X162">
        <v>2</v>
      </c>
      <c r="Y162">
        <v>3</v>
      </c>
      <c r="Z162">
        <v>2</v>
      </c>
      <c r="AA162">
        <v>2</v>
      </c>
      <c r="AB162">
        <v>2</v>
      </c>
      <c r="AC162">
        <v>3</v>
      </c>
      <c r="AD162">
        <v>2</v>
      </c>
      <c r="AE162">
        <v>4</v>
      </c>
      <c r="AF162">
        <v>3</v>
      </c>
      <c r="AG162">
        <v>2</v>
      </c>
      <c r="AH162">
        <v>3</v>
      </c>
      <c r="AI162">
        <v>2</v>
      </c>
      <c r="AJ162">
        <v>37</v>
      </c>
      <c r="AK162">
        <f t="shared" si="6"/>
        <v>28</v>
      </c>
      <c r="AL162">
        <f t="shared" si="7"/>
        <v>6</v>
      </c>
      <c r="AM162">
        <f t="shared" si="8"/>
        <v>19</v>
      </c>
    </row>
    <row r="163" spans="2:39" x14ac:dyDescent="0.2">
      <c r="B163">
        <v>36891</v>
      </c>
      <c r="C163">
        <v>0</v>
      </c>
      <c r="D163">
        <v>2003</v>
      </c>
      <c r="E163">
        <v>21</v>
      </c>
      <c r="F163" s="1">
        <v>45595.614872685182</v>
      </c>
      <c r="G163">
        <v>1</v>
      </c>
      <c r="H163">
        <v>2</v>
      </c>
      <c r="I163">
        <v>1</v>
      </c>
      <c r="J163">
        <v>1</v>
      </c>
      <c r="K163">
        <v>1</v>
      </c>
      <c r="L163">
        <v>4</v>
      </c>
      <c r="M163">
        <v>5</v>
      </c>
      <c r="N163">
        <v>2</v>
      </c>
      <c r="O163">
        <v>4</v>
      </c>
      <c r="P163">
        <v>4</v>
      </c>
      <c r="Q163">
        <v>5</v>
      </c>
      <c r="R163">
        <v>3</v>
      </c>
      <c r="S163">
        <v>4</v>
      </c>
      <c r="T163">
        <v>4</v>
      </c>
      <c r="U163">
        <v>4</v>
      </c>
      <c r="V163">
        <v>8</v>
      </c>
      <c r="W163">
        <v>5</v>
      </c>
      <c r="X163">
        <v>6</v>
      </c>
      <c r="Y163">
        <v>4</v>
      </c>
      <c r="Z163">
        <v>3</v>
      </c>
      <c r="AA163">
        <v>5</v>
      </c>
      <c r="AB163">
        <v>8</v>
      </c>
      <c r="AC163">
        <v>6</v>
      </c>
      <c r="AD163">
        <v>3</v>
      </c>
      <c r="AE163">
        <v>4</v>
      </c>
      <c r="AF163">
        <v>6</v>
      </c>
      <c r="AG163">
        <v>4</v>
      </c>
      <c r="AH163">
        <v>3</v>
      </c>
      <c r="AI163">
        <v>2</v>
      </c>
      <c r="AJ163">
        <v>67</v>
      </c>
      <c r="AK163">
        <f t="shared" si="6"/>
        <v>44</v>
      </c>
      <c r="AL163">
        <f t="shared" si="7"/>
        <v>9</v>
      </c>
      <c r="AM163">
        <f t="shared" si="8"/>
        <v>28</v>
      </c>
    </row>
    <row r="164" spans="2:39" x14ac:dyDescent="0.2">
      <c r="B164">
        <v>36908</v>
      </c>
      <c r="C164">
        <v>1</v>
      </c>
      <c r="D164">
        <v>2007</v>
      </c>
      <c r="E164">
        <v>17</v>
      </c>
      <c r="F164" s="1">
        <v>45595.617395833331</v>
      </c>
      <c r="G164">
        <v>2</v>
      </c>
      <c r="H164">
        <v>2</v>
      </c>
      <c r="I164">
        <v>1</v>
      </c>
      <c r="J164">
        <v>2</v>
      </c>
      <c r="K164">
        <v>2</v>
      </c>
      <c r="L164">
        <v>4</v>
      </c>
      <c r="M164">
        <v>3</v>
      </c>
      <c r="N164">
        <v>2</v>
      </c>
      <c r="O164">
        <v>2</v>
      </c>
      <c r="P164">
        <v>4</v>
      </c>
      <c r="Q164">
        <v>3</v>
      </c>
      <c r="R164">
        <v>2</v>
      </c>
      <c r="S164">
        <v>4</v>
      </c>
      <c r="T164">
        <v>4</v>
      </c>
      <c r="U164">
        <v>4</v>
      </c>
      <c r="V164">
        <v>13</v>
      </c>
      <c r="W164">
        <v>10</v>
      </c>
      <c r="X164">
        <v>8</v>
      </c>
      <c r="Y164">
        <v>3</v>
      </c>
      <c r="Z164">
        <v>5</v>
      </c>
      <c r="AA164">
        <v>3</v>
      </c>
      <c r="AB164">
        <v>4</v>
      </c>
      <c r="AC164">
        <v>6</v>
      </c>
      <c r="AD164">
        <v>4</v>
      </c>
      <c r="AE164">
        <v>9</v>
      </c>
      <c r="AF164">
        <v>4</v>
      </c>
      <c r="AG164">
        <v>4</v>
      </c>
      <c r="AH164">
        <v>3</v>
      </c>
      <c r="AI164">
        <v>3</v>
      </c>
      <c r="AJ164">
        <v>50</v>
      </c>
      <c r="AK164">
        <f t="shared" si="6"/>
        <v>39</v>
      </c>
      <c r="AL164">
        <f t="shared" si="7"/>
        <v>9</v>
      </c>
      <c r="AM164">
        <f t="shared" si="8"/>
        <v>25</v>
      </c>
    </row>
    <row r="165" spans="2:39" x14ac:dyDescent="0.2">
      <c r="B165">
        <v>36914</v>
      </c>
      <c r="C165">
        <v>1</v>
      </c>
      <c r="D165">
        <v>1978</v>
      </c>
      <c r="E165">
        <v>46</v>
      </c>
      <c r="F165" s="1">
        <v>45595.626180555555</v>
      </c>
      <c r="G165" t="s">
        <v>66</v>
      </c>
      <c r="H165">
        <v>1</v>
      </c>
      <c r="I165">
        <v>1</v>
      </c>
      <c r="J165">
        <v>1</v>
      </c>
      <c r="K165">
        <v>1</v>
      </c>
      <c r="L165">
        <v>2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2</v>
      </c>
      <c r="U165">
        <v>1</v>
      </c>
      <c r="V165">
        <v>8</v>
      </c>
      <c r="W165">
        <v>12</v>
      </c>
      <c r="X165">
        <v>4</v>
      </c>
      <c r="Y165">
        <v>7</v>
      </c>
      <c r="Z165">
        <v>5</v>
      </c>
      <c r="AA165">
        <v>3</v>
      </c>
      <c r="AB165">
        <v>5</v>
      </c>
      <c r="AC165">
        <v>7</v>
      </c>
      <c r="AD165">
        <v>4</v>
      </c>
      <c r="AE165">
        <v>5</v>
      </c>
      <c r="AF165">
        <v>3</v>
      </c>
      <c r="AG165">
        <v>6</v>
      </c>
      <c r="AH165">
        <v>3</v>
      </c>
      <c r="AI165">
        <v>2</v>
      </c>
      <c r="AJ165">
        <v>5</v>
      </c>
      <c r="AK165">
        <f t="shared" si="6"/>
        <v>16</v>
      </c>
      <c r="AL165">
        <f t="shared" si="7"/>
        <v>5</v>
      </c>
      <c r="AM165">
        <f t="shared" si="8"/>
        <v>9</v>
      </c>
    </row>
    <row r="166" spans="2:39" x14ac:dyDescent="0.2">
      <c r="B166">
        <v>36926</v>
      </c>
      <c r="C166">
        <v>0</v>
      </c>
      <c r="D166">
        <v>2001</v>
      </c>
      <c r="E166">
        <v>23</v>
      </c>
      <c r="F166" s="1">
        <v>45595.635034722225</v>
      </c>
      <c r="G166">
        <v>3</v>
      </c>
      <c r="H166">
        <v>4</v>
      </c>
      <c r="I166">
        <v>1</v>
      </c>
      <c r="J166">
        <v>4</v>
      </c>
      <c r="K166">
        <v>4</v>
      </c>
      <c r="L166">
        <v>5</v>
      </c>
      <c r="M166">
        <v>5</v>
      </c>
      <c r="N166">
        <v>2</v>
      </c>
      <c r="O166">
        <v>1</v>
      </c>
      <c r="P166">
        <v>2</v>
      </c>
      <c r="Q166">
        <v>4</v>
      </c>
      <c r="R166">
        <v>2</v>
      </c>
      <c r="S166">
        <v>2</v>
      </c>
      <c r="T166">
        <v>4</v>
      </c>
      <c r="U166">
        <v>2</v>
      </c>
      <c r="V166">
        <v>8</v>
      </c>
      <c r="W166">
        <v>8</v>
      </c>
      <c r="X166">
        <v>4</v>
      </c>
      <c r="Y166">
        <v>4</v>
      </c>
      <c r="Z166">
        <v>6</v>
      </c>
      <c r="AA166">
        <v>3</v>
      </c>
      <c r="AB166">
        <v>4</v>
      </c>
      <c r="AC166">
        <v>5</v>
      </c>
      <c r="AD166">
        <v>4</v>
      </c>
      <c r="AE166">
        <v>7</v>
      </c>
      <c r="AF166">
        <v>3</v>
      </c>
      <c r="AG166">
        <v>7</v>
      </c>
      <c r="AH166">
        <v>2</v>
      </c>
      <c r="AI166">
        <v>8</v>
      </c>
      <c r="AJ166">
        <v>67</v>
      </c>
      <c r="AK166">
        <f t="shared" si="6"/>
        <v>42</v>
      </c>
      <c r="AL166">
        <f t="shared" si="7"/>
        <v>14</v>
      </c>
      <c r="AM166">
        <f t="shared" si="8"/>
        <v>22</v>
      </c>
    </row>
    <row r="167" spans="2:39" x14ac:dyDescent="0.2">
      <c r="B167">
        <v>36929</v>
      </c>
      <c r="C167">
        <v>0</v>
      </c>
      <c r="D167">
        <v>1995</v>
      </c>
      <c r="E167">
        <v>29</v>
      </c>
      <c r="F167" s="1">
        <v>45595.638032407405</v>
      </c>
      <c r="G167" t="s">
        <v>66</v>
      </c>
      <c r="H167">
        <v>3</v>
      </c>
      <c r="I167">
        <v>2</v>
      </c>
      <c r="J167">
        <v>1</v>
      </c>
      <c r="K167">
        <v>4</v>
      </c>
      <c r="L167">
        <v>4</v>
      </c>
      <c r="M167">
        <v>5</v>
      </c>
      <c r="N167">
        <v>5</v>
      </c>
      <c r="O167">
        <v>4</v>
      </c>
      <c r="P167">
        <v>4</v>
      </c>
      <c r="Q167">
        <v>3</v>
      </c>
      <c r="R167">
        <v>5</v>
      </c>
      <c r="S167">
        <v>5</v>
      </c>
      <c r="T167">
        <v>5</v>
      </c>
      <c r="U167">
        <v>5</v>
      </c>
      <c r="V167">
        <v>2</v>
      </c>
      <c r="W167">
        <v>5</v>
      </c>
      <c r="X167">
        <v>3</v>
      </c>
      <c r="Y167">
        <v>3</v>
      </c>
      <c r="Z167">
        <v>1</v>
      </c>
      <c r="AA167">
        <v>3</v>
      </c>
      <c r="AB167">
        <v>2</v>
      </c>
      <c r="AC167">
        <v>4</v>
      </c>
      <c r="AD167">
        <v>3</v>
      </c>
      <c r="AE167">
        <v>10</v>
      </c>
      <c r="AF167">
        <v>2</v>
      </c>
      <c r="AG167">
        <v>2</v>
      </c>
      <c r="AH167">
        <v>2</v>
      </c>
      <c r="AI167">
        <v>1</v>
      </c>
      <c r="AJ167">
        <v>38</v>
      </c>
      <c r="AK167">
        <f t="shared" si="6"/>
        <v>55</v>
      </c>
      <c r="AL167">
        <f t="shared" si="7"/>
        <v>14</v>
      </c>
      <c r="AM167">
        <f t="shared" si="8"/>
        <v>33</v>
      </c>
    </row>
    <row r="168" spans="2:39" x14ac:dyDescent="0.2">
      <c r="B168">
        <v>36946</v>
      </c>
      <c r="C168">
        <v>1</v>
      </c>
      <c r="D168">
        <v>2003</v>
      </c>
      <c r="E168">
        <v>21</v>
      </c>
      <c r="F168" s="1">
        <v>45595.647974537038</v>
      </c>
      <c r="G168">
        <v>3.5</v>
      </c>
      <c r="H168">
        <v>4</v>
      </c>
      <c r="I168">
        <v>2</v>
      </c>
      <c r="J168">
        <v>2</v>
      </c>
      <c r="K168">
        <v>3</v>
      </c>
      <c r="L168">
        <v>2</v>
      </c>
      <c r="M168">
        <v>5</v>
      </c>
      <c r="N168">
        <v>2</v>
      </c>
      <c r="O168">
        <v>2</v>
      </c>
      <c r="P168">
        <v>4</v>
      </c>
      <c r="Q168">
        <v>4</v>
      </c>
      <c r="R168">
        <v>2</v>
      </c>
      <c r="S168">
        <v>5</v>
      </c>
      <c r="T168">
        <v>4</v>
      </c>
      <c r="U168">
        <v>4</v>
      </c>
      <c r="V168">
        <v>18</v>
      </c>
      <c r="W168">
        <v>9</v>
      </c>
      <c r="X168">
        <v>7</v>
      </c>
      <c r="Y168">
        <v>6</v>
      </c>
      <c r="Z168">
        <v>7</v>
      </c>
      <c r="AA168">
        <v>5</v>
      </c>
      <c r="AB168">
        <v>4</v>
      </c>
      <c r="AC168">
        <v>7</v>
      </c>
      <c r="AD168">
        <v>5</v>
      </c>
      <c r="AE168">
        <v>8</v>
      </c>
      <c r="AF168">
        <v>4</v>
      </c>
      <c r="AG168">
        <v>16</v>
      </c>
      <c r="AH168">
        <v>6</v>
      </c>
      <c r="AI168">
        <v>5</v>
      </c>
      <c r="AJ168">
        <v>50</v>
      </c>
      <c r="AK168">
        <f t="shared" si="6"/>
        <v>45</v>
      </c>
      <c r="AL168">
        <f t="shared" si="7"/>
        <v>13</v>
      </c>
      <c r="AM168">
        <f t="shared" si="8"/>
        <v>26</v>
      </c>
    </row>
    <row r="169" spans="2:39" x14ac:dyDescent="0.2">
      <c r="B169">
        <v>36934</v>
      </c>
      <c r="C169">
        <v>0</v>
      </c>
      <c r="D169">
        <v>2007</v>
      </c>
      <c r="E169">
        <v>17</v>
      </c>
      <c r="F169" s="1">
        <v>45595.64806712963</v>
      </c>
      <c r="G169">
        <v>3</v>
      </c>
      <c r="H169">
        <v>4</v>
      </c>
      <c r="I169">
        <v>1</v>
      </c>
      <c r="J169">
        <v>4</v>
      </c>
      <c r="K169">
        <v>4</v>
      </c>
      <c r="L169">
        <v>5</v>
      </c>
      <c r="M169">
        <v>5</v>
      </c>
      <c r="N169">
        <v>1</v>
      </c>
      <c r="O169">
        <v>3</v>
      </c>
      <c r="P169">
        <v>5</v>
      </c>
      <c r="Q169">
        <v>5</v>
      </c>
      <c r="R169">
        <v>1</v>
      </c>
      <c r="S169">
        <v>4</v>
      </c>
      <c r="T169">
        <v>5</v>
      </c>
      <c r="U169">
        <v>4</v>
      </c>
      <c r="V169">
        <v>6</v>
      </c>
      <c r="W169">
        <v>6</v>
      </c>
      <c r="X169">
        <v>3</v>
      </c>
      <c r="Y169">
        <v>4</v>
      </c>
      <c r="Z169">
        <v>2</v>
      </c>
      <c r="AA169">
        <v>2</v>
      </c>
      <c r="AB169">
        <v>6</v>
      </c>
      <c r="AC169">
        <v>5</v>
      </c>
      <c r="AD169">
        <v>2</v>
      </c>
      <c r="AE169">
        <v>3</v>
      </c>
      <c r="AF169">
        <v>3</v>
      </c>
      <c r="AG169">
        <v>3</v>
      </c>
      <c r="AH169">
        <v>1</v>
      </c>
      <c r="AI169">
        <v>3</v>
      </c>
      <c r="AJ169">
        <v>54</v>
      </c>
      <c r="AK169">
        <f t="shared" si="6"/>
        <v>51</v>
      </c>
      <c r="AL169">
        <f t="shared" si="7"/>
        <v>16</v>
      </c>
      <c r="AM169">
        <f t="shared" si="8"/>
        <v>29</v>
      </c>
    </row>
    <row r="170" spans="2:39" x14ac:dyDescent="0.2">
      <c r="B170">
        <v>36924</v>
      </c>
      <c r="C170">
        <v>0</v>
      </c>
      <c r="D170">
        <v>1972</v>
      </c>
      <c r="E170">
        <v>52</v>
      </c>
      <c r="F170" s="1">
        <v>45595.649224537039</v>
      </c>
      <c r="G170">
        <v>0.5</v>
      </c>
      <c r="H170">
        <v>4</v>
      </c>
      <c r="I170">
        <v>2</v>
      </c>
      <c r="J170">
        <v>3</v>
      </c>
      <c r="K170">
        <v>4</v>
      </c>
      <c r="L170">
        <v>2</v>
      </c>
      <c r="M170">
        <v>4</v>
      </c>
      <c r="N170">
        <v>2</v>
      </c>
      <c r="O170">
        <v>2</v>
      </c>
      <c r="P170">
        <v>4</v>
      </c>
      <c r="Q170">
        <v>4</v>
      </c>
      <c r="R170">
        <v>2</v>
      </c>
      <c r="S170">
        <v>2</v>
      </c>
      <c r="T170">
        <v>1</v>
      </c>
      <c r="U170">
        <v>4</v>
      </c>
      <c r="V170">
        <v>7</v>
      </c>
      <c r="W170">
        <v>6</v>
      </c>
      <c r="X170">
        <v>5</v>
      </c>
      <c r="Y170">
        <v>7</v>
      </c>
      <c r="Z170">
        <v>3</v>
      </c>
      <c r="AA170">
        <v>7</v>
      </c>
      <c r="AB170">
        <v>8</v>
      </c>
      <c r="AC170">
        <v>5</v>
      </c>
      <c r="AD170">
        <v>4</v>
      </c>
      <c r="AE170">
        <v>5</v>
      </c>
      <c r="AF170">
        <v>4</v>
      </c>
      <c r="AG170">
        <v>4</v>
      </c>
      <c r="AH170">
        <v>4</v>
      </c>
      <c r="AI170">
        <v>5</v>
      </c>
      <c r="AJ170">
        <v>63</v>
      </c>
      <c r="AK170">
        <f t="shared" si="6"/>
        <v>40</v>
      </c>
      <c r="AL170">
        <f t="shared" si="7"/>
        <v>15</v>
      </c>
      <c r="AM170">
        <f t="shared" si="8"/>
        <v>19</v>
      </c>
    </row>
    <row r="171" spans="2:39" x14ac:dyDescent="0.2">
      <c r="B171">
        <v>36962</v>
      </c>
      <c r="C171">
        <v>0</v>
      </c>
      <c r="D171">
        <v>2005</v>
      </c>
      <c r="E171">
        <v>19</v>
      </c>
      <c r="F171" s="1">
        <v>45595.661678240744</v>
      </c>
      <c r="G171" t="s">
        <v>66</v>
      </c>
      <c r="H171">
        <v>2</v>
      </c>
      <c r="I171">
        <v>1</v>
      </c>
      <c r="J171">
        <v>2</v>
      </c>
      <c r="K171">
        <v>1</v>
      </c>
      <c r="L171">
        <v>3</v>
      </c>
      <c r="M171">
        <v>4</v>
      </c>
      <c r="N171">
        <v>4</v>
      </c>
      <c r="O171">
        <v>3</v>
      </c>
      <c r="P171">
        <v>4</v>
      </c>
      <c r="Q171">
        <v>4</v>
      </c>
      <c r="R171">
        <v>2</v>
      </c>
      <c r="S171">
        <v>5</v>
      </c>
      <c r="T171">
        <v>5</v>
      </c>
      <c r="U171">
        <v>5</v>
      </c>
      <c r="V171">
        <v>7</v>
      </c>
      <c r="W171">
        <v>9</v>
      </c>
      <c r="X171">
        <v>5</v>
      </c>
      <c r="Y171">
        <v>6</v>
      </c>
      <c r="Z171">
        <v>5</v>
      </c>
      <c r="AA171">
        <v>5</v>
      </c>
      <c r="AB171">
        <v>9</v>
      </c>
      <c r="AC171">
        <v>9</v>
      </c>
      <c r="AD171">
        <v>5</v>
      </c>
      <c r="AE171">
        <v>4</v>
      </c>
      <c r="AF171">
        <v>4</v>
      </c>
      <c r="AG171">
        <v>4</v>
      </c>
      <c r="AH171">
        <v>4</v>
      </c>
      <c r="AI171">
        <v>2</v>
      </c>
      <c r="AJ171">
        <v>64</v>
      </c>
      <c r="AK171">
        <f t="shared" si="6"/>
        <v>45</v>
      </c>
      <c r="AL171">
        <f t="shared" si="7"/>
        <v>9</v>
      </c>
      <c r="AM171">
        <f t="shared" si="8"/>
        <v>28</v>
      </c>
    </row>
    <row r="172" spans="2:39" x14ac:dyDescent="0.2">
      <c r="B172">
        <v>36956</v>
      </c>
      <c r="C172">
        <v>1</v>
      </c>
      <c r="D172">
        <v>1999</v>
      </c>
      <c r="E172">
        <v>25</v>
      </c>
      <c r="F172" s="1">
        <v>45595.666203703702</v>
      </c>
      <c r="G172" t="s">
        <v>66</v>
      </c>
      <c r="H172">
        <v>5</v>
      </c>
      <c r="I172">
        <v>2</v>
      </c>
      <c r="J172">
        <v>4</v>
      </c>
      <c r="K172">
        <v>5</v>
      </c>
      <c r="L172">
        <v>1</v>
      </c>
      <c r="M172">
        <v>2</v>
      </c>
      <c r="N172">
        <v>1</v>
      </c>
      <c r="O172">
        <v>4</v>
      </c>
      <c r="P172">
        <v>4</v>
      </c>
      <c r="Q172">
        <v>3</v>
      </c>
      <c r="R172">
        <v>1</v>
      </c>
      <c r="S172">
        <v>2</v>
      </c>
      <c r="T172">
        <v>3</v>
      </c>
      <c r="U172">
        <v>3</v>
      </c>
      <c r="V172">
        <v>5</v>
      </c>
      <c r="W172">
        <v>7</v>
      </c>
      <c r="X172">
        <v>3</v>
      </c>
      <c r="Y172">
        <v>4</v>
      </c>
      <c r="Z172">
        <v>2</v>
      </c>
      <c r="AA172">
        <v>3</v>
      </c>
      <c r="AB172">
        <v>2</v>
      </c>
      <c r="AC172">
        <v>5</v>
      </c>
      <c r="AD172">
        <v>2</v>
      </c>
      <c r="AE172">
        <v>9</v>
      </c>
      <c r="AF172">
        <v>2</v>
      </c>
      <c r="AG172">
        <v>2</v>
      </c>
      <c r="AH172">
        <v>3</v>
      </c>
      <c r="AI172">
        <v>3</v>
      </c>
      <c r="AJ172">
        <v>78</v>
      </c>
      <c r="AK172">
        <f t="shared" si="6"/>
        <v>40</v>
      </c>
      <c r="AL172">
        <f t="shared" si="7"/>
        <v>20</v>
      </c>
      <c r="AM172">
        <f t="shared" si="8"/>
        <v>16</v>
      </c>
    </row>
    <row r="173" spans="2:39" x14ac:dyDescent="0.2">
      <c r="B173">
        <v>36980</v>
      </c>
      <c r="C173">
        <v>0</v>
      </c>
      <c r="D173">
        <v>1992</v>
      </c>
      <c r="E173">
        <v>32</v>
      </c>
      <c r="F173" s="1">
        <v>45595.678425925929</v>
      </c>
      <c r="G173">
        <v>2</v>
      </c>
      <c r="H173">
        <v>1</v>
      </c>
      <c r="I173">
        <v>1</v>
      </c>
      <c r="J173">
        <v>4</v>
      </c>
      <c r="K173">
        <v>1</v>
      </c>
      <c r="L173">
        <v>1</v>
      </c>
      <c r="M173">
        <v>1</v>
      </c>
      <c r="N173">
        <v>4</v>
      </c>
      <c r="O173">
        <v>1</v>
      </c>
      <c r="P173">
        <v>2</v>
      </c>
      <c r="Q173">
        <v>1</v>
      </c>
      <c r="R173">
        <v>5</v>
      </c>
      <c r="S173">
        <v>5</v>
      </c>
      <c r="T173">
        <v>5</v>
      </c>
      <c r="U173">
        <v>4</v>
      </c>
      <c r="V173">
        <v>5</v>
      </c>
      <c r="W173">
        <v>4</v>
      </c>
      <c r="X173">
        <v>4</v>
      </c>
      <c r="Y173">
        <v>3</v>
      </c>
      <c r="Z173">
        <v>3</v>
      </c>
      <c r="AA173">
        <v>2</v>
      </c>
      <c r="AB173">
        <v>5</v>
      </c>
      <c r="AC173">
        <v>4</v>
      </c>
      <c r="AD173">
        <v>5</v>
      </c>
      <c r="AE173">
        <v>3</v>
      </c>
      <c r="AF173">
        <v>2</v>
      </c>
      <c r="AG173">
        <v>3</v>
      </c>
      <c r="AH173">
        <v>5</v>
      </c>
      <c r="AI173">
        <v>4</v>
      </c>
      <c r="AJ173">
        <v>79</v>
      </c>
      <c r="AK173">
        <f t="shared" si="6"/>
        <v>36</v>
      </c>
      <c r="AL173">
        <f t="shared" si="7"/>
        <v>8</v>
      </c>
      <c r="AM173">
        <f t="shared" si="8"/>
        <v>23</v>
      </c>
    </row>
    <row r="174" spans="2:39" x14ac:dyDescent="0.2">
      <c r="B174">
        <v>36996</v>
      </c>
      <c r="C174">
        <v>0</v>
      </c>
      <c r="D174">
        <v>1985</v>
      </c>
      <c r="E174">
        <v>39</v>
      </c>
      <c r="F174" s="1">
        <v>45595.685243055559</v>
      </c>
      <c r="G174">
        <v>0.5</v>
      </c>
      <c r="H174">
        <v>4</v>
      </c>
      <c r="I174">
        <v>1</v>
      </c>
      <c r="J174">
        <v>2</v>
      </c>
      <c r="K174">
        <v>2</v>
      </c>
      <c r="L174">
        <v>1</v>
      </c>
      <c r="M174">
        <v>3</v>
      </c>
      <c r="N174">
        <v>2</v>
      </c>
      <c r="O174">
        <v>1</v>
      </c>
      <c r="P174">
        <v>1</v>
      </c>
      <c r="Q174">
        <v>1</v>
      </c>
      <c r="R174">
        <v>5</v>
      </c>
      <c r="S174">
        <v>1</v>
      </c>
      <c r="T174">
        <v>1</v>
      </c>
      <c r="U174">
        <v>1</v>
      </c>
      <c r="V174">
        <v>5</v>
      </c>
      <c r="W174">
        <v>11</v>
      </c>
      <c r="X174">
        <v>6</v>
      </c>
      <c r="Y174">
        <v>12</v>
      </c>
      <c r="Z174">
        <v>2</v>
      </c>
      <c r="AA174">
        <v>7</v>
      </c>
      <c r="AB174">
        <v>5</v>
      </c>
      <c r="AC174">
        <v>4</v>
      </c>
      <c r="AD174">
        <v>5</v>
      </c>
      <c r="AE174">
        <v>3</v>
      </c>
      <c r="AF174">
        <v>7</v>
      </c>
      <c r="AG174">
        <v>5</v>
      </c>
      <c r="AH174">
        <v>2</v>
      </c>
      <c r="AI174">
        <v>2</v>
      </c>
      <c r="AJ174">
        <v>38</v>
      </c>
      <c r="AK174">
        <f t="shared" si="6"/>
        <v>26</v>
      </c>
      <c r="AL174">
        <f t="shared" si="7"/>
        <v>10</v>
      </c>
      <c r="AM174">
        <f t="shared" si="8"/>
        <v>13</v>
      </c>
    </row>
    <row r="175" spans="2:39" x14ac:dyDescent="0.2">
      <c r="B175">
        <v>37010</v>
      </c>
      <c r="C175">
        <v>0</v>
      </c>
      <c r="D175">
        <v>1984</v>
      </c>
      <c r="E175">
        <v>40</v>
      </c>
      <c r="F175" s="1">
        <v>45595.69321759259</v>
      </c>
      <c r="G175">
        <v>1.5</v>
      </c>
      <c r="H175">
        <v>4</v>
      </c>
      <c r="I175">
        <v>4</v>
      </c>
      <c r="J175">
        <v>4</v>
      </c>
      <c r="K175">
        <v>4</v>
      </c>
      <c r="L175">
        <v>4</v>
      </c>
      <c r="M175">
        <v>4</v>
      </c>
      <c r="N175">
        <v>3</v>
      </c>
      <c r="O175">
        <v>4</v>
      </c>
      <c r="P175">
        <v>4</v>
      </c>
      <c r="Q175">
        <v>4</v>
      </c>
      <c r="R175">
        <v>4</v>
      </c>
      <c r="S175">
        <v>5</v>
      </c>
      <c r="T175">
        <v>5</v>
      </c>
      <c r="U175">
        <v>2</v>
      </c>
      <c r="V175">
        <v>8</v>
      </c>
      <c r="W175">
        <v>7</v>
      </c>
      <c r="X175">
        <v>3</v>
      </c>
      <c r="Y175">
        <v>3</v>
      </c>
      <c r="Z175">
        <v>3</v>
      </c>
      <c r="AA175">
        <v>5</v>
      </c>
      <c r="AB175">
        <v>5</v>
      </c>
      <c r="AC175">
        <v>7</v>
      </c>
      <c r="AD175">
        <v>4</v>
      </c>
      <c r="AE175">
        <v>4</v>
      </c>
      <c r="AF175">
        <v>3</v>
      </c>
      <c r="AG175">
        <v>4</v>
      </c>
      <c r="AH175">
        <v>3</v>
      </c>
      <c r="AI175">
        <v>2</v>
      </c>
      <c r="AJ175">
        <v>34</v>
      </c>
      <c r="AK175">
        <f t="shared" si="6"/>
        <v>55</v>
      </c>
      <c r="AL175">
        <f t="shared" si="7"/>
        <v>20</v>
      </c>
      <c r="AM175">
        <f t="shared" si="8"/>
        <v>28</v>
      </c>
    </row>
    <row r="176" spans="2:39" x14ac:dyDescent="0.2">
      <c r="B176">
        <v>37018</v>
      </c>
      <c r="C176">
        <v>0</v>
      </c>
      <c r="D176">
        <v>1995</v>
      </c>
      <c r="E176">
        <v>29</v>
      </c>
      <c r="F176" s="1">
        <v>45595.702280092592</v>
      </c>
      <c r="G176">
        <v>3</v>
      </c>
      <c r="H176">
        <v>4</v>
      </c>
      <c r="I176">
        <v>1</v>
      </c>
      <c r="J176">
        <v>3</v>
      </c>
      <c r="K176">
        <v>1</v>
      </c>
      <c r="L176">
        <v>4</v>
      </c>
      <c r="M176">
        <v>2</v>
      </c>
      <c r="N176">
        <v>4</v>
      </c>
      <c r="O176">
        <v>3</v>
      </c>
      <c r="P176">
        <v>4</v>
      </c>
      <c r="Q176">
        <v>4</v>
      </c>
      <c r="R176">
        <v>4</v>
      </c>
      <c r="S176">
        <v>5</v>
      </c>
      <c r="T176">
        <v>5</v>
      </c>
      <c r="U176">
        <v>5</v>
      </c>
      <c r="V176">
        <v>8</v>
      </c>
      <c r="W176">
        <v>10</v>
      </c>
      <c r="X176">
        <v>4</v>
      </c>
      <c r="Y176">
        <v>4</v>
      </c>
      <c r="Z176">
        <v>5</v>
      </c>
      <c r="AA176">
        <v>3</v>
      </c>
      <c r="AB176">
        <v>2</v>
      </c>
      <c r="AC176">
        <v>6</v>
      </c>
      <c r="AD176">
        <v>2</v>
      </c>
      <c r="AE176">
        <v>4</v>
      </c>
      <c r="AF176">
        <v>3</v>
      </c>
      <c r="AG176">
        <v>4</v>
      </c>
      <c r="AH176">
        <v>3</v>
      </c>
      <c r="AI176">
        <v>3</v>
      </c>
      <c r="AJ176">
        <v>62</v>
      </c>
      <c r="AK176">
        <f t="shared" si="6"/>
        <v>49</v>
      </c>
      <c r="AL176">
        <f t="shared" si="7"/>
        <v>12</v>
      </c>
      <c r="AM176">
        <f t="shared" si="8"/>
        <v>29</v>
      </c>
    </row>
    <row r="177" spans="2:39" x14ac:dyDescent="0.2">
      <c r="B177">
        <v>37035</v>
      </c>
      <c r="C177">
        <v>0</v>
      </c>
      <c r="D177">
        <v>2005</v>
      </c>
      <c r="E177">
        <v>19</v>
      </c>
      <c r="F177" s="1">
        <v>45595.709062499998</v>
      </c>
      <c r="G177">
        <v>3.5</v>
      </c>
      <c r="H177">
        <v>4</v>
      </c>
      <c r="I177">
        <v>3</v>
      </c>
      <c r="J177">
        <v>3</v>
      </c>
      <c r="K177">
        <v>2</v>
      </c>
      <c r="L177">
        <v>4</v>
      </c>
      <c r="M177">
        <v>5</v>
      </c>
      <c r="N177">
        <v>4</v>
      </c>
      <c r="O177">
        <v>3</v>
      </c>
      <c r="P177">
        <v>2</v>
      </c>
      <c r="Q177">
        <v>4</v>
      </c>
      <c r="R177">
        <v>2</v>
      </c>
      <c r="S177">
        <v>4</v>
      </c>
      <c r="T177">
        <v>4</v>
      </c>
      <c r="U177">
        <v>2</v>
      </c>
      <c r="V177">
        <v>15</v>
      </c>
      <c r="W177">
        <v>8</v>
      </c>
      <c r="X177">
        <v>9</v>
      </c>
      <c r="Y177">
        <v>4</v>
      </c>
      <c r="Z177">
        <v>7</v>
      </c>
      <c r="AA177">
        <v>5</v>
      </c>
      <c r="AB177">
        <v>9</v>
      </c>
      <c r="AC177">
        <v>6</v>
      </c>
      <c r="AD177">
        <v>4</v>
      </c>
      <c r="AE177">
        <v>6</v>
      </c>
      <c r="AF177">
        <v>4</v>
      </c>
      <c r="AG177">
        <v>3</v>
      </c>
      <c r="AH177">
        <v>3</v>
      </c>
      <c r="AI177">
        <v>4</v>
      </c>
      <c r="AJ177">
        <v>51</v>
      </c>
      <c r="AK177">
        <f t="shared" si="6"/>
        <v>46</v>
      </c>
      <c r="AL177">
        <f t="shared" si="7"/>
        <v>15</v>
      </c>
      <c r="AM177">
        <f t="shared" si="8"/>
        <v>23</v>
      </c>
    </row>
    <row r="178" spans="2:39" x14ac:dyDescent="0.2">
      <c r="B178">
        <v>37008</v>
      </c>
      <c r="C178">
        <v>1</v>
      </c>
      <c r="D178">
        <v>2001</v>
      </c>
      <c r="E178">
        <v>23</v>
      </c>
      <c r="F178" s="1">
        <v>45595.710509259261</v>
      </c>
      <c r="G178">
        <v>1.5</v>
      </c>
      <c r="H178">
        <v>4</v>
      </c>
      <c r="I178">
        <v>1</v>
      </c>
      <c r="J178">
        <v>2</v>
      </c>
      <c r="K178">
        <v>2</v>
      </c>
      <c r="L178">
        <v>3</v>
      </c>
      <c r="M178">
        <v>5</v>
      </c>
      <c r="N178">
        <v>2</v>
      </c>
      <c r="O178">
        <v>2</v>
      </c>
      <c r="P178">
        <v>4</v>
      </c>
      <c r="Q178">
        <v>4</v>
      </c>
      <c r="R178">
        <v>3</v>
      </c>
      <c r="S178">
        <v>5</v>
      </c>
      <c r="T178">
        <v>5</v>
      </c>
      <c r="U178">
        <v>4</v>
      </c>
      <c r="V178">
        <v>26</v>
      </c>
      <c r="W178">
        <v>12</v>
      </c>
      <c r="X178">
        <v>18</v>
      </c>
      <c r="Y178">
        <v>19</v>
      </c>
      <c r="Z178">
        <v>516</v>
      </c>
      <c r="AA178">
        <v>6</v>
      </c>
      <c r="AB178">
        <v>1193</v>
      </c>
      <c r="AC178">
        <v>12</v>
      </c>
      <c r="AD178">
        <v>125</v>
      </c>
      <c r="AE178">
        <v>3</v>
      </c>
      <c r="AF178">
        <v>4</v>
      </c>
      <c r="AG178">
        <v>3</v>
      </c>
      <c r="AH178">
        <v>3</v>
      </c>
      <c r="AI178">
        <v>3</v>
      </c>
      <c r="AJ178">
        <v>54</v>
      </c>
      <c r="AK178">
        <f t="shared" si="6"/>
        <v>46</v>
      </c>
      <c r="AL178">
        <f t="shared" si="7"/>
        <v>11</v>
      </c>
      <c r="AM178">
        <f t="shared" si="8"/>
        <v>29</v>
      </c>
    </row>
    <row r="179" spans="2:39" x14ac:dyDescent="0.2">
      <c r="B179">
        <v>37029</v>
      </c>
      <c r="C179">
        <v>0</v>
      </c>
      <c r="D179">
        <v>2000</v>
      </c>
      <c r="E179">
        <v>24</v>
      </c>
      <c r="F179" s="1">
        <v>45595.714131944442</v>
      </c>
      <c r="G179">
        <v>3</v>
      </c>
      <c r="H179">
        <v>5</v>
      </c>
      <c r="I179">
        <v>1</v>
      </c>
      <c r="J179">
        <v>4</v>
      </c>
      <c r="K179">
        <v>4</v>
      </c>
      <c r="L179">
        <v>4</v>
      </c>
      <c r="M179">
        <v>4</v>
      </c>
      <c r="N179">
        <v>2</v>
      </c>
      <c r="O179">
        <v>2</v>
      </c>
      <c r="P179">
        <v>4</v>
      </c>
      <c r="Q179">
        <v>5</v>
      </c>
      <c r="R179">
        <v>1</v>
      </c>
      <c r="S179">
        <v>5</v>
      </c>
      <c r="T179">
        <v>5</v>
      </c>
      <c r="U179">
        <v>5</v>
      </c>
      <c r="V179">
        <v>5</v>
      </c>
      <c r="W179">
        <v>9</v>
      </c>
      <c r="X179">
        <v>1</v>
      </c>
      <c r="Y179">
        <v>12</v>
      </c>
      <c r="Z179">
        <v>2</v>
      </c>
      <c r="AA179">
        <v>2</v>
      </c>
      <c r="AB179">
        <v>4</v>
      </c>
      <c r="AC179">
        <v>6</v>
      </c>
      <c r="AD179">
        <v>3</v>
      </c>
      <c r="AE179">
        <v>3</v>
      </c>
      <c r="AF179">
        <v>2</v>
      </c>
      <c r="AG179">
        <v>2</v>
      </c>
      <c r="AH179">
        <v>2</v>
      </c>
      <c r="AI179">
        <v>2</v>
      </c>
      <c r="AJ179">
        <v>51</v>
      </c>
      <c r="AK179">
        <f t="shared" si="6"/>
        <v>51</v>
      </c>
      <c r="AL179">
        <f t="shared" si="7"/>
        <v>16</v>
      </c>
      <c r="AM179">
        <f t="shared" si="8"/>
        <v>28</v>
      </c>
    </row>
    <row r="180" spans="2:39" x14ac:dyDescent="0.2">
      <c r="B180">
        <v>37061</v>
      </c>
      <c r="C180">
        <v>0</v>
      </c>
      <c r="D180">
        <v>2003</v>
      </c>
      <c r="E180">
        <v>21</v>
      </c>
      <c r="F180" s="1">
        <v>45595.727141203701</v>
      </c>
      <c r="G180">
        <v>1.5</v>
      </c>
      <c r="H180">
        <v>4</v>
      </c>
      <c r="I180">
        <v>1</v>
      </c>
      <c r="J180">
        <v>2</v>
      </c>
      <c r="K180">
        <v>4</v>
      </c>
      <c r="L180">
        <v>4</v>
      </c>
      <c r="M180">
        <v>5</v>
      </c>
      <c r="N180">
        <v>2</v>
      </c>
      <c r="O180">
        <v>2</v>
      </c>
      <c r="P180">
        <v>4</v>
      </c>
      <c r="Q180">
        <v>3</v>
      </c>
      <c r="R180">
        <v>4</v>
      </c>
      <c r="S180">
        <v>4</v>
      </c>
      <c r="T180">
        <v>2</v>
      </c>
      <c r="U180">
        <v>4</v>
      </c>
      <c r="V180">
        <v>7</v>
      </c>
      <c r="W180">
        <v>11</v>
      </c>
      <c r="X180">
        <v>29</v>
      </c>
      <c r="Y180">
        <v>7</v>
      </c>
      <c r="Z180">
        <v>5</v>
      </c>
      <c r="AA180">
        <v>3</v>
      </c>
      <c r="AB180">
        <v>4</v>
      </c>
      <c r="AC180">
        <v>7</v>
      </c>
      <c r="AD180">
        <v>4</v>
      </c>
      <c r="AE180">
        <v>7</v>
      </c>
      <c r="AF180">
        <v>5</v>
      </c>
      <c r="AG180">
        <v>5</v>
      </c>
      <c r="AH180">
        <v>3</v>
      </c>
      <c r="AI180">
        <v>3</v>
      </c>
      <c r="AJ180">
        <v>55</v>
      </c>
      <c r="AK180">
        <f t="shared" si="6"/>
        <v>45</v>
      </c>
      <c r="AL180">
        <f t="shared" si="7"/>
        <v>13</v>
      </c>
      <c r="AM180">
        <f t="shared" si="8"/>
        <v>27</v>
      </c>
    </row>
    <row r="181" spans="2:39" x14ac:dyDescent="0.2">
      <c r="B181">
        <v>37065</v>
      </c>
      <c r="C181">
        <v>1</v>
      </c>
      <c r="D181">
        <v>2001</v>
      </c>
      <c r="E181">
        <v>23</v>
      </c>
      <c r="F181" s="1">
        <v>45595.728055555555</v>
      </c>
      <c r="G181" t="s">
        <v>66</v>
      </c>
      <c r="H181">
        <v>4</v>
      </c>
      <c r="I181">
        <v>2</v>
      </c>
      <c r="J181">
        <v>2</v>
      </c>
      <c r="K181">
        <v>4</v>
      </c>
      <c r="L181">
        <v>2</v>
      </c>
      <c r="M181">
        <v>4</v>
      </c>
      <c r="N181">
        <v>1</v>
      </c>
      <c r="O181">
        <v>1</v>
      </c>
      <c r="P181">
        <v>2</v>
      </c>
      <c r="Q181">
        <v>3</v>
      </c>
      <c r="R181">
        <v>2</v>
      </c>
      <c r="S181">
        <v>4</v>
      </c>
      <c r="T181">
        <v>2</v>
      </c>
      <c r="U181">
        <v>4</v>
      </c>
      <c r="V181">
        <v>11</v>
      </c>
      <c r="W181">
        <v>6</v>
      </c>
      <c r="X181">
        <v>5</v>
      </c>
      <c r="Y181">
        <v>8</v>
      </c>
      <c r="Z181">
        <v>3</v>
      </c>
      <c r="AA181">
        <v>3</v>
      </c>
      <c r="AB181">
        <v>3</v>
      </c>
      <c r="AC181">
        <v>7</v>
      </c>
      <c r="AD181">
        <v>2</v>
      </c>
      <c r="AE181">
        <v>4</v>
      </c>
      <c r="AF181">
        <v>3</v>
      </c>
      <c r="AG181">
        <v>2</v>
      </c>
      <c r="AH181">
        <v>2</v>
      </c>
      <c r="AI181">
        <v>3</v>
      </c>
      <c r="AJ181">
        <v>60</v>
      </c>
      <c r="AK181">
        <f t="shared" si="6"/>
        <v>37</v>
      </c>
      <c r="AL181">
        <f t="shared" si="7"/>
        <v>13</v>
      </c>
      <c r="AM181">
        <f t="shared" si="8"/>
        <v>20</v>
      </c>
    </row>
    <row r="182" spans="2:39" x14ac:dyDescent="0.2">
      <c r="B182">
        <v>37038</v>
      </c>
      <c r="C182">
        <v>0</v>
      </c>
      <c r="D182">
        <v>2000</v>
      </c>
      <c r="E182">
        <v>24</v>
      </c>
      <c r="F182" s="1">
        <v>45595.730775462966</v>
      </c>
      <c r="G182">
        <v>2</v>
      </c>
      <c r="H182">
        <v>2</v>
      </c>
      <c r="I182">
        <v>2</v>
      </c>
      <c r="J182">
        <v>2</v>
      </c>
      <c r="K182">
        <v>2</v>
      </c>
      <c r="L182">
        <v>4</v>
      </c>
      <c r="M182">
        <v>4</v>
      </c>
      <c r="N182">
        <v>2</v>
      </c>
      <c r="O182">
        <v>2</v>
      </c>
      <c r="P182">
        <v>5</v>
      </c>
      <c r="Q182">
        <v>5</v>
      </c>
      <c r="R182">
        <v>4</v>
      </c>
      <c r="S182">
        <v>5</v>
      </c>
      <c r="T182">
        <v>5</v>
      </c>
      <c r="U182">
        <v>5</v>
      </c>
      <c r="V182">
        <v>5</v>
      </c>
      <c r="W182">
        <v>5</v>
      </c>
      <c r="X182">
        <v>2</v>
      </c>
      <c r="Y182">
        <v>2</v>
      </c>
      <c r="Z182">
        <v>2</v>
      </c>
      <c r="AA182">
        <v>3</v>
      </c>
      <c r="AB182">
        <v>19</v>
      </c>
      <c r="AC182">
        <v>4</v>
      </c>
      <c r="AD182">
        <v>3</v>
      </c>
      <c r="AE182">
        <v>4</v>
      </c>
      <c r="AF182">
        <v>3</v>
      </c>
      <c r="AG182">
        <v>2</v>
      </c>
      <c r="AH182">
        <v>2</v>
      </c>
      <c r="AI182">
        <v>2</v>
      </c>
      <c r="AJ182">
        <v>55</v>
      </c>
      <c r="AK182">
        <f t="shared" si="6"/>
        <v>49</v>
      </c>
      <c r="AL182">
        <f t="shared" si="7"/>
        <v>10</v>
      </c>
      <c r="AM182">
        <f t="shared" si="8"/>
        <v>32</v>
      </c>
    </row>
    <row r="183" spans="2:39" x14ac:dyDescent="0.2">
      <c r="B183">
        <v>37095</v>
      </c>
      <c r="C183">
        <v>0</v>
      </c>
      <c r="D183">
        <v>1990</v>
      </c>
      <c r="E183">
        <v>34</v>
      </c>
      <c r="F183" s="1">
        <v>45595.756944444445</v>
      </c>
      <c r="G183">
        <v>0.75</v>
      </c>
      <c r="H183">
        <v>2</v>
      </c>
      <c r="I183">
        <v>1</v>
      </c>
      <c r="J183">
        <v>1</v>
      </c>
      <c r="K183">
        <v>1</v>
      </c>
      <c r="L183">
        <v>1</v>
      </c>
      <c r="M183">
        <v>2</v>
      </c>
      <c r="N183">
        <v>2</v>
      </c>
      <c r="O183">
        <v>2</v>
      </c>
      <c r="P183">
        <v>1</v>
      </c>
      <c r="Q183">
        <v>1</v>
      </c>
      <c r="R183">
        <v>1</v>
      </c>
      <c r="S183">
        <v>2</v>
      </c>
      <c r="T183">
        <v>1</v>
      </c>
      <c r="U183">
        <v>2</v>
      </c>
      <c r="V183">
        <v>11</v>
      </c>
      <c r="W183">
        <v>8</v>
      </c>
      <c r="X183">
        <v>5</v>
      </c>
      <c r="Y183">
        <v>4</v>
      </c>
      <c r="Z183">
        <v>3</v>
      </c>
      <c r="AA183">
        <v>7</v>
      </c>
      <c r="AB183">
        <v>6</v>
      </c>
      <c r="AC183">
        <v>24</v>
      </c>
      <c r="AD183">
        <v>5</v>
      </c>
      <c r="AE183">
        <v>13</v>
      </c>
      <c r="AF183">
        <v>5</v>
      </c>
      <c r="AG183">
        <v>8</v>
      </c>
      <c r="AH183">
        <v>4</v>
      </c>
      <c r="AI183">
        <v>4</v>
      </c>
      <c r="AJ183">
        <v>5</v>
      </c>
      <c r="AK183">
        <f t="shared" si="6"/>
        <v>20</v>
      </c>
      <c r="AL183">
        <f t="shared" si="7"/>
        <v>7</v>
      </c>
      <c r="AM183">
        <f t="shared" si="8"/>
        <v>10</v>
      </c>
    </row>
    <row r="184" spans="2:39" x14ac:dyDescent="0.2">
      <c r="B184">
        <v>37105</v>
      </c>
      <c r="C184">
        <v>1</v>
      </c>
      <c r="D184">
        <v>2001</v>
      </c>
      <c r="E184">
        <v>23</v>
      </c>
      <c r="F184" s="1">
        <v>45595.757719907408</v>
      </c>
      <c r="G184">
        <v>2</v>
      </c>
      <c r="H184">
        <v>1</v>
      </c>
      <c r="I184">
        <v>1</v>
      </c>
      <c r="J184">
        <v>2</v>
      </c>
      <c r="K184">
        <v>1</v>
      </c>
      <c r="L184">
        <v>4</v>
      </c>
      <c r="M184">
        <v>5</v>
      </c>
      <c r="N184">
        <v>4</v>
      </c>
      <c r="O184">
        <v>2</v>
      </c>
      <c r="P184">
        <v>4</v>
      </c>
      <c r="Q184">
        <v>1</v>
      </c>
      <c r="R184">
        <v>3</v>
      </c>
      <c r="S184">
        <v>5</v>
      </c>
      <c r="T184">
        <v>4</v>
      </c>
      <c r="U184">
        <v>1</v>
      </c>
      <c r="V184">
        <v>12</v>
      </c>
      <c r="W184">
        <v>5</v>
      </c>
      <c r="X184">
        <v>4</v>
      </c>
      <c r="Y184">
        <v>3</v>
      </c>
      <c r="Z184">
        <v>3</v>
      </c>
      <c r="AA184">
        <v>3</v>
      </c>
      <c r="AB184">
        <v>2</v>
      </c>
      <c r="AC184">
        <v>5</v>
      </c>
      <c r="AD184">
        <v>2</v>
      </c>
      <c r="AE184">
        <v>3</v>
      </c>
      <c r="AF184">
        <v>4</v>
      </c>
      <c r="AG184">
        <v>2</v>
      </c>
      <c r="AH184">
        <v>2</v>
      </c>
      <c r="AI184">
        <v>3</v>
      </c>
      <c r="AJ184">
        <v>67</v>
      </c>
      <c r="AK184">
        <f t="shared" si="6"/>
        <v>38</v>
      </c>
      <c r="AL184">
        <f t="shared" si="7"/>
        <v>7</v>
      </c>
      <c r="AM184">
        <f t="shared" si="8"/>
        <v>26</v>
      </c>
    </row>
    <row r="185" spans="2:39" x14ac:dyDescent="0.2">
      <c r="B185">
        <v>37130</v>
      </c>
      <c r="C185">
        <v>1</v>
      </c>
      <c r="D185">
        <v>1998</v>
      </c>
      <c r="E185">
        <v>26</v>
      </c>
      <c r="F185" s="1">
        <v>45595.767326388886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4</v>
      </c>
      <c r="M185">
        <v>5</v>
      </c>
      <c r="N185">
        <v>4</v>
      </c>
      <c r="O185">
        <v>2</v>
      </c>
      <c r="P185">
        <v>4</v>
      </c>
      <c r="Q185">
        <v>4</v>
      </c>
      <c r="R185">
        <v>4</v>
      </c>
      <c r="S185">
        <v>4</v>
      </c>
      <c r="T185">
        <v>4</v>
      </c>
      <c r="U185">
        <v>4</v>
      </c>
      <c r="V185">
        <v>13</v>
      </c>
      <c r="W185">
        <v>7</v>
      </c>
      <c r="X185">
        <v>4</v>
      </c>
      <c r="Y185">
        <v>6</v>
      </c>
      <c r="Z185">
        <v>4</v>
      </c>
      <c r="AA185">
        <v>3</v>
      </c>
      <c r="AB185">
        <v>10</v>
      </c>
      <c r="AC185">
        <v>8</v>
      </c>
      <c r="AD185">
        <v>4</v>
      </c>
      <c r="AE185">
        <v>7</v>
      </c>
      <c r="AF185">
        <v>7</v>
      </c>
      <c r="AG185">
        <v>3</v>
      </c>
      <c r="AH185">
        <v>3</v>
      </c>
      <c r="AI185">
        <v>3</v>
      </c>
      <c r="AJ185">
        <v>67</v>
      </c>
      <c r="AK185">
        <f t="shared" si="6"/>
        <v>43</v>
      </c>
      <c r="AL185">
        <f t="shared" si="7"/>
        <v>6</v>
      </c>
      <c r="AM185">
        <f t="shared" si="8"/>
        <v>29</v>
      </c>
    </row>
    <row r="186" spans="2:39" x14ac:dyDescent="0.2">
      <c r="B186">
        <v>37126</v>
      </c>
      <c r="C186">
        <v>0</v>
      </c>
      <c r="D186">
        <v>1983</v>
      </c>
      <c r="E186">
        <v>41</v>
      </c>
      <c r="F186" s="1">
        <v>45595.770624999997</v>
      </c>
      <c r="G186" t="s">
        <v>66</v>
      </c>
      <c r="H186">
        <v>2</v>
      </c>
      <c r="I186">
        <v>1</v>
      </c>
      <c r="J186">
        <v>1</v>
      </c>
      <c r="K186">
        <v>1</v>
      </c>
      <c r="L186">
        <v>4</v>
      </c>
      <c r="M186">
        <v>4</v>
      </c>
      <c r="N186">
        <v>4</v>
      </c>
      <c r="O186">
        <v>1</v>
      </c>
      <c r="P186">
        <v>4</v>
      </c>
      <c r="Q186">
        <v>2</v>
      </c>
      <c r="R186">
        <v>2</v>
      </c>
      <c r="S186">
        <v>4</v>
      </c>
      <c r="T186">
        <v>4</v>
      </c>
      <c r="U186">
        <v>4</v>
      </c>
      <c r="V186">
        <v>8</v>
      </c>
      <c r="W186">
        <v>7</v>
      </c>
      <c r="X186">
        <v>12</v>
      </c>
      <c r="Y186">
        <v>7</v>
      </c>
      <c r="Z186">
        <v>5</v>
      </c>
      <c r="AA186">
        <v>3</v>
      </c>
      <c r="AB186">
        <v>5</v>
      </c>
      <c r="AC186">
        <v>10</v>
      </c>
      <c r="AD186">
        <v>4</v>
      </c>
      <c r="AE186">
        <v>11</v>
      </c>
      <c r="AF186">
        <v>6</v>
      </c>
      <c r="AG186">
        <v>4</v>
      </c>
      <c r="AH186">
        <v>5</v>
      </c>
      <c r="AI186">
        <v>4</v>
      </c>
      <c r="AJ186">
        <v>55</v>
      </c>
      <c r="AK186">
        <f t="shared" si="6"/>
        <v>38</v>
      </c>
      <c r="AL186">
        <f t="shared" si="7"/>
        <v>6</v>
      </c>
      <c r="AM186">
        <f t="shared" si="8"/>
        <v>26</v>
      </c>
    </row>
    <row r="187" spans="2:39" x14ac:dyDescent="0.2">
      <c r="B187">
        <v>36573</v>
      </c>
      <c r="C187">
        <v>0</v>
      </c>
      <c r="D187">
        <v>2001</v>
      </c>
      <c r="E187">
        <v>23</v>
      </c>
      <c r="F187" s="1">
        <v>45595.791608796295</v>
      </c>
      <c r="G187">
        <v>1.5</v>
      </c>
      <c r="H187">
        <v>2</v>
      </c>
      <c r="I187">
        <v>1</v>
      </c>
      <c r="J187">
        <v>2</v>
      </c>
      <c r="K187">
        <v>2</v>
      </c>
      <c r="L187">
        <v>2</v>
      </c>
      <c r="M187">
        <v>4</v>
      </c>
      <c r="N187">
        <v>3</v>
      </c>
      <c r="O187">
        <v>4</v>
      </c>
      <c r="P187">
        <v>3</v>
      </c>
      <c r="Q187">
        <v>4</v>
      </c>
      <c r="R187">
        <v>1</v>
      </c>
      <c r="S187">
        <v>3</v>
      </c>
      <c r="T187">
        <v>4</v>
      </c>
      <c r="U187">
        <v>2</v>
      </c>
      <c r="V187">
        <v>6</v>
      </c>
      <c r="W187">
        <v>7</v>
      </c>
      <c r="X187">
        <v>3</v>
      </c>
      <c r="Y187">
        <v>5</v>
      </c>
      <c r="Z187">
        <v>3</v>
      </c>
      <c r="AA187">
        <v>3</v>
      </c>
      <c r="AB187">
        <v>5</v>
      </c>
      <c r="AC187">
        <v>5</v>
      </c>
      <c r="AD187">
        <v>3</v>
      </c>
      <c r="AE187">
        <v>3</v>
      </c>
      <c r="AF187">
        <v>3</v>
      </c>
      <c r="AG187">
        <v>4</v>
      </c>
      <c r="AH187">
        <v>2</v>
      </c>
      <c r="AI187">
        <v>3</v>
      </c>
      <c r="AJ187">
        <v>54</v>
      </c>
      <c r="AK187">
        <f t="shared" si="6"/>
        <v>37</v>
      </c>
      <c r="AL187">
        <f t="shared" si="7"/>
        <v>11</v>
      </c>
      <c r="AM187">
        <f t="shared" si="8"/>
        <v>19</v>
      </c>
    </row>
    <row r="188" spans="2:39" x14ac:dyDescent="0.2">
      <c r="B188">
        <v>37184</v>
      </c>
      <c r="C188">
        <v>0</v>
      </c>
      <c r="D188">
        <v>1979</v>
      </c>
      <c r="E188">
        <v>45</v>
      </c>
      <c r="F188" s="1">
        <v>45595.806331018517</v>
      </c>
      <c r="G188">
        <v>3</v>
      </c>
      <c r="H188">
        <v>2</v>
      </c>
      <c r="I188">
        <v>3</v>
      </c>
      <c r="J188">
        <v>2</v>
      </c>
      <c r="K188">
        <v>2</v>
      </c>
      <c r="L188">
        <v>2</v>
      </c>
      <c r="M188">
        <v>1</v>
      </c>
      <c r="N188">
        <v>2</v>
      </c>
      <c r="O188">
        <v>2</v>
      </c>
      <c r="P188">
        <v>2</v>
      </c>
      <c r="Q188">
        <v>2</v>
      </c>
      <c r="R188">
        <v>4</v>
      </c>
      <c r="S188">
        <v>4</v>
      </c>
      <c r="T188">
        <v>4</v>
      </c>
      <c r="U188">
        <v>4</v>
      </c>
      <c r="V188">
        <v>6</v>
      </c>
      <c r="W188">
        <v>11</v>
      </c>
      <c r="X188">
        <v>5</v>
      </c>
      <c r="Y188">
        <v>7</v>
      </c>
      <c r="Z188">
        <v>4</v>
      </c>
      <c r="AA188">
        <v>4</v>
      </c>
      <c r="AB188">
        <v>4</v>
      </c>
      <c r="AC188">
        <v>7</v>
      </c>
      <c r="AD188">
        <v>5</v>
      </c>
      <c r="AE188">
        <v>6</v>
      </c>
      <c r="AF188">
        <v>3</v>
      </c>
      <c r="AG188">
        <v>4</v>
      </c>
      <c r="AH188">
        <v>2</v>
      </c>
      <c r="AI188">
        <v>4</v>
      </c>
      <c r="AJ188">
        <v>59</v>
      </c>
      <c r="AK188">
        <f t="shared" si="6"/>
        <v>36</v>
      </c>
      <c r="AL188">
        <f t="shared" si="7"/>
        <v>11</v>
      </c>
      <c r="AM188">
        <f t="shared" si="8"/>
        <v>21</v>
      </c>
    </row>
    <row r="189" spans="2:39" x14ac:dyDescent="0.2">
      <c r="B189">
        <v>37195</v>
      </c>
      <c r="C189">
        <v>1</v>
      </c>
      <c r="D189">
        <v>1996</v>
      </c>
      <c r="E189">
        <v>28</v>
      </c>
      <c r="F189" s="1">
        <v>45595.811180555553</v>
      </c>
      <c r="G189">
        <v>0.25</v>
      </c>
      <c r="H189">
        <v>2</v>
      </c>
      <c r="I189">
        <v>1</v>
      </c>
      <c r="J189">
        <v>1</v>
      </c>
      <c r="K189">
        <v>4</v>
      </c>
      <c r="L189">
        <v>2</v>
      </c>
      <c r="M189">
        <v>5</v>
      </c>
      <c r="N189">
        <v>1</v>
      </c>
      <c r="O189">
        <v>1</v>
      </c>
      <c r="P189">
        <v>2</v>
      </c>
      <c r="Q189">
        <v>2</v>
      </c>
      <c r="R189">
        <v>1</v>
      </c>
      <c r="S189">
        <v>1</v>
      </c>
      <c r="T189">
        <v>4</v>
      </c>
      <c r="U189">
        <v>1</v>
      </c>
      <c r="V189">
        <v>11</v>
      </c>
      <c r="W189">
        <v>9</v>
      </c>
      <c r="X189">
        <v>9</v>
      </c>
      <c r="Y189">
        <v>10</v>
      </c>
      <c r="Z189">
        <v>3</v>
      </c>
      <c r="AA189">
        <v>5</v>
      </c>
      <c r="AB189">
        <v>9</v>
      </c>
      <c r="AC189">
        <v>6</v>
      </c>
      <c r="AD189">
        <v>5</v>
      </c>
      <c r="AE189">
        <v>7</v>
      </c>
      <c r="AF189">
        <v>6</v>
      </c>
      <c r="AG189">
        <v>7</v>
      </c>
      <c r="AH189">
        <v>4</v>
      </c>
      <c r="AI189">
        <v>3</v>
      </c>
      <c r="AJ189">
        <v>47</v>
      </c>
      <c r="AK189">
        <f t="shared" si="6"/>
        <v>28</v>
      </c>
      <c r="AL189">
        <f t="shared" si="7"/>
        <v>9</v>
      </c>
      <c r="AM189">
        <f t="shared" si="8"/>
        <v>16</v>
      </c>
    </row>
    <row r="190" spans="2:39" x14ac:dyDescent="0.2">
      <c r="B190">
        <v>37173</v>
      </c>
      <c r="C190">
        <v>0</v>
      </c>
      <c r="D190">
        <v>1973</v>
      </c>
      <c r="E190">
        <v>51</v>
      </c>
      <c r="F190" s="1">
        <v>45595.819027777776</v>
      </c>
      <c r="G190" t="s">
        <v>66</v>
      </c>
      <c r="H190">
        <v>1</v>
      </c>
      <c r="I190">
        <v>1</v>
      </c>
      <c r="J190">
        <v>1</v>
      </c>
      <c r="K190">
        <v>2</v>
      </c>
      <c r="L190">
        <v>4</v>
      </c>
      <c r="M190">
        <v>5</v>
      </c>
      <c r="N190">
        <v>4</v>
      </c>
      <c r="O190">
        <v>2</v>
      </c>
      <c r="P190">
        <v>4</v>
      </c>
      <c r="Q190">
        <v>3</v>
      </c>
      <c r="R190">
        <v>2</v>
      </c>
      <c r="S190">
        <v>4</v>
      </c>
      <c r="T190">
        <v>2</v>
      </c>
      <c r="U190">
        <v>4</v>
      </c>
      <c r="V190">
        <v>12</v>
      </c>
      <c r="W190">
        <v>7</v>
      </c>
      <c r="X190">
        <v>13</v>
      </c>
      <c r="Y190">
        <v>6</v>
      </c>
      <c r="Z190">
        <v>9</v>
      </c>
      <c r="AA190">
        <v>5</v>
      </c>
      <c r="AB190">
        <v>5</v>
      </c>
      <c r="AC190">
        <v>6</v>
      </c>
      <c r="AD190">
        <v>6</v>
      </c>
      <c r="AE190">
        <v>6</v>
      </c>
      <c r="AF190">
        <v>4</v>
      </c>
      <c r="AG190">
        <v>3</v>
      </c>
      <c r="AH190">
        <v>6</v>
      </c>
      <c r="AI190">
        <v>5</v>
      </c>
      <c r="AJ190">
        <v>63</v>
      </c>
      <c r="AK190">
        <f t="shared" si="6"/>
        <v>39</v>
      </c>
      <c r="AL190">
        <f t="shared" si="7"/>
        <v>7</v>
      </c>
      <c r="AM190">
        <f t="shared" si="8"/>
        <v>25</v>
      </c>
    </row>
    <row r="191" spans="2:39" x14ac:dyDescent="0.2">
      <c r="B191">
        <v>37224</v>
      </c>
      <c r="C191">
        <v>0</v>
      </c>
      <c r="D191">
        <v>1976</v>
      </c>
      <c r="E191">
        <v>48</v>
      </c>
      <c r="F191" s="1">
        <v>45595.843541666669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3</v>
      </c>
      <c r="M191">
        <v>3</v>
      </c>
      <c r="N191">
        <v>2</v>
      </c>
      <c r="O191">
        <v>1</v>
      </c>
      <c r="P191">
        <v>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6</v>
      </c>
      <c r="W191">
        <v>4</v>
      </c>
      <c r="X191">
        <v>2</v>
      </c>
      <c r="Y191">
        <v>3</v>
      </c>
      <c r="Z191">
        <v>5</v>
      </c>
      <c r="AA191">
        <v>3</v>
      </c>
      <c r="AB191">
        <v>11</v>
      </c>
      <c r="AC191">
        <v>6</v>
      </c>
      <c r="AD191">
        <v>2</v>
      </c>
      <c r="AE191">
        <v>4</v>
      </c>
      <c r="AF191">
        <v>1</v>
      </c>
      <c r="AG191">
        <v>2</v>
      </c>
      <c r="AH191">
        <v>2</v>
      </c>
      <c r="AI191">
        <v>1</v>
      </c>
      <c r="AJ191">
        <v>5</v>
      </c>
      <c r="AK191">
        <f t="shared" si="6"/>
        <v>19</v>
      </c>
      <c r="AL191">
        <f t="shared" si="7"/>
        <v>5</v>
      </c>
      <c r="AM191">
        <f t="shared" si="8"/>
        <v>11</v>
      </c>
    </row>
    <row r="192" spans="2:39" x14ac:dyDescent="0.2">
      <c r="B192">
        <v>37229</v>
      </c>
      <c r="C192">
        <v>0</v>
      </c>
      <c r="D192">
        <v>2003</v>
      </c>
      <c r="E192">
        <v>21</v>
      </c>
      <c r="F192" s="1">
        <v>45595.849305555559</v>
      </c>
      <c r="G192">
        <v>2.5</v>
      </c>
      <c r="H192">
        <v>5</v>
      </c>
      <c r="I192">
        <v>2</v>
      </c>
      <c r="J192">
        <v>2</v>
      </c>
      <c r="K192">
        <v>4</v>
      </c>
      <c r="L192">
        <v>4</v>
      </c>
      <c r="M192">
        <v>4</v>
      </c>
      <c r="N192">
        <v>3</v>
      </c>
      <c r="O192">
        <v>4</v>
      </c>
      <c r="P192">
        <v>3</v>
      </c>
      <c r="Q192">
        <v>2</v>
      </c>
      <c r="R192">
        <v>2</v>
      </c>
      <c r="S192">
        <v>4</v>
      </c>
      <c r="T192">
        <v>4</v>
      </c>
      <c r="U192">
        <v>4</v>
      </c>
      <c r="V192">
        <v>6</v>
      </c>
      <c r="W192">
        <v>6</v>
      </c>
      <c r="X192">
        <v>4</v>
      </c>
      <c r="Y192">
        <v>5</v>
      </c>
      <c r="Z192">
        <v>2</v>
      </c>
      <c r="AA192">
        <v>2</v>
      </c>
      <c r="AB192">
        <v>6</v>
      </c>
      <c r="AC192">
        <v>5</v>
      </c>
      <c r="AD192">
        <v>2</v>
      </c>
      <c r="AE192">
        <v>4</v>
      </c>
      <c r="AF192">
        <v>2</v>
      </c>
      <c r="AG192">
        <v>3</v>
      </c>
      <c r="AH192">
        <v>2</v>
      </c>
      <c r="AI192">
        <v>2</v>
      </c>
      <c r="AJ192">
        <v>53</v>
      </c>
      <c r="AK192">
        <f t="shared" si="6"/>
        <v>47</v>
      </c>
      <c r="AL192">
        <f t="shared" si="7"/>
        <v>17</v>
      </c>
      <c r="AM192">
        <f t="shared" si="8"/>
        <v>25</v>
      </c>
    </row>
    <row r="193" spans="2:39" x14ac:dyDescent="0.2">
      <c r="B193">
        <v>37237</v>
      </c>
      <c r="C193">
        <v>0</v>
      </c>
      <c r="D193">
        <v>1999</v>
      </c>
      <c r="E193">
        <v>25</v>
      </c>
      <c r="F193" s="1">
        <v>45595.849826388891</v>
      </c>
      <c r="G193">
        <v>2</v>
      </c>
      <c r="H193">
        <v>4</v>
      </c>
      <c r="I193">
        <v>2</v>
      </c>
      <c r="J193">
        <v>1</v>
      </c>
      <c r="K193">
        <v>1</v>
      </c>
      <c r="L193">
        <v>5</v>
      </c>
      <c r="M193">
        <v>5</v>
      </c>
      <c r="N193">
        <v>1</v>
      </c>
      <c r="O193">
        <v>2</v>
      </c>
      <c r="P193">
        <v>5</v>
      </c>
      <c r="Q193">
        <v>2</v>
      </c>
      <c r="R193">
        <v>4</v>
      </c>
      <c r="S193">
        <v>5</v>
      </c>
      <c r="T193">
        <v>5</v>
      </c>
      <c r="U193">
        <v>4</v>
      </c>
      <c r="V193">
        <v>13</v>
      </c>
      <c r="W193">
        <v>10</v>
      </c>
      <c r="X193">
        <v>7</v>
      </c>
      <c r="Y193">
        <v>5</v>
      </c>
      <c r="Z193">
        <v>4</v>
      </c>
      <c r="AA193">
        <v>5</v>
      </c>
      <c r="AB193">
        <v>7</v>
      </c>
      <c r="AC193">
        <v>10</v>
      </c>
      <c r="AD193">
        <v>3</v>
      </c>
      <c r="AE193">
        <v>5</v>
      </c>
      <c r="AF193">
        <v>3</v>
      </c>
      <c r="AG193">
        <v>4</v>
      </c>
      <c r="AH193">
        <v>3</v>
      </c>
      <c r="AI193">
        <v>4</v>
      </c>
      <c r="AJ193">
        <v>71</v>
      </c>
      <c r="AK193">
        <f t="shared" si="6"/>
        <v>46</v>
      </c>
      <c r="AL193">
        <f t="shared" si="7"/>
        <v>10</v>
      </c>
      <c r="AM193">
        <f t="shared" si="8"/>
        <v>33</v>
      </c>
    </row>
    <row r="194" spans="2:39" x14ac:dyDescent="0.2">
      <c r="B194">
        <v>37221</v>
      </c>
      <c r="C194">
        <v>0</v>
      </c>
      <c r="D194">
        <v>1974</v>
      </c>
      <c r="E194">
        <v>50</v>
      </c>
      <c r="F194" s="1">
        <v>45595.853854166664</v>
      </c>
      <c r="G194" t="s">
        <v>66</v>
      </c>
      <c r="H194">
        <v>2</v>
      </c>
      <c r="I194">
        <v>1</v>
      </c>
      <c r="J194">
        <v>1</v>
      </c>
      <c r="K194">
        <v>1</v>
      </c>
      <c r="L194">
        <v>2</v>
      </c>
      <c r="M194">
        <v>2</v>
      </c>
      <c r="N194">
        <v>2</v>
      </c>
      <c r="O194">
        <v>2</v>
      </c>
      <c r="P194">
        <v>2</v>
      </c>
      <c r="Q194">
        <v>1</v>
      </c>
      <c r="R194">
        <v>2</v>
      </c>
      <c r="S194">
        <v>4</v>
      </c>
      <c r="T194">
        <v>4</v>
      </c>
      <c r="U194">
        <v>2</v>
      </c>
      <c r="V194">
        <v>10</v>
      </c>
      <c r="W194">
        <v>15</v>
      </c>
      <c r="X194">
        <v>6</v>
      </c>
      <c r="Y194">
        <v>5</v>
      </c>
      <c r="Z194">
        <v>8</v>
      </c>
      <c r="AA194">
        <v>12</v>
      </c>
      <c r="AB194">
        <v>6</v>
      </c>
      <c r="AC194">
        <v>8</v>
      </c>
      <c r="AD194">
        <v>5</v>
      </c>
      <c r="AE194">
        <v>11</v>
      </c>
      <c r="AF194">
        <v>6</v>
      </c>
      <c r="AG194">
        <v>6</v>
      </c>
      <c r="AH194">
        <v>12</v>
      </c>
      <c r="AI194">
        <v>5</v>
      </c>
      <c r="AJ194">
        <v>34</v>
      </c>
      <c r="AK194">
        <f t="shared" si="6"/>
        <v>28</v>
      </c>
      <c r="AL194">
        <f t="shared" si="7"/>
        <v>7</v>
      </c>
      <c r="AM194">
        <f t="shared" si="8"/>
        <v>18</v>
      </c>
    </row>
    <row r="195" spans="2:39" x14ac:dyDescent="0.2">
      <c r="B195">
        <v>37243</v>
      </c>
      <c r="C195">
        <v>0</v>
      </c>
      <c r="D195">
        <v>1998</v>
      </c>
      <c r="E195">
        <v>26</v>
      </c>
      <c r="F195" s="1">
        <v>45595.854456018518</v>
      </c>
      <c r="G195">
        <v>1</v>
      </c>
      <c r="H195">
        <v>2</v>
      </c>
      <c r="I195">
        <v>2</v>
      </c>
      <c r="J195">
        <v>2</v>
      </c>
      <c r="K195">
        <v>2</v>
      </c>
      <c r="L195">
        <v>3</v>
      </c>
      <c r="M195">
        <v>4</v>
      </c>
      <c r="N195">
        <v>3</v>
      </c>
      <c r="O195">
        <v>2</v>
      </c>
      <c r="P195">
        <v>2</v>
      </c>
      <c r="Q195">
        <v>2</v>
      </c>
      <c r="R195">
        <v>2</v>
      </c>
      <c r="S195">
        <v>4</v>
      </c>
      <c r="T195">
        <v>4</v>
      </c>
      <c r="U195">
        <v>2</v>
      </c>
      <c r="V195">
        <v>5</v>
      </c>
      <c r="W195">
        <v>6</v>
      </c>
      <c r="X195">
        <v>3</v>
      </c>
      <c r="Y195">
        <v>3</v>
      </c>
      <c r="Z195">
        <v>6</v>
      </c>
      <c r="AA195">
        <v>5</v>
      </c>
      <c r="AB195">
        <v>7</v>
      </c>
      <c r="AC195">
        <v>5</v>
      </c>
      <c r="AD195">
        <v>3</v>
      </c>
      <c r="AE195">
        <v>7</v>
      </c>
      <c r="AF195">
        <v>2</v>
      </c>
      <c r="AG195">
        <v>4</v>
      </c>
      <c r="AH195">
        <v>7</v>
      </c>
      <c r="AI195">
        <v>2</v>
      </c>
      <c r="AJ195">
        <v>47</v>
      </c>
      <c r="AK195">
        <f t="shared" ref="AK195:AK258" si="9">SUM(H195:U195)</f>
        <v>36</v>
      </c>
      <c r="AL195">
        <f t="shared" ref="AL195:AL258" si="10">SUM(H195:K195,O195)</f>
        <v>10</v>
      </c>
      <c r="AM195">
        <f t="shared" ref="AM195:AM258" si="11">SUM(L195:M195,P195,R195:U195)</f>
        <v>21</v>
      </c>
    </row>
    <row r="196" spans="2:39" x14ac:dyDescent="0.2">
      <c r="B196">
        <v>37217</v>
      </c>
      <c r="C196">
        <v>1</v>
      </c>
      <c r="D196">
        <v>2001</v>
      </c>
      <c r="E196">
        <v>23</v>
      </c>
      <c r="F196" s="1">
        <v>45595.855578703704</v>
      </c>
      <c r="G196">
        <v>1</v>
      </c>
      <c r="H196">
        <v>2</v>
      </c>
      <c r="I196">
        <v>2</v>
      </c>
      <c r="J196">
        <v>2</v>
      </c>
      <c r="K196">
        <v>2</v>
      </c>
      <c r="L196">
        <v>2</v>
      </c>
      <c r="M196">
        <v>4</v>
      </c>
      <c r="N196">
        <v>4</v>
      </c>
      <c r="O196">
        <v>2</v>
      </c>
      <c r="P196">
        <v>1</v>
      </c>
      <c r="Q196">
        <v>1</v>
      </c>
      <c r="R196">
        <v>2</v>
      </c>
      <c r="S196">
        <v>4</v>
      </c>
      <c r="T196">
        <v>4</v>
      </c>
      <c r="U196">
        <v>4</v>
      </c>
      <c r="V196">
        <v>7</v>
      </c>
      <c r="W196">
        <v>7</v>
      </c>
      <c r="X196">
        <v>6</v>
      </c>
      <c r="Y196">
        <v>4</v>
      </c>
      <c r="Z196">
        <v>4</v>
      </c>
      <c r="AA196">
        <v>2</v>
      </c>
      <c r="AB196">
        <v>3</v>
      </c>
      <c r="AC196">
        <v>6</v>
      </c>
      <c r="AD196">
        <v>2</v>
      </c>
      <c r="AE196">
        <v>6</v>
      </c>
      <c r="AF196">
        <v>2</v>
      </c>
      <c r="AG196">
        <v>3</v>
      </c>
      <c r="AH196">
        <v>2</v>
      </c>
      <c r="AI196">
        <v>3</v>
      </c>
      <c r="AJ196">
        <v>55</v>
      </c>
      <c r="AK196">
        <f t="shared" si="9"/>
        <v>36</v>
      </c>
      <c r="AL196">
        <f t="shared" si="10"/>
        <v>10</v>
      </c>
      <c r="AM196">
        <f t="shared" si="11"/>
        <v>21</v>
      </c>
    </row>
    <row r="197" spans="2:39" x14ac:dyDescent="0.2">
      <c r="B197">
        <v>37258</v>
      </c>
      <c r="C197">
        <v>1</v>
      </c>
      <c r="D197">
        <v>2001</v>
      </c>
      <c r="E197">
        <v>23</v>
      </c>
      <c r="F197" s="1">
        <v>45595.86109953704</v>
      </c>
      <c r="G197">
        <v>2</v>
      </c>
      <c r="H197">
        <v>4</v>
      </c>
      <c r="I197">
        <v>1</v>
      </c>
      <c r="J197">
        <v>1</v>
      </c>
      <c r="K197">
        <v>1</v>
      </c>
      <c r="L197">
        <v>1</v>
      </c>
      <c r="M197">
        <v>5</v>
      </c>
      <c r="N197">
        <v>4</v>
      </c>
      <c r="O197">
        <v>2</v>
      </c>
      <c r="P197">
        <v>2</v>
      </c>
      <c r="Q197">
        <v>2</v>
      </c>
      <c r="R197">
        <v>4</v>
      </c>
      <c r="S197">
        <v>4</v>
      </c>
      <c r="T197">
        <v>4</v>
      </c>
      <c r="U197">
        <v>2</v>
      </c>
      <c r="V197">
        <v>5</v>
      </c>
      <c r="W197">
        <v>4</v>
      </c>
      <c r="X197">
        <v>2</v>
      </c>
      <c r="Y197">
        <v>4</v>
      </c>
      <c r="Z197">
        <v>3</v>
      </c>
      <c r="AA197">
        <v>2</v>
      </c>
      <c r="AB197">
        <v>8</v>
      </c>
      <c r="AC197">
        <v>6</v>
      </c>
      <c r="AD197">
        <v>2</v>
      </c>
      <c r="AE197">
        <v>3</v>
      </c>
      <c r="AF197">
        <v>3</v>
      </c>
      <c r="AG197">
        <v>2</v>
      </c>
      <c r="AH197">
        <v>3</v>
      </c>
      <c r="AI197">
        <v>2</v>
      </c>
      <c r="AJ197">
        <v>59</v>
      </c>
      <c r="AK197">
        <f t="shared" si="9"/>
        <v>37</v>
      </c>
      <c r="AL197">
        <f t="shared" si="10"/>
        <v>9</v>
      </c>
      <c r="AM197">
        <f t="shared" si="11"/>
        <v>22</v>
      </c>
    </row>
    <row r="198" spans="2:39" x14ac:dyDescent="0.2">
      <c r="B198">
        <v>37246</v>
      </c>
      <c r="C198">
        <v>0</v>
      </c>
      <c r="D198">
        <v>1986</v>
      </c>
      <c r="E198">
        <v>38</v>
      </c>
      <c r="F198" s="1">
        <v>45595.872557870367</v>
      </c>
      <c r="G198" t="s">
        <v>66</v>
      </c>
      <c r="H198">
        <v>4</v>
      </c>
      <c r="I198">
        <v>3</v>
      </c>
      <c r="J198">
        <v>3</v>
      </c>
      <c r="K198">
        <v>2</v>
      </c>
      <c r="L198">
        <v>1</v>
      </c>
      <c r="M198">
        <v>3</v>
      </c>
      <c r="N198">
        <v>2</v>
      </c>
      <c r="O198">
        <v>2</v>
      </c>
      <c r="P198">
        <v>2</v>
      </c>
      <c r="Q198">
        <v>1</v>
      </c>
      <c r="R198">
        <v>1</v>
      </c>
      <c r="S198">
        <v>1</v>
      </c>
      <c r="T198">
        <v>3</v>
      </c>
      <c r="U198">
        <v>2</v>
      </c>
      <c r="V198">
        <v>7</v>
      </c>
      <c r="W198">
        <v>3</v>
      </c>
      <c r="X198">
        <v>2</v>
      </c>
      <c r="Y198">
        <v>2</v>
      </c>
      <c r="Z198">
        <v>2</v>
      </c>
      <c r="AA198">
        <v>2</v>
      </c>
      <c r="AB198">
        <v>3</v>
      </c>
      <c r="AC198">
        <v>2</v>
      </c>
      <c r="AD198">
        <v>2</v>
      </c>
      <c r="AE198">
        <v>2</v>
      </c>
      <c r="AF198">
        <v>2</v>
      </c>
      <c r="AG198">
        <v>2</v>
      </c>
      <c r="AH198">
        <v>3</v>
      </c>
      <c r="AI198">
        <v>2</v>
      </c>
      <c r="AJ198">
        <v>55</v>
      </c>
      <c r="AK198">
        <f t="shared" si="9"/>
        <v>30</v>
      </c>
      <c r="AL198">
        <f t="shared" si="10"/>
        <v>14</v>
      </c>
      <c r="AM198">
        <f t="shared" si="11"/>
        <v>13</v>
      </c>
    </row>
    <row r="199" spans="2:39" x14ac:dyDescent="0.2">
      <c r="B199">
        <v>37270</v>
      </c>
      <c r="C199">
        <v>0</v>
      </c>
      <c r="D199">
        <v>1999</v>
      </c>
      <c r="E199">
        <v>25</v>
      </c>
      <c r="F199" s="1">
        <v>45595.873113425929</v>
      </c>
      <c r="G199">
        <v>1</v>
      </c>
      <c r="H199">
        <v>4</v>
      </c>
      <c r="I199">
        <v>2</v>
      </c>
      <c r="J199">
        <v>2</v>
      </c>
      <c r="K199">
        <v>2</v>
      </c>
      <c r="L199">
        <v>4</v>
      </c>
      <c r="M199">
        <v>4</v>
      </c>
      <c r="N199">
        <v>2</v>
      </c>
      <c r="O199">
        <v>4</v>
      </c>
      <c r="P199">
        <v>4</v>
      </c>
      <c r="Q199">
        <v>4</v>
      </c>
      <c r="R199">
        <v>2</v>
      </c>
      <c r="S199">
        <v>4</v>
      </c>
      <c r="T199">
        <v>4</v>
      </c>
      <c r="U199">
        <v>2</v>
      </c>
      <c r="V199">
        <v>7</v>
      </c>
      <c r="W199">
        <v>4</v>
      </c>
      <c r="X199">
        <v>4</v>
      </c>
      <c r="Y199">
        <v>3</v>
      </c>
      <c r="Z199">
        <v>3</v>
      </c>
      <c r="AA199">
        <v>2</v>
      </c>
      <c r="AB199">
        <v>3</v>
      </c>
      <c r="AC199">
        <v>4</v>
      </c>
      <c r="AD199">
        <v>3</v>
      </c>
      <c r="AE199">
        <v>3</v>
      </c>
      <c r="AF199">
        <v>3</v>
      </c>
      <c r="AG199">
        <v>2</v>
      </c>
      <c r="AH199">
        <v>2</v>
      </c>
      <c r="AI199">
        <v>1</v>
      </c>
      <c r="AJ199">
        <v>51</v>
      </c>
      <c r="AK199">
        <f t="shared" si="9"/>
        <v>44</v>
      </c>
      <c r="AL199">
        <f t="shared" si="10"/>
        <v>14</v>
      </c>
      <c r="AM199">
        <f t="shared" si="11"/>
        <v>24</v>
      </c>
    </row>
    <row r="200" spans="2:39" x14ac:dyDescent="0.2">
      <c r="B200">
        <v>37289</v>
      </c>
      <c r="C200">
        <v>0</v>
      </c>
      <c r="D200">
        <v>2000</v>
      </c>
      <c r="E200">
        <v>24</v>
      </c>
      <c r="F200" s="1">
        <v>45595.882199074076</v>
      </c>
      <c r="H200">
        <v>2</v>
      </c>
      <c r="I200">
        <v>1</v>
      </c>
      <c r="J200">
        <v>2</v>
      </c>
      <c r="K200">
        <v>1</v>
      </c>
      <c r="L200">
        <v>2</v>
      </c>
      <c r="M200">
        <v>4</v>
      </c>
      <c r="N200">
        <v>1</v>
      </c>
      <c r="O200">
        <v>2</v>
      </c>
      <c r="P200">
        <v>4</v>
      </c>
      <c r="Q200">
        <v>4</v>
      </c>
      <c r="R200">
        <v>4</v>
      </c>
      <c r="S200">
        <v>4</v>
      </c>
      <c r="T200">
        <v>4</v>
      </c>
      <c r="U200">
        <v>4</v>
      </c>
      <c r="V200">
        <v>5</v>
      </c>
      <c r="W200">
        <v>6</v>
      </c>
      <c r="X200">
        <v>4</v>
      </c>
      <c r="Y200">
        <v>5</v>
      </c>
      <c r="Z200">
        <v>6</v>
      </c>
      <c r="AA200">
        <v>4</v>
      </c>
      <c r="AB200">
        <v>7</v>
      </c>
      <c r="AC200">
        <v>5</v>
      </c>
      <c r="AD200">
        <v>4</v>
      </c>
      <c r="AE200">
        <v>3</v>
      </c>
      <c r="AF200">
        <v>3</v>
      </c>
      <c r="AG200">
        <v>3</v>
      </c>
      <c r="AH200">
        <v>2</v>
      </c>
      <c r="AI200">
        <v>2</v>
      </c>
      <c r="AJ200">
        <v>55</v>
      </c>
      <c r="AK200">
        <f t="shared" si="9"/>
        <v>39</v>
      </c>
      <c r="AL200">
        <f t="shared" si="10"/>
        <v>8</v>
      </c>
      <c r="AM200">
        <f t="shared" si="11"/>
        <v>26</v>
      </c>
    </row>
    <row r="201" spans="2:39" x14ac:dyDescent="0.2">
      <c r="B201">
        <v>37292</v>
      </c>
      <c r="C201">
        <v>1</v>
      </c>
      <c r="D201">
        <v>2002</v>
      </c>
      <c r="E201">
        <v>22</v>
      </c>
      <c r="F201" s="1">
        <v>45595.884918981479</v>
      </c>
      <c r="G201">
        <v>1.5</v>
      </c>
      <c r="H201">
        <v>4</v>
      </c>
      <c r="I201">
        <v>4</v>
      </c>
      <c r="J201">
        <v>2</v>
      </c>
      <c r="K201">
        <v>2</v>
      </c>
      <c r="L201">
        <v>4</v>
      </c>
      <c r="M201">
        <v>5</v>
      </c>
      <c r="N201">
        <v>5</v>
      </c>
      <c r="O201">
        <v>4</v>
      </c>
      <c r="P201">
        <v>1</v>
      </c>
      <c r="Q201">
        <v>1</v>
      </c>
      <c r="R201">
        <v>1</v>
      </c>
      <c r="S201">
        <v>5</v>
      </c>
      <c r="T201">
        <v>4</v>
      </c>
      <c r="U201">
        <v>4</v>
      </c>
      <c r="V201">
        <v>9</v>
      </c>
      <c r="W201">
        <v>11</v>
      </c>
      <c r="X201">
        <v>4</v>
      </c>
      <c r="Y201">
        <v>4</v>
      </c>
      <c r="Z201">
        <v>3</v>
      </c>
      <c r="AA201">
        <v>4</v>
      </c>
      <c r="AB201">
        <v>4</v>
      </c>
      <c r="AC201">
        <v>4</v>
      </c>
      <c r="AD201">
        <v>3</v>
      </c>
      <c r="AE201">
        <v>7</v>
      </c>
      <c r="AF201">
        <v>2</v>
      </c>
      <c r="AG201">
        <v>3</v>
      </c>
      <c r="AH201">
        <v>3</v>
      </c>
      <c r="AI201">
        <v>3</v>
      </c>
      <c r="AJ201">
        <v>68</v>
      </c>
      <c r="AK201">
        <f t="shared" si="9"/>
        <v>46</v>
      </c>
      <c r="AL201">
        <f t="shared" si="10"/>
        <v>16</v>
      </c>
      <c r="AM201">
        <f t="shared" si="11"/>
        <v>24</v>
      </c>
    </row>
    <row r="202" spans="2:39" x14ac:dyDescent="0.2">
      <c r="B202">
        <v>37307</v>
      </c>
      <c r="C202">
        <v>1</v>
      </c>
      <c r="D202">
        <v>2000</v>
      </c>
      <c r="E202">
        <v>24</v>
      </c>
      <c r="F202" s="1">
        <v>45595.891331018516</v>
      </c>
      <c r="G202">
        <v>3</v>
      </c>
      <c r="H202">
        <v>4</v>
      </c>
      <c r="I202">
        <v>1</v>
      </c>
      <c r="J202">
        <v>3</v>
      </c>
      <c r="K202">
        <v>2</v>
      </c>
      <c r="L202">
        <v>5</v>
      </c>
      <c r="M202">
        <v>5</v>
      </c>
      <c r="N202">
        <v>4</v>
      </c>
      <c r="O202">
        <v>3</v>
      </c>
      <c r="P202">
        <v>4</v>
      </c>
      <c r="Q202">
        <v>2</v>
      </c>
      <c r="R202">
        <v>4</v>
      </c>
      <c r="S202">
        <v>3</v>
      </c>
      <c r="T202">
        <v>4</v>
      </c>
      <c r="U202">
        <v>2</v>
      </c>
      <c r="V202">
        <v>10</v>
      </c>
      <c r="W202">
        <v>6</v>
      </c>
      <c r="X202">
        <v>3</v>
      </c>
      <c r="Y202">
        <v>4</v>
      </c>
      <c r="Z202">
        <v>5</v>
      </c>
      <c r="AA202">
        <v>3</v>
      </c>
      <c r="AB202">
        <v>3</v>
      </c>
      <c r="AC202">
        <v>5</v>
      </c>
      <c r="AD202">
        <v>12</v>
      </c>
      <c r="AE202">
        <v>42</v>
      </c>
      <c r="AF202">
        <v>8</v>
      </c>
      <c r="AG202">
        <v>2</v>
      </c>
      <c r="AH202">
        <v>2</v>
      </c>
      <c r="AI202">
        <v>2</v>
      </c>
      <c r="AJ202">
        <v>56</v>
      </c>
      <c r="AK202">
        <f t="shared" si="9"/>
        <v>46</v>
      </c>
      <c r="AL202">
        <f t="shared" si="10"/>
        <v>13</v>
      </c>
      <c r="AM202">
        <f t="shared" si="11"/>
        <v>27</v>
      </c>
    </row>
    <row r="203" spans="2:39" x14ac:dyDescent="0.2">
      <c r="B203">
        <v>37299</v>
      </c>
      <c r="C203">
        <v>0</v>
      </c>
      <c r="D203">
        <v>1996</v>
      </c>
      <c r="E203">
        <v>28</v>
      </c>
      <c r="F203" s="1">
        <v>45595.893912037034</v>
      </c>
      <c r="G203">
        <v>1.5</v>
      </c>
      <c r="H203">
        <v>4</v>
      </c>
      <c r="I203">
        <v>1</v>
      </c>
      <c r="J203">
        <v>1</v>
      </c>
      <c r="K203">
        <v>2</v>
      </c>
      <c r="L203">
        <v>2</v>
      </c>
      <c r="M203">
        <v>5</v>
      </c>
      <c r="N203">
        <v>1</v>
      </c>
      <c r="O203">
        <v>1</v>
      </c>
      <c r="P203">
        <v>1</v>
      </c>
      <c r="Q203">
        <v>2</v>
      </c>
      <c r="R203">
        <v>2</v>
      </c>
      <c r="S203">
        <v>4</v>
      </c>
      <c r="T203">
        <v>3</v>
      </c>
      <c r="U203">
        <v>2</v>
      </c>
      <c r="V203">
        <v>14</v>
      </c>
      <c r="W203">
        <v>14</v>
      </c>
      <c r="X203">
        <v>6</v>
      </c>
      <c r="Y203">
        <v>7</v>
      </c>
      <c r="Z203">
        <v>13</v>
      </c>
      <c r="AA203">
        <v>12</v>
      </c>
      <c r="AB203">
        <v>7</v>
      </c>
      <c r="AC203">
        <v>7</v>
      </c>
      <c r="AD203">
        <v>6</v>
      </c>
      <c r="AE203">
        <v>8</v>
      </c>
      <c r="AF203">
        <v>6</v>
      </c>
      <c r="AG203">
        <v>4</v>
      </c>
      <c r="AH203">
        <v>8</v>
      </c>
      <c r="AI203">
        <v>6</v>
      </c>
      <c r="AJ203">
        <v>48</v>
      </c>
      <c r="AK203">
        <f t="shared" si="9"/>
        <v>31</v>
      </c>
      <c r="AL203">
        <f t="shared" si="10"/>
        <v>9</v>
      </c>
      <c r="AM203">
        <f t="shared" si="11"/>
        <v>19</v>
      </c>
    </row>
    <row r="204" spans="2:39" x14ac:dyDescent="0.2">
      <c r="B204">
        <v>37313</v>
      </c>
      <c r="C204">
        <v>0</v>
      </c>
      <c r="D204">
        <v>1970</v>
      </c>
      <c r="E204">
        <v>54</v>
      </c>
      <c r="F204" s="1">
        <v>45595.894178240742</v>
      </c>
      <c r="G204">
        <v>2</v>
      </c>
      <c r="H204">
        <v>4</v>
      </c>
      <c r="I204">
        <v>4</v>
      </c>
      <c r="J204">
        <v>2</v>
      </c>
      <c r="K204">
        <v>2</v>
      </c>
      <c r="L204">
        <v>2</v>
      </c>
      <c r="M204">
        <v>2</v>
      </c>
      <c r="N204">
        <v>1</v>
      </c>
      <c r="O204">
        <v>2</v>
      </c>
      <c r="P204">
        <v>4</v>
      </c>
      <c r="Q204">
        <v>2</v>
      </c>
      <c r="R204">
        <v>2</v>
      </c>
      <c r="S204">
        <v>4</v>
      </c>
      <c r="T204">
        <v>4</v>
      </c>
      <c r="U204">
        <v>4</v>
      </c>
      <c r="V204">
        <v>20</v>
      </c>
      <c r="W204">
        <v>13</v>
      </c>
      <c r="X204">
        <v>8</v>
      </c>
      <c r="Y204">
        <v>8</v>
      </c>
      <c r="Z204">
        <v>6</v>
      </c>
      <c r="AA204">
        <v>13</v>
      </c>
      <c r="AB204">
        <v>8</v>
      </c>
      <c r="AC204">
        <v>10</v>
      </c>
      <c r="AD204">
        <v>11</v>
      </c>
      <c r="AE204">
        <v>7</v>
      </c>
      <c r="AF204">
        <v>6</v>
      </c>
      <c r="AG204">
        <v>4</v>
      </c>
      <c r="AH204">
        <v>7</v>
      </c>
      <c r="AI204">
        <v>6</v>
      </c>
      <c r="AJ204">
        <v>60</v>
      </c>
      <c r="AK204">
        <f t="shared" si="9"/>
        <v>39</v>
      </c>
      <c r="AL204">
        <f t="shared" si="10"/>
        <v>14</v>
      </c>
      <c r="AM204">
        <f t="shared" si="11"/>
        <v>22</v>
      </c>
    </row>
    <row r="205" spans="2:39" x14ac:dyDescent="0.2">
      <c r="B205">
        <v>37294</v>
      </c>
      <c r="C205">
        <v>0</v>
      </c>
      <c r="D205">
        <v>1997</v>
      </c>
      <c r="E205">
        <v>27</v>
      </c>
      <c r="F205" s="1">
        <v>45595.901562500003</v>
      </c>
      <c r="G205" t="s">
        <v>66</v>
      </c>
      <c r="H205">
        <v>4</v>
      </c>
      <c r="I205">
        <v>4</v>
      </c>
      <c r="J205">
        <v>4</v>
      </c>
      <c r="K205">
        <v>5</v>
      </c>
      <c r="L205">
        <v>5</v>
      </c>
      <c r="M205">
        <v>5</v>
      </c>
      <c r="N205">
        <v>5</v>
      </c>
      <c r="O205">
        <v>4</v>
      </c>
      <c r="P205">
        <v>3</v>
      </c>
      <c r="Q205">
        <v>1</v>
      </c>
      <c r="R205">
        <v>1</v>
      </c>
      <c r="S205">
        <v>3</v>
      </c>
      <c r="T205">
        <v>3</v>
      </c>
      <c r="U205">
        <v>3</v>
      </c>
      <c r="V205">
        <v>6</v>
      </c>
      <c r="W205">
        <v>6</v>
      </c>
      <c r="X205">
        <v>3</v>
      </c>
      <c r="Y205">
        <v>5</v>
      </c>
      <c r="Z205">
        <v>2</v>
      </c>
      <c r="AA205">
        <v>3</v>
      </c>
      <c r="AB205">
        <v>2</v>
      </c>
      <c r="AC205">
        <v>5</v>
      </c>
      <c r="AD205">
        <v>4</v>
      </c>
      <c r="AE205">
        <v>6</v>
      </c>
      <c r="AF205">
        <v>2</v>
      </c>
      <c r="AG205">
        <v>2</v>
      </c>
      <c r="AH205">
        <v>2</v>
      </c>
      <c r="AI205">
        <v>2</v>
      </c>
      <c r="AJ205">
        <v>64</v>
      </c>
      <c r="AK205">
        <f t="shared" si="9"/>
        <v>50</v>
      </c>
      <c r="AL205">
        <f t="shared" si="10"/>
        <v>21</v>
      </c>
      <c r="AM205">
        <f t="shared" si="11"/>
        <v>23</v>
      </c>
    </row>
    <row r="206" spans="2:39" x14ac:dyDescent="0.2">
      <c r="B206">
        <v>37310</v>
      </c>
      <c r="C206">
        <v>0</v>
      </c>
      <c r="D206">
        <v>1972</v>
      </c>
      <c r="E206">
        <v>52</v>
      </c>
      <c r="F206" s="1">
        <v>45595.915891203702</v>
      </c>
      <c r="G206" t="s">
        <v>66</v>
      </c>
      <c r="H206">
        <v>3</v>
      </c>
      <c r="I206">
        <v>2</v>
      </c>
      <c r="J206">
        <v>2</v>
      </c>
      <c r="K206">
        <v>2</v>
      </c>
      <c r="L206">
        <v>3</v>
      </c>
      <c r="M206">
        <v>4</v>
      </c>
      <c r="N206">
        <v>2</v>
      </c>
      <c r="O206">
        <v>2</v>
      </c>
      <c r="P206">
        <v>1</v>
      </c>
      <c r="Q206">
        <v>2</v>
      </c>
      <c r="R206">
        <v>1</v>
      </c>
      <c r="S206">
        <v>2</v>
      </c>
      <c r="T206">
        <v>1</v>
      </c>
      <c r="U206">
        <v>1</v>
      </c>
      <c r="V206">
        <v>32</v>
      </c>
      <c r="W206">
        <v>6</v>
      </c>
      <c r="X206">
        <v>3</v>
      </c>
      <c r="Y206">
        <v>4</v>
      </c>
      <c r="Z206">
        <v>3</v>
      </c>
      <c r="AA206">
        <v>5</v>
      </c>
      <c r="AB206">
        <v>2</v>
      </c>
      <c r="AC206">
        <v>4</v>
      </c>
      <c r="AD206">
        <v>5</v>
      </c>
      <c r="AE206">
        <v>5</v>
      </c>
      <c r="AF206">
        <v>22</v>
      </c>
      <c r="AG206">
        <v>4</v>
      </c>
      <c r="AH206">
        <v>2</v>
      </c>
      <c r="AI206">
        <v>3</v>
      </c>
      <c r="AJ206">
        <v>45</v>
      </c>
      <c r="AK206">
        <f t="shared" si="9"/>
        <v>28</v>
      </c>
      <c r="AL206">
        <f t="shared" si="10"/>
        <v>11</v>
      </c>
      <c r="AM206">
        <f t="shared" si="11"/>
        <v>13</v>
      </c>
    </row>
    <row r="207" spans="2:39" x14ac:dyDescent="0.2">
      <c r="B207">
        <v>37342</v>
      </c>
      <c r="C207">
        <v>0</v>
      </c>
      <c r="D207">
        <v>2003</v>
      </c>
      <c r="E207">
        <v>21</v>
      </c>
      <c r="F207" s="1">
        <v>45595.926759259259</v>
      </c>
      <c r="G207">
        <v>3</v>
      </c>
      <c r="H207">
        <v>4</v>
      </c>
      <c r="I207">
        <v>2</v>
      </c>
      <c r="J207">
        <v>3</v>
      </c>
      <c r="K207">
        <v>4</v>
      </c>
      <c r="L207">
        <v>4</v>
      </c>
      <c r="M207">
        <v>4</v>
      </c>
      <c r="N207">
        <v>4</v>
      </c>
      <c r="O207">
        <v>4</v>
      </c>
      <c r="P207">
        <v>2</v>
      </c>
      <c r="Q207">
        <v>4</v>
      </c>
      <c r="R207">
        <v>2</v>
      </c>
      <c r="S207">
        <v>4</v>
      </c>
      <c r="T207">
        <v>4</v>
      </c>
      <c r="U207">
        <v>3</v>
      </c>
      <c r="V207">
        <v>7</v>
      </c>
      <c r="W207">
        <v>10</v>
      </c>
      <c r="X207">
        <v>6</v>
      </c>
      <c r="Y207">
        <v>11</v>
      </c>
      <c r="Z207">
        <v>6</v>
      </c>
      <c r="AA207">
        <v>2</v>
      </c>
      <c r="AB207">
        <v>3</v>
      </c>
      <c r="AC207">
        <v>6</v>
      </c>
      <c r="AD207">
        <v>4</v>
      </c>
      <c r="AE207">
        <v>8</v>
      </c>
      <c r="AF207">
        <v>7</v>
      </c>
      <c r="AG207">
        <v>3</v>
      </c>
      <c r="AH207">
        <v>4</v>
      </c>
      <c r="AI207">
        <v>3</v>
      </c>
      <c r="AJ207">
        <v>50</v>
      </c>
      <c r="AK207">
        <f t="shared" si="9"/>
        <v>48</v>
      </c>
      <c r="AL207">
        <f t="shared" si="10"/>
        <v>17</v>
      </c>
      <c r="AM207">
        <f t="shared" si="11"/>
        <v>23</v>
      </c>
    </row>
    <row r="208" spans="2:39" x14ac:dyDescent="0.2">
      <c r="B208">
        <v>37343</v>
      </c>
      <c r="C208">
        <v>0</v>
      </c>
      <c r="D208">
        <v>2001</v>
      </c>
      <c r="E208">
        <v>23</v>
      </c>
      <c r="F208" s="1">
        <v>45595.928923611114</v>
      </c>
      <c r="G208">
        <v>1</v>
      </c>
      <c r="H208">
        <v>2</v>
      </c>
      <c r="I208">
        <v>2</v>
      </c>
      <c r="J208">
        <v>3</v>
      </c>
      <c r="K208">
        <v>2</v>
      </c>
      <c r="L208">
        <v>4</v>
      </c>
      <c r="M208">
        <v>4</v>
      </c>
      <c r="N208">
        <v>2</v>
      </c>
      <c r="O208">
        <v>2</v>
      </c>
      <c r="P208">
        <v>3</v>
      </c>
      <c r="Q208">
        <v>4</v>
      </c>
      <c r="R208">
        <v>1</v>
      </c>
      <c r="S208">
        <v>2</v>
      </c>
      <c r="T208">
        <v>2</v>
      </c>
      <c r="U208">
        <v>2</v>
      </c>
      <c r="V208">
        <v>6</v>
      </c>
      <c r="W208">
        <v>5</v>
      </c>
      <c r="X208">
        <v>3</v>
      </c>
      <c r="Y208">
        <v>5</v>
      </c>
      <c r="Z208">
        <v>6</v>
      </c>
      <c r="AA208">
        <v>5</v>
      </c>
      <c r="AB208">
        <v>4</v>
      </c>
      <c r="AC208">
        <v>5</v>
      </c>
      <c r="AD208">
        <v>5</v>
      </c>
      <c r="AE208">
        <v>6</v>
      </c>
      <c r="AF208">
        <v>7</v>
      </c>
      <c r="AG208">
        <v>3</v>
      </c>
      <c r="AH208">
        <v>3</v>
      </c>
      <c r="AI208">
        <v>3</v>
      </c>
      <c r="AJ208">
        <v>53</v>
      </c>
      <c r="AK208">
        <f t="shared" si="9"/>
        <v>35</v>
      </c>
      <c r="AL208">
        <f t="shared" si="10"/>
        <v>11</v>
      </c>
      <c r="AM208">
        <f t="shared" si="11"/>
        <v>18</v>
      </c>
    </row>
    <row r="209" spans="2:39" x14ac:dyDescent="0.2">
      <c r="B209">
        <v>37350</v>
      </c>
      <c r="C209">
        <v>1</v>
      </c>
      <c r="D209">
        <v>1993</v>
      </c>
      <c r="E209">
        <v>31</v>
      </c>
      <c r="F209" s="1">
        <v>45595.931921296295</v>
      </c>
      <c r="G209">
        <v>1</v>
      </c>
      <c r="H209">
        <v>5</v>
      </c>
      <c r="I209">
        <v>4</v>
      </c>
      <c r="J209">
        <v>5</v>
      </c>
      <c r="K209">
        <v>5</v>
      </c>
      <c r="L209">
        <v>5</v>
      </c>
      <c r="M209">
        <v>5</v>
      </c>
      <c r="N209">
        <v>4</v>
      </c>
      <c r="O209">
        <v>4</v>
      </c>
      <c r="P209">
        <v>5</v>
      </c>
      <c r="Q209">
        <v>5</v>
      </c>
      <c r="R209">
        <v>1</v>
      </c>
      <c r="S209">
        <v>5</v>
      </c>
      <c r="T209">
        <v>4</v>
      </c>
      <c r="U209">
        <v>4</v>
      </c>
      <c r="V209">
        <v>11</v>
      </c>
      <c r="W209">
        <v>29</v>
      </c>
      <c r="X209">
        <v>7</v>
      </c>
      <c r="Y209">
        <v>6</v>
      </c>
      <c r="Z209">
        <v>5</v>
      </c>
      <c r="AA209">
        <v>4</v>
      </c>
      <c r="AB209">
        <v>16</v>
      </c>
      <c r="AC209">
        <v>8</v>
      </c>
      <c r="AD209">
        <v>9</v>
      </c>
      <c r="AE209">
        <v>5</v>
      </c>
      <c r="AF209">
        <v>8</v>
      </c>
      <c r="AG209">
        <v>4</v>
      </c>
      <c r="AH209">
        <v>6</v>
      </c>
      <c r="AI209">
        <v>3</v>
      </c>
      <c r="AJ209">
        <v>5</v>
      </c>
      <c r="AK209">
        <f t="shared" si="9"/>
        <v>61</v>
      </c>
      <c r="AL209">
        <f t="shared" si="10"/>
        <v>23</v>
      </c>
      <c r="AM209">
        <f t="shared" si="11"/>
        <v>29</v>
      </c>
    </row>
    <row r="210" spans="2:39" x14ac:dyDescent="0.2">
      <c r="B210">
        <v>37358</v>
      </c>
      <c r="C210">
        <v>0</v>
      </c>
      <c r="D210">
        <v>2001</v>
      </c>
      <c r="E210">
        <v>23</v>
      </c>
      <c r="F210" s="1">
        <v>45595.94158564815</v>
      </c>
      <c r="G210" t="s">
        <v>66</v>
      </c>
      <c r="H210">
        <v>5</v>
      </c>
      <c r="I210">
        <v>1</v>
      </c>
      <c r="J210">
        <v>4</v>
      </c>
      <c r="K210">
        <v>3</v>
      </c>
      <c r="L210">
        <v>3</v>
      </c>
      <c r="M210">
        <v>5</v>
      </c>
      <c r="N210">
        <v>5</v>
      </c>
      <c r="O210">
        <v>5</v>
      </c>
      <c r="P210">
        <v>4</v>
      </c>
      <c r="Q210">
        <v>4</v>
      </c>
      <c r="R210">
        <v>2</v>
      </c>
      <c r="S210">
        <v>5</v>
      </c>
      <c r="T210">
        <v>5</v>
      </c>
      <c r="U210">
        <v>5</v>
      </c>
      <c r="V210">
        <v>4</v>
      </c>
      <c r="W210">
        <v>7</v>
      </c>
      <c r="X210">
        <v>3</v>
      </c>
      <c r="Y210">
        <v>6</v>
      </c>
      <c r="Z210">
        <v>3</v>
      </c>
      <c r="AA210">
        <v>3</v>
      </c>
      <c r="AB210">
        <v>2</v>
      </c>
      <c r="AC210">
        <v>5</v>
      </c>
      <c r="AD210">
        <v>3</v>
      </c>
      <c r="AE210">
        <v>4</v>
      </c>
      <c r="AF210">
        <v>2</v>
      </c>
      <c r="AG210">
        <v>2</v>
      </c>
      <c r="AH210">
        <v>2</v>
      </c>
      <c r="AI210">
        <v>2</v>
      </c>
      <c r="AJ210">
        <v>32</v>
      </c>
      <c r="AK210">
        <f t="shared" si="9"/>
        <v>56</v>
      </c>
      <c r="AL210">
        <f t="shared" si="10"/>
        <v>18</v>
      </c>
      <c r="AM210">
        <f t="shared" si="11"/>
        <v>29</v>
      </c>
    </row>
    <row r="211" spans="2:39" x14ac:dyDescent="0.2">
      <c r="B211">
        <v>37363</v>
      </c>
      <c r="C211">
        <v>0</v>
      </c>
      <c r="D211">
        <v>2001</v>
      </c>
      <c r="E211">
        <v>23</v>
      </c>
      <c r="F211" s="1">
        <v>45595.949386574073</v>
      </c>
      <c r="G211">
        <v>1</v>
      </c>
      <c r="H211">
        <v>3</v>
      </c>
      <c r="I211">
        <v>1</v>
      </c>
      <c r="J211">
        <v>4</v>
      </c>
      <c r="K211">
        <v>3</v>
      </c>
      <c r="L211">
        <v>2</v>
      </c>
      <c r="M211">
        <v>1</v>
      </c>
      <c r="N211">
        <v>2</v>
      </c>
      <c r="O211">
        <v>2</v>
      </c>
      <c r="P211">
        <v>4</v>
      </c>
      <c r="Q211">
        <v>3</v>
      </c>
      <c r="R211">
        <v>3</v>
      </c>
      <c r="S211">
        <v>3</v>
      </c>
      <c r="T211">
        <v>4</v>
      </c>
      <c r="U211">
        <v>2</v>
      </c>
      <c r="V211">
        <v>9</v>
      </c>
      <c r="W211">
        <v>17</v>
      </c>
      <c r="X211">
        <v>7</v>
      </c>
      <c r="Y211">
        <v>13</v>
      </c>
      <c r="Z211">
        <v>4</v>
      </c>
      <c r="AA211">
        <v>3</v>
      </c>
      <c r="AB211">
        <v>5</v>
      </c>
      <c r="AC211">
        <v>10</v>
      </c>
      <c r="AD211">
        <v>6</v>
      </c>
      <c r="AE211">
        <v>13</v>
      </c>
      <c r="AF211">
        <v>5</v>
      </c>
      <c r="AG211">
        <v>5</v>
      </c>
      <c r="AH211">
        <v>3</v>
      </c>
      <c r="AI211">
        <v>6</v>
      </c>
      <c r="AJ211">
        <v>60</v>
      </c>
      <c r="AK211">
        <f t="shared" si="9"/>
        <v>37</v>
      </c>
      <c r="AL211">
        <f t="shared" si="10"/>
        <v>13</v>
      </c>
      <c r="AM211">
        <f t="shared" si="11"/>
        <v>19</v>
      </c>
    </row>
    <row r="212" spans="2:39" x14ac:dyDescent="0.2">
      <c r="B212">
        <v>37337</v>
      </c>
      <c r="C212">
        <v>0</v>
      </c>
      <c r="D212">
        <v>2003</v>
      </c>
      <c r="E212">
        <v>21</v>
      </c>
      <c r="F212" s="1">
        <v>45595.965856481482</v>
      </c>
      <c r="G212">
        <v>1.5</v>
      </c>
      <c r="H212">
        <v>4</v>
      </c>
      <c r="I212">
        <v>1</v>
      </c>
      <c r="J212">
        <v>4</v>
      </c>
      <c r="K212">
        <v>2</v>
      </c>
      <c r="L212">
        <v>4</v>
      </c>
      <c r="M212">
        <v>5</v>
      </c>
      <c r="N212">
        <v>2</v>
      </c>
      <c r="O212">
        <v>4</v>
      </c>
      <c r="P212">
        <v>4</v>
      </c>
      <c r="Q212">
        <v>4</v>
      </c>
      <c r="R212">
        <v>4</v>
      </c>
      <c r="S212">
        <v>4</v>
      </c>
      <c r="T212">
        <v>2</v>
      </c>
      <c r="U212">
        <v>2</v>
      </c>
      <c r="V212">
        <v>8</v>
      </c>
      <c r="W212">
        <v>9</v>
      </c>
      <c r="X212">
        <v>4</v>
      </c>
      <c r="Y212">
        <v>4</v>
      </c>
      <c r="Z212">
        <v>5</v>
      </c>
      <c r="AA212">
        <v>4</v>
      </c>
      <c r="AB212">
        <v>4</v>
      </c>
      <c r="AC212">
        <v>14</v>
      </c>
      <c r="AD212">
        <v>3</v>
      </c>
      <c r="AE212">
        <v>6</v>
      </c>
      <c r="AF212">
        <v>3</v>
      </c>
      <c r="AG212">
        <v>3</v>
      </c>
      <c r="AH212">
        <v>4</v>
      </c>
      <c r="AI212">
        <v>4</v>
      </c>
      <c r="AJ212">
        <v>56</v>
      </c>
      <c r="AK212">
        <f t="shared" si="9"/>
        <v>46</v>
      </c>
      <c r="AL212">
        <f t="shared" si="10"/>
        <v>15</v>
      </c>
      <c r="AM212">
        <f t="shared" si="11"/>
        <v>25</v>
      </c>
    </row>
    <row r="213" spans="2:39" x14ac:dyDescent="0.2">
      <c r="B213">
        <v>37385</v>
      </c>
      <c r="C213">
        <v>0</v>
      </c>
      <c r="D213">
        <v>1982</v>
      </c>
      <c r="E213">
        <v>42</v>
      </c>
      <c r="F213" s="1">
        <v>45595.982141203705</v>
      </c>
      <c r="G213">
        <v>2</v>
      </c>
      <c r="H213">
        <v>4</v>
      </c>
      <c r="I213">
        <v>2</v>
      </c>
      <c r="J213">
        <v>3</v>
      </c>
      <c r="K213">
        <v>4</v>
      </c>
      <c r="L213">
        <v>4</v>
      </c>
      <c r="M213">
        <v>4</v>
      </c>
      <c r="N213">
        <v>2</v>
      </c>
      <c r="O213">
        <v>2</v>
      </c>
      <c r="P213">
        <v>2</v>
      </c>
      <c r="Q213">
        <v>2</v>
      </c>
      <c r="R213">
        <v>4</v>
      </c>
      <c r="S213">
        <v>4</v>
      </c>
      <c r="T213">
        <v>4</v>
      </c>
      <c r="U213">
        <v>2</v>
      </c>
      <c r="V213">
        <v>6</v>
      </c>
      <c r="W213">
        <v>7</v>
      </c>
      <c r="X213">
        <v>4</v>
      </c>
      <c r="Y213">
        <v>14</v>
      </c>
      <c r="Z213">
        <v>3</v>
      </c>
      <c r="AA213">
        <v>3</v>
      </c>
      <c r="AB213">
        <v>3</v>
      </c>
      <c r="AC213">
        <v>4</v>
      </c>
      <c r="AD213">
        <v>3</v>
      </c>
      <c r="AE213">
        <v>3</v>
      </c>
      <c r="AF213">
        <v>4</v>
      </c>
      <c r="AG213">
        <v>3</v>
      </c>
      <c r="AH213">
        <v>1</v>
      </c>
      <c r="AI213">
        <v>3</v>
      </c>
      <c r="AJ213">
        <v>54</v>
      </c>
      <c r="AK213">
        <f t="shared" si="9"/>
        <v>43</v>
      </c>
      <c r="AL213">
        <f t="shared" si="10"/>
        <v>15</v>
      </c>
      <c r="AM213">
        <f t="shared" si="11"/>
        <v>24</v>
      </c>
    </row>
    <row r="214" spans="2:39" x14ac:dyDescent="0.2">
      <c r="B214">
        <v>37370</v>
      </c>
      <c r="C214">
        <v>0</v>
      </c>
      <c r="D214">
        <v>1999</v>
      </c>
      <c r="E214">
        <v>25</v>
      </c>
      <c r="F214" s="1">
        <v>45595.98233796296</v>
      </c>
      <c r="G214">
        <v>6</v>
      </c>
      <c r="H214">
        <v>4</v>
      </c>
      <c r="I214">
        <v>3</v>
      </c>
      <c r="J214">
        <v>4</v>
      </c>
      <c r="K214">
        <v>4</v>
      </c>
      <c r="L214">
        <v>4</v>
      </c>
      <c r="M214">
        <v>4</v>
      </c>
      <c r="N214">
        <v>4</v>
      </c>
      <c r="O214">
        <v>2</v>
      </c>
      <c r="P214">
        <v>5</v>
      </c>
      <c r="Q214">
        <v>2</v>
      </c>
      <c r="R214">
        <v>5</v>
      </c>
      <c r="S214">
        <v>5</v>
      </c>
      <c r="T214">
        <v>5</v>
      </c>
      <c r="U214">
        <v>5</v>
      </c>
      <c r="V214">
        <v>6</v>
      </c>
      <c r="W214">
        <v>6</v>
      </c>
      <c r="X214">
        <v>3</v>
      </c>
      <c r="Y214">
        <v>4</v>
      </c>
      <c r="Z214">
        <v>3</v>
      </c>
      <c r="AA214">
        <v>2</v>
      </c>
      <c r="AB214">
        <v>5</v>
      </c>
      <c r="AC214">
        <v>5</v>
      </c>
      <c r="AD214">
        <v>3</v>
      </c>
      <c r="AE214">
        <v>7</v>
      </c>
      <c r="AF214">
        <v>4</v>
      </c>
      <c r="AG214">
        <v>2</v>
      </c>
      <c r="AH214">
        <v>2</v>
      </c>
      <c r="AI214">
        <v>2</v>
      </c>
      <c r="AJ214">
        <v>29</v>
      </c>
      <c r="AK214">
        <f t="shared" si="9"/>
        <v>56</v>
      </c>
      <c r="AL214">
        <f t="shared" si="10"/>
        <v>17</v>
      </c>
      <c r="AM214">
        <f t="shared" si="11"/>
        <v>33</v>
      </c>
    </row>
    <row r="215" spans="2:39" x14ac:dyDescent="0.2">
      <c r="B215">
        <v>37388</v>
      </c>
      <c r="C215">
        <v>1</v>
      </c>
      <c r="D215">
        <v>1983</v>
      </c>
      <c r="E215">
        <v>41</v>
      </c>
      <c r="F215" s="1">
        <v>45595.991782407407</v>
      </c>
      <c r="G215">
        <v>2</v>
      </c>
      <c r="H215">
        <v>2</v>
      </c>
      <c r="I215">
        <v>2</v>
      </c>
      <c r="J215">
        <v>2</v>
      </c>
      <c r="K215">
        <v>1</v>
      </c>
      <c r="L215">
        <v>1</v>
      </c>
      <c r="M215">
        <v>4</v>
      </c>
      <c r="N215">
        <v>4</v>
      </c>
      <c r="O215">
        <v>2</v>
      </c>
      <c r="P215">
        <v>2</v>
      </c>
      <c r="Q215">
        <v>1</v>
      </c>
      <c r="R215">
        <v>1</v>
      </c>
      <c r="S215">
        <v>1</v>
      </c>
      <c r="T215">
        <v>4</v>
      </c>
      <c r="U215">
        <v>2</v>
      </c>
      <c r="V215">
        <v>9</v>
      </c>
      <c r="W215">
        <v>7</v>
      </c>
      <c r="X215">
        <v>4</v>
      </c>
      <c r="Y215">
        <v>6</v>
      </c>
      <c r="Z215">
        <v>6</v>
      </c>
      <c r="AA215">
        <v>9</v>
      </c>
      <c r="AB215">
        <v>13</v>
      </c>
      <c r="AC215">
        <v>9</v>
      </c>
      <c r="AD215">
        <v>4</v>
      </c>
      <c r="AE215">
        <v>10</v>
      </c>
      <c r="AF215">
        <v>5</v>
      </c>
      <c r="AG215">
        <v>3</v>
      </c>
      <c r="AH215">
        <v>5</v>
      </c>
      <c r="AI215">
        <v>6</v>
      </c>
      <c r="AJ215">
        <v>45</v>
      </c>
      <c r="AK215">
        <f t="shared" si="9"/>
        <v>29</v>
      </c>
      <c r="AL215">
        <f t="shared" si="10"/>
        <v>9</v>
      </c>
      <c r="AM215">
        <f t="shared" si="11"/>
        <v>15</v>
      </c>
    </row>
    <row r="216" spans="2:39" x14ac:dyDescent="0.2">
      <c r="B216">
        <v>37418</v>
      </c>
      <c r="C216">
        <v>0</v>
      </c>
      <c r="D216">
        <v>1991</v>
      </c>
      <c r="E216">
        <v>33</v>
      </c>
      <c r="F216" s="1">
        <v>45596.245509259257</v>
      </c>
      <c r="G216">
        <v>4</v>
      </c>
      <c r="H216">
        <v>2</v>
      </c>
      <c r="I216">
        <v>1</v>
      </c>
      <c r="J216">
        <v>4</v>
      </c>
      <c r="K216">
        <v>1</v>
      </c>
      <c r="L216">
        <v>4</v>
      </c>
      <c r="M216">
        <v>5</v>
      </c>
      <c r="N216">
        <v>2</v>
      </c>
      <c r="O216">
        <v>1</v>
      </c>
      <c r="P216">
        <v>2</v>
      </c>
      <c r="Q216">
        <v>1</v>
      </c>
      <c r="R216">
        <v>3</v>
      </c>
      <c r="S216">
        <v>4</v>
      </c>
      <c r="T216">
        <v>4</v>
      </c>
      <c r="U216">
        <v>4</v>
      </c>
      <c r="V216">
        <v>9</v>
      </c>
      <c r="W216">
        <v>15</v>
      </c>
      <c r="X216">
        <v>27</v>
      </c>
      <c r="Y216">
        <v>5</v>
      </c>
      <c r="Z216">
        <v>34</v>
      </c>
      <c r="AA216">
        <v>6</v>
      </c>
      <c r="AB216">
        <v>14</v>
      </c>
      <c r="AC216">
        <v>7</v>
      </c>
      <c r="AD216">
        <v>10</v>
      </c>
      <c r="AE216">
        <v>11</v>
      </c>
      <c r="AF216">
        <v>11</v>
      </c>
      <c r="AG216">
        <v>19</v>
      </c>
      <c r="AH216">
        <v>8</v>
      </c>
      <c r="AI216">
        <v>6</v>
      </c>
      <c r="AJ216">
        <v>62</v>
      </c>
      <c r="AK216">
        <f t="shared" si="9"/>
        <v>38</v>
      </c>
      <c r="AL216">
        <f t="shared" si="10"/>
        <v>9</v>
      </c>
      <c r="AM216">
        <f t="shared" si="11"/>
        <v>26</v>
      </c>
    </row>
    <row r="217" spans="2:39" x14ac:dyDescent="0.2">
      <c r="B217">
        <v>37420</v>
      </c>
      <c r="C217">
        <v>1</v>
      </c>
      <c r="D217">
        <v>1988</v>
      </c>
      <c r="E217">
        <v>36</v>
      </c>
      <c r="F217" s="1">
        <v>45596.282187500001</v>
      </c>
      <c r="G217">
        <v>2</v>
      </c>
      <c r="H217">
        <v>2</v>
      </c>
      <c r="I217">
        <v>2</v>
      </c>
      <c r="J217">
        <v>2</v>
      </c>
      <c r="K217">
        <v>2</v>
      </c>
      <c r="L217">
        <v>5</v>
      </c>
      <c r="M217">
        <v>5</v>
      </c>
      <c r="N217">
        <v>5</v>
      </c>
      <c r="O217">
        <v>2</v>
      </c>
      <c r="P217">
        <v>1</v>
      </c>
      <c r="Q217">
        <v>3</v>
      </c>
      <c r="R217">
        <v>5</v>
      </c>
      <c r="S217">
        <v>5</v>
      </c>
      <c r="T217">
        <v>5</v>
      </c>
      <c r="U217">
        <v>5</v>
      </c>
      <c r="V217">
        <v>1370</v>
      </c>
      <c r="W217">
        <v>8</v>
      </c>
      <c r="X217">
        <v>4</v>
      </c>
      <c r="Y217">
        <v>4</v>
      </c>
      <c r="Z217">
        <v>4</v>
      </c>
      <c r="AA217">
        <v>3</v>
      </c>
      <c r="AB217">
        <v>6</v>
      </c>
      <c r="AC217">
        <v>6</v>
      </c>
      <c r="AD217">
        <v>4</v>
      </c>
      <c r="AE217">
        <v>9</v>
      </c>
      <c r="AF217">
        <v>23</v>
      </c>
      <c r="AG217">
        <v>23</v>
      </c>
      <c r="AH217">
        <v>3</v>
      </c>
      <c r="AI217">
        <v>2</v>
      </c>
      <c r="AJ217">
        <v>63</v>
      </c>
      <c r="AK217">
        <f t="shared" si="9"/>
        <v>49</v>
      </c>
      <c r="AL217">
        <f t="shared" si="10"/>
        <v>10</v>
      </c>
      <c r="AM217">
        <f t="shared" si="11"/>
        <v>31</v>
      </c>
    </row>
    <row r="218" spans="2:39" x14ac:dyDescent="0.2">
      <c r="B218">
        <v>37430</v>
      </c>
      <c r="C218">
        <v>0</v>
      </c>
      <c r="D218">
        <v>1984</v>
      </c>
      <c r="E218">
        <v>40</v>
      </c>
      <c r="F218" s="1">
        <v>45596.298622685186</v>
      </c>
      <c r="G218" t="s">
        <v>66</v>
      </c>
      <c r="H218">
        <v>3</v>
      </c>
      <c r="I218">
        <v>1</v>
      </c>
      <c r="J218">
        <v>2</v>
      </c>
      <c r="K218">
        <v>1</v>
      </c>
      <c r="L218">
        <v>1</v>
      </c>
      <c r="M218">
        <v>2</v>
      </c>
      <c r="N218">
        <v>1</v>
      </c>
      <c r="O218">
        <v>2</v>
      </c>
      <c r="P218">
        <v>1</v>
      </c>
      <c r="Q218">
        <v>1</v>
      </c>
      <c r="R218">
        <v>1</v>
      </c>
      <c r="S218">
        <v>3</v>
      </c>
      <c r="T218">
        <v>5</v>
      </c>
      <c r="U218">
        <v>1</v>
      </c>
      <c r="V218">
        <v>9</v>
      </c>
      <c r="W218">
        <v>15</v>
      </c>
      <c r="X218">
        <v>8</v>
      </c>
      <c r="Y218">
        <v>4</v>
      </c>
      <c r="Z218">
        <v>6</v>
      </c>
      <c r="AA218">
        <v>4</v>
      </c>
      <c r="AB218">
        <v>13</v>
      </c>
      <c r="AC218">
        <v>8</v>
      </c>
      <c r="AD218">
        <v>2</v>
      </c>
      <c r="AE218">
        <v>9</v>
      </c>
      <c r="AF218">
        <v>3</v>
      </c>
      <c r="AG218">
        <v>3</v>
      </c>
      <c r="AH218">
        <v>3</v>
      </c>
      <c r="AI218">
        <v>3</v>
      </c>
      <c r="AJ218">
        <v>34</v>
      </c>
      <c r="AK218">
        <f t="shared" si="9"/>
        <v>25</v>
      </c>
      <c r="AL218">
        <f t="shared" si="10"/>
        <v>9</v>
      </c>
      <c r="AM218">
        <f t="shared" si="11"/>
        <v>14</v>
      </c>
    </row>
    <row r="219" spans="2:39" x14ac:dyDescent="0.2">
      <c r="B219">
        <v>37432</v>
      </c>
      <c r="C219">
        <v>0</v>
      </c>
      <c r="D219">
        <v>1975</v>
      </c>
      <c r="E219">
        <v>49</v>
      </c>
      <c r="F219" s="1">
        <v>45596.317199074074</v>
      </c>
      <c r="G219">
        <v>2</v>
      </c>
      <c r="H219">
        <v>4</v>
      </c>
      <c r="I219">
        <v>4</v>
      </c>
      <c r="J219">
        <v>4</v>
      </c>
      <c r="K219">
        <v>4</v>
      </c>
      <c r="L219">
        <v>4</v>
      </c>
      <c r="M219">
        <v>4</v>
      </c>
      <c r="N219">
        <v>4</v>
      </c>
      <c r="O219">
        <v>4</v>
      </c>
      <c r="P219">
        <v>4</v>
      </c>
      <c r="Q219">
        <v>3</v>
      </c>
      <c r="R219">
        <v>3</v>
      </c>
      <c r="S219">
        <v>3</v>
      </c>
      <c r="T219">
        <v>4</v>
      </c>
      <c r="U219">
        <v>4</v>
      </c>
      <c r="V219">
        <v>15</v>
      </c>
      <c r="W219">
        <v>5</v>
      </c>
      <c r="X219">
        <v>3</v>
      </c>
      <c r="Y219">
        <v>3</v>
      </c>
      <c r="Z219">
        <v>3</v>
      </c>
      <c r="AA219">
        <v>1</v>
      </c>
      <c r="AB219">
        <v>2</v>
      </c>
      <c r="AC219">
        <v>4</v>
      </c>
      <c r="AD219">
        <v>2</v>
      </c>
      <c r="AE219">
        <v>3</v>
      </c>
      <c r="AF219">
        <v>2</v>
      </c>
      <c r="AG219">
        <v>2</v>
      </c>
      <c r="AH219">
        <v>3</v>
      </c>
      <c r="AI219">
        <v>1</v>
      </c>
      <c r="AJ219">
        <v>44</v>
      </c>
      <c r="AK219">
        <f t="shared" si="9"/>
        <v>53</v>
      </c>
      <c r="AL219">
        <f t="shared" si="10"/>
        <v>20</v>
      </c>
      <c r="AM219">
        <f t="shared" si="11"/>
        <v>26</v>
      </c>
    </row>
    <row r="220" spans="2:39" x14ac:dyDescent="0.2">
      <c r="B220">
        <v>37497</v>
      </c>
      <c r="C220">
        <v>0</v>
      </c>
      <c r="D220">
        <v>1964</v>
      </c>
      <c r="E220">
        <v>60</v>
      </c>
      <c r="F220" s="1">
        <v>45596.400358796294</v>
      </c>
      <c r="G220" t="s">
        <v>66</v>
      </c>
      <c r="H220">
        <v>1</v>
      </c>
      <c r="I220">
        <v>1</v>
      </c>
      <c r="J220">
        <v>1</v>
      </c>
      <c r="K220">
        <v>1</v>
      </c>
      <c r="L220">
        <v>2</v>
      </c>
      <c r="M220">
        <v>1</v>
      </c>
      <c r="N220">
        <v>2</v>
      </c>
      <c r="O220">
        <v>1</v>
      </c>
      <c r="P220">
        <v>4</v>
      </c>
      <c r="Q220">
        <v>1</v>
      </c>
      <c r="R220">
        <v>4</v>
      </c>
      <c r="S220">
        <v>4</v>
      </c>
      <c r="T220">
        <v>3</v>
      </c>
      <c r="U220">
        <v>3</v>
      </c>
      <c r="V220">
        <v>10</v>
      </c>
      <c r="W220">
        <v>7</v>
      </c>
      <c r="X220">
        <v>5</v>
      </c>
      <c r="Y220">
        <v>5</v>
      </c>
      <c r="Z220">
        <v>5</v>
      </c>
      <c r="AA220">
        <v>4</v>
      </c>
      <c r="AB220">
        <v>5</v>
      </c>
      <c r="AC220">
        <v>4</v>
      </c>
      <c r="AD220">
        <v>5</v>
      </c>
      <c r="AE220">
        <v>7</v>
      </c>
      <c r="AF220">
        <v>6</v>
      </c>
      <c r="AG220">
        <v>3</v>
      </c>
      <c r="AH220">
        <v>4</v>
      </c>
      <c r="AI220">
        <v>4</v>
      </c>
      <c r="AJ220">
        <v>37</v>
      </c>
      <c r="AK220">
        <f t="shared" si="9"/>
        <v>29</v>
      </c>
      <c r="AL220">
        <f t="shared" si="10"/>
        <v>5</v>
      </c>
      <c r="AM220">
        <f t="shared" si="11"/>
        <v>21</v>
      </c>
    </row>
    <row r="221" spans="2:39" x14ac:dyDescent="0.2">
      <c r="B221">
        <v>37520</v>
      </c>
      <c r="C221">
        <v>0</v>
      </c>
      <c r="D221">
        <v>1997</v>
      </c>
      <c r="E221">
        <v>27</v>
      </c>
      <c r="F221" s="1">
        <v>45596.434988425928</v>
      </c>
      <c r="G221">
        <v>2.2000000000000002</v>
      </c>
      <c r="H221">
        <v>5</v>
      </c>
      <c r="I221">
        <v>2</v>
      </c>
      <c r="J221">
        <v>2</v>
      </c>
      <c r="K221">
        <v>2</v>
      </c>
      <c r="L221">
        <v>4</v>
      </c>
      <c r="M221">
        <v>4</v>
      </c>
      <c r="N221">
        <v>5</v>
      </c>
      <c r="O221">
        <v>2</v>
      </c>
      <c r="P221">
        <v>5</v>
      </c>
      <c r="Q221">
        <v>1</v>
      </c>
      <c r="R221">
        <v>2</v>
      </c>
      <c r="S221">
        <v>4</v>
      </c>
      <c r="T221">
        <v>3</v>
      </c>
      <c r="U221">
        <v>4</v>
      </c>
      <c r="V221">
        <v>9</v>
      </c>
      <c r="W221">
        <v>8</v>
      </c>
      <c r="X221">
        <v>5</v>
      </c>
      <c r="Y221">
        <v>9</v>
      </c>
      <c r="Z221">
        <v>5</v>
      </c>
      <c r="AA221">
        <v>7</v>
      </c>
      <c r="AB221">
        <v>4</v>
      </c>
      <c r="AC221">
        <v>6</v>
      </c>
      <c r="AD221">
        <v>5</v>
      </c>
      <c r="AE221">
        <v>4</v>
      </c>
      <c r="AF221">
        <v>6</v>
      </c>
      <c r="AG221">
        <v>8</v>
      </c>
      <c r="AH221">
        <v>6</v>
      </c>
      <c r="AI221">
        <v>3</v>
      </c>
      <c r="AJ221">
        <v>64</v>
      </c>
      <c r="AK221">
        <f t="shared" si="9"/>
        <v>45</v>
      </c>
      <c r="AL221">
        <f t="shared" si="10"/>
        <v>13</v>
      </c>
      <c r="AM221">
        <f t="shared" si="11"/>
        <v>26</v>
      </c>
    </row>
    <row r="222" spans="2:39" x14ac:dyDescent="0.2">
      <c r="B222">
        <v>36449</v>
      </c>
      <c r="C222">
        <v>0</v>
      </c>
      <c r="D222">
        <v>1997</v>
      </c>
      <c r="E222">
        <v>27</v>
      </c>
      <c r="F222" s="1">
        <v>45596.449293981481</v>
      </c>
      <c r="G222">
        <v>2</v>
      </c>
      <c r="H222">
        <v>2</v>
      </c>
      <c r="I222">
        <v>2</v>
      </c>
      <c r="J222">
        <v>4</v>
      </c>
      <c r="K222">
        <v>3</v>
      </c>
      <c r="L222">
        <v>4</v>
      </c>
      <c r="M222">
        <v>4</v>
      </c>
      <c r="N222">
        <v>5</v>
      </c>
      <c r="O222">
        <v>1</v>
      </c>
      <c r="P222">
        <v>4</v>
      </c>
      <c r="Q222">
        <v>1</v>
      </c>
      <c r="R222">
        <v>1</v>
      </c>
      <c r="S222">
        <v>4</v>
      </c>
      <c r="T222">
        <v>4</v>
      </c>
      <c r="U222">
        <v>4</v>
      </c>
      <c r="V222">
        <v>5</v>
      </c>
      <c r="W222">
        <v>5</v>
      </c>
      <c r="X222">
        <v>7</v>
      </c>
      <c r="Y222">
        <v>4</v>
      </c>
      <c r="Z222">
        <v>4</v>
      </c>
      <c r="AA222">
        <v>4</v>
      </c>
      <c r="AB222">
        <v>5</v>
      </c>
      <c r="AC222">
        <v>4</v>
      </c>
      <c r="AD222">
        <v>4</v>
      </c>
      <c r="AE222">
        <v>10</v>
      </c>
      <c r="AF222">
        <v>3</v>
      </c>
      <c r="AG222">
        <v>3</v>
      </c>
      <c r="AH222">
        <v>22</v>
      </c>
      <c r="AI222">
        <v>5</v>
      </c>
      <c r="AJ222">
        <v>65</v>
      </c>
      <c r="AK222">
        <f t="shared" si="9"/>
        <v>43</v>
      </c>
      <c r="AL222">
        <f t="shared" si="10"/>
        <v>12</v>
      </c>
      <c r="AM222">
        <f t="shared" si="11"/>
        <v>25</v>
      </c>
    </row>
    <row r="223" spans="2:39" x14ac:dyDescent="0.2">
      <c r="B223">
        <v>37506</v>
      </c>
      <c r="C223">
        <v>0</v>
      </c>
      <c r="D223">
        <v>2000</v>
      </c>
      <c r="E223">
        <v>24</v>
      </c>
      <c r="F223" s="1">
        <v>45596.461261574077</v>
      </c>
      <c r="G223">
        <v>2.5</v>
      </c>
      <c r="H223">
        <v>4</v>
      </c>
      <c r="I223">
        <v>1</v>
      </c>
      <c r="J223">
        <v>1</v>
      </c>
      <c r="K223">
        <v>4</v>
      </c>
      <c r="L223">
        <v>1</v>
      </c>
      <c r="M223">
        <v>2</v>
      </c>
      <c r="N223">
        <v>1</v>
      </c>
      <c r="O223">
        <v>2</v>
      </c>
      <c r="P223">
        <v>1</v>
      </c>
      <c r="Q223">
        <v>2</v>
      </c>
      <c r="R223">
        <v>1</v>
      </c>
      <c r="S223">
        <v>1</v>
      </c>
      <c r="T223">
        <v>1</v>
      </c>
      <c r="U223">
        <v>1</v>
      </c>
      <c r="V223">
        <v>8</v>
      </c>
      <c r="W223">
        <v>7</v>
      </c>
      <c r="X223">
        <v>3</v>
      </c>
      <c r="Y223">
        <v>6</v>
      </c>
      <c r="Z223">
        <v>3</v>
      </c>
      <c r="AA223">
        <v>5</v>
      </c>
      <c r="AB223">
        <v>3</v>
      </c>
      <c r="AC223">
        <v>6</v>
      </c>
      <c r="AD223">
        <v>3</v>
      </c>
      <c r="AE223">
        <v>6</v>
      </c>
      <c r="AF223">
        <v>2</v>
      </c>
      <c r="AG223">
        <v>2</v>
      </c>
      <c r="AH223">
        <v>2</v>
      </c>
      <c r="AI223">
        <v>2</v>
      </c>
      <c r="AJ223">
        <v>30</v>
      </c>
      <c r="AK223">
        <f t="shared" si="9"/>
        <v>23</v>
      </c>
      <c r="AL223">
        <f t="shared" si="10"/>
        <v>12</v>
      </c>
      <c r="AM223">
        <f t="shared" si="11"/>
        <v>8</v>
      </c>
    </row>
    <row r="224" spans="2:39" x14ac:dyDescent="0.2">
      <c r="B224">
        <v>37513</v>
      </c>
      <c r="C224">
        <v>1</v>
      </c>
      <c r="D224">
        <v>1985</v>
      </c>
      <c r="E224">
        <v>39</v>
      </c>
      <c r="F224" s="1">
        <v>45596.480624999997</v>
      </c>
      <c r="G224">
        <v>6</v>
      </c>
      <c r="H224">
        <v>4</v>
      </c>
      <c r="I224">
        <v>4</v>
      </c>
      <c r="J224">
        <v>3</v>
      </c>
      <c r="K224">
        <v>2</v>
      </c>
      <c r="L224">
        <v>4</v>
      </c>
      <c r="M224">
        <v>4</v>
      </c>
      <c r="N224">
        <v>3</v>
      </c>
      <c r="O224">
        <v>3</v>
      </c>
      <c r="P224">
        <v>4</v>
      </c>
      <c r="Q224">
        <v>4</v>
      </c>
      <c r="R224">
        <v>3</v>
      </c>
      <c r="S224">
        <v>4</v>
      </c>
      <c r="T224">
        <v>4</v>
      </c>
      <c r="U224">
        <v>4</v>
      </c>
      <c r="V224">
        <v>8</v>
      </c>
      <c r="W224">
        <v>7</v>
      </c>
      <c r="X224">
        <v>6</v>
      </c>
      <c r="Y224">
        <v>5</v>
      </c>
      <c r="Z224">
        <v>4</v>
      </c>
      <c r="AA224">
        <v>3</v>
      </c>
      <c r="AB224">
        <v>5</v>
      </c>
      <c r="AC224">
        <v>6</v>
      </c>
      <c r="AD224">
        <v>4</v>
      </c>
      <c r="AE224">
        <v>4</v>
      </c>
      <c r="AF224">
        <v>3</v>
      </c>
      <c r="AG224">
        <v>5</v>
      </c>
      <c r="AH224">
        <v>4</v>
      </c>
      <c r="AI224">
        <v>2</v>
      </c>
      <c r="AJ224">
        <v>46</v>
      </c>
      <c r="AK224">
        <f t="shared" si="9"/>
        <v>50</v>
      </c>
      <c r="AL224">
        <f t="shared" si="10"/>
        <v>16</v>
      </c>
      <c r="AM224">
        <f t="shared" si="11"/>
        <v>27</v>
      </c>
    </row>
    <row r="225" spans="2:39" x14ac:dyDescent="0.2">
      <c r="B225">
        <v>37458</v>
      </c>
      <c r="C225">
        <v>0</v>
      </c>
      <c r="D225">
        <v>1990</v>
      </c>
      <c r="E225">
        <v>34</v>
      </c>
      <c r="F225" s="1">
        <v>45596.488645833335</v>
      </c>
      <c r="G225">
        <v>2</v>
      </c>
      <c r="H225">
        <v>3</v>
      </c>
      <c r="I225">
        <v>2</v>
      </c>
      <c r="J225">
        <v>2</v>
      </c>
      <c r="K225">
        <v>4</v>
      </c>
      <c r="L225">
        <v>5</v>
      </c>
      <c r="M225">
        <v>4</v>
      </c>
      <c r="N225">
        <v>2</v>
      </c>
      <c r="O225">
        <v>1</v>
      </c>
      <c r="P225">
        <v>1</v>
      </c>
      <c r="Q225">
        <v>1</v>
      </c>
      <c r="R225">
        <v>1</v>
      </c>
      <c r="S225">
        <v>5</v>
      </c>
      <c r="T225">
        <v>1</v>
      </c>
      <c r="U225">
        <v>1</v>
      </c>
      <c r="V225">
        <v>19</v>
      </c>
      <c r="W225">
        <v>11</v>
      </c>
      <c r="X225">
        <v>6</v>
      </c>
      <c r="Y225">
        <v>5</v>
      </c>
      <c r="Z225">
        <v>3</v>
      </c>
      <c r="AA225">
        <v>3</v>
      </c>
      <c r="AB225">
        <v>4</v>
      </c>
      <c r="AC225">
        <v>6</v>
      </c>
      <c r="AD225">
        <v>5</v>
      </c>
      <c r="AE225">
        <v>5</v>
      </c>
      <c r="AF225">
        <v>6</v>
      </c>
      <c r="AG225">
        <v>2</v>
      </c>
      <c r="AH225">
        <v>3</v>
      </c>
      <c r="AI225">
        <v>3</v>
      </c>
      <c r="AJ225">
        <v>74</v>
      </c>
      <c r="AK225">
        <f t="shared" si="9"/>
        <v>33</v>
      </c>
      <c r="AL225">
        <f t="shared" si="10"/>
        <v>12</v>
      </c>
      <c r="AM225">
        <f t="shared" si="11"/>
        <v>18</v>
      </c>
    </row>
    <row r="226" spans="2:39" x14ac:dyDescent="0.2">
      <c r="B226">
        <v>37610</v>
      </c>
      <c r="C226">
        <v>0</v>
      </c>
      <c r="D226">
        <v>1990</v>
      </c>
      <c r="E226">
        <v>34</v>
      </c>
      <c r="F226" s="1">
        <v>45596.490266203706</v>
      </c>
      <c r="G226">
        <v>6</v>
      </c>
      <c r="H226">
        <v>1</v>
      </c>
      <c r="I226">
        <v>1</v>
      </c>
      <c r="J226">
        <v>1</v>
      </c>
      <c r="K226">
        <v>2</v>
      </c>
      <c r="L226">
        <v>4</v>
      </c>
      <c r="M226">
        <v>5</v>
      </c>
      <c r="N226">
        <v>4</v>
      </c>
      <c r="O226">
        <v>3</v>
      </c>
      <c r="P226">
        <v>5</v>
      </c>
      <c r="Q226">
        <v>4</v>
      </c>
      <c r="R226">
        <v>4</v>
      </c>
      <c r="S226">
        <v>4</v>
      </c>
      <c r="T226">
        <v>4</v>
      </c>
      <c r="U226">
        <v>5</v>
      </c>
      <c r="V226">
        <v>9</v>
      </c>
      <c r="W226">
        <v>5</v>
      </c>
      <c r="X226">
        <v>3</v>
      </c>
      <c r="Y226">
        <v>3</v>
      </c>
      <c r="Z226">
        <v>6</v>
      </c>
      <c r="AA226">
        <v>2</v>
      </c>
      <c r="AB226">
        <v>4</v>
      </c>
      <c r="AC226">
        <v>5</v>
      </c>
      <c r="AD226">
        <v>2</v>
      </c>
      <c r="AE226">
        <v>6</v>
      </c>
      <c r="AF226">
        <v>2</v>
      </c>
      <c r="AG226">
        <v>2</v>
      </c>
      <c r="AH226">
        <v>2</v>
      </c>
      <c r="AI226">
        <v>2</v>
      </c>
      <c r="AJ226">
        <v>70</v>
      </c>
      <c r="AK226">
        <f t="shared" si="9"/>
        <v>47</v>
      </c>
      <c r="AL226">
        <f t="shared" si="10"/>
        <v>8</v>
      </c>
      <c r="AM226">
        <f t="shared" si="11"/>
        <v>31</v>
      </c>
    </row>
    <row r="227" spans="2:39" x14ac:dyDescent="0.2">
      <c r="B227">
        <v>37575</v>
      </c>
      <c r="C227">
        <v>0</v>
      </c>
      <c r="D227">
        <v>1975</v>
      </c>
      <c r="E227">
        <v>49</v>
      </c>
      <c r="F227" s="1">
        <v>45596.495844907404</v>
      </c>
      <c r="G227">
        <v>3</v>
      </c>
      <c r="H227">
        <v>2</v>
      </c>
      <c r="I227">
        <v>1</v>
      </c>
      <c r="J227">
        <v>2</v>
      </c>
      <c r="K227">
        <v>1</v>
      </c>
      <c r="L227">
        <v>4</v>
      </c>
      <c r="M227">
        <v>4</v>
      </c>
      <c r="N227">
        <v>2</v>
      </c>
      <c r="O227">
        <v>4</v>
      </c>
      <c r="P227">
        <v>4</v>
      </c>
      <c r="Q227">
        <v>1</v>
      </c>
      <c r="R227">
        <v>4</v>
      </c>
      <c r="S227">
        <v>4</v>
      </c>
      <c r="T227">
        <v>4</v>
      </c>
      <c r="U227">
        <v>4</v>
      </c>
      <c r="V227">
        <v>8</v>
      </c>
      <c r="W227">
        <v>10</v>
      </c>
      <c r="X227">
        <v>6</v>
      </c>
      <c r="Y227">
        <v>7</v>
      </c>
      <c r="Z227">
        <v>5</v>
      </c>
      <c r="AA227">
        <v>2</v>
      </c>
      <c r="AB227">
        <v>5</v>
      </c>
      <c r="AC227">
        <v>5</v>
      </c>
      <c r="AD227">
        <v>4</v>
      </c>
      <c r="AE227">
        <v>7</v>
      </c>
      <c r="AF227">
        <v>5</v>
      </c>
      <c r="AG227">
        <v>2</v>
      </c>
      <c r="AH227">
        <v>4</v>
      </c>
      <c r="AI227">
        <v>2</v>
      </c>
      <c r="AJ227">
        <v>59</v>
      </c>
      <c r="AK227">
        <f t="shared" si="9"/>
        <v>41</v>
      </c>
      <c r="AL227">
        <f t="shared" si="10"/>
        <v>10</v>
      </c>
      <c r="AM227">
        <f t="shared" si="11"/>
        <v>28</v>
      </c>
    </row>
    <row r="228" spans="2:39" x14ac:dyDescent="0.2">
      <c r="B228">
        <v>37675</v>
      </c>
      <c r="C228">
        <v>0</v>
      </c>
      <c r="D228">
        <v>1992</v>
      </c>
      <c r="E228">
        <v>32</v>
      </c>
      <c r="F228" s="1">
        <v>45596.500219907408</v>
      </c>
      <c r="G228" t="s">
        <v>66</v>
      </c>
      <c r="H228">
        <v>2</v>
      </c>
      <c r="I228">
        <v>1</v>
      </c>
      <c r="J228">
        <v>1</v>
      </c>
      <c r="K228">
        <v>1</v>
      </c>
      <c r="L228">
        <v>2</v>
      </c>
      <c r="M228">
        <v>4</v>
      </c>
      <c r="N228">
        <v>1</v>
      </c>
      <c r="O228">
        <v>1</v>
      </c>
      <c r="P228">
        <v>4</v>
      </c>
      <c r="Q228">
        <v>1</v>
      </c>
      <c r="R228">
        <v>2</v>
      </c>
      <c r="S228">
        <v>4</v>
      </c>
      <c r="T228">
        <v>4</v>
      </c>
      <c r="U228">
        <v>2</v>
      </c>
      <c r="V228">
        <v>9</v>
      </c>
      <c r="W228">
        <v>10</v>
      </c>
      <c r="X228">
        <v>3</v>
      </c>
      <c r="Y228">
        <v>4</v>
      </c>
      <c r="Z228">
        <v>5</v>
      </c>
      <c r="AA228">
        <v>6</v>
      </c>
      <c r="AB228">
        <v>6</v>
      </c>
      <c r="AC228">
        <v>9</v>
      </c>
      <c r="AD228">
        <v>5</v>
      </c>
      <c r="AE228">
        <v>5</v>
      </c>
      <c r="AF228">
        <v>5</v>
      </c>
      <c r="AG228">
        <v>4</v>
      </c>
      <c r="AH228">
        <v>4</v>
      </c>
      <c r="AI228">
        <v>3</v>
      </c>
      <c r="AJ228">
        <v>36</v>
      </c>
      <c r="AK228">
        <f t="shared" si="9"/>
        <v>30</v>
      </c>
      <c r="AL228">
        <f t="shared" si="10"/>
        <v>6</v>
      </c>
      <c r="AM228">
        <f t="shared" si="11"/>
        <v>22</v>
      </c>
    </row>
    <row r="229" spans="2:39" x14ac:dyDescent="0.2">
      <c r="B229">
        <v>37690</v>
      </c>
      <c r="C229">
        <v>0</v>
      </c>
      <c r="D229">
        <v>2000</v>
      </c>
      <c r="E229">
        <v>24</v>
      </c>
      <c r="F229" s="1">
        <v>45596.501759259256</v>
      </c>
      <c r="G229" s="2">
        <v>5</v>
      </c>
      <c r="H229">
        <v>5</v>
      </c>
      <c r="I229">
        <v>4</v>
      </c>
      <c r="J229">
        <v>5</v>
      </c>
      <c r="K229">
        <v>4</v>
      </c>
      <c r="L229">
        <v>4</v>
      </c>
      <c r="M229">
        <v>4</v>
      </c>
      <c r="N229">
        <v>2</v>
      </c>
      <c r="O229">
        <v>2</v>
      </c>
      <c r="P229">
        <v>5</v>
      </c>
      <c r="Q229">
        <v>3</v>
      </c>
      <c r="R229">
        <v>3</v>
      </c>
      <c r="S229">
        <v>5</v>
      </c>
      <c r="T229">
        <v>5</v>
      </c>
      <c r="U229">
        <v>4</v>
      </c>
      <c r="V229">
        <v>5</v>
      </c>
      <c r="W229">
        <v>5</v>
      </c>
      <c r="X229">
        <v>3</v>
      </c>
      <c r="Y229">
        <v>3</v>
      </c>
      <c r="Z229">
        <v>3</v>
      </c>
      <c r="AA229">
        <v>4</v>
      </c>
      <c r="AB229">
        <v>4</v>
      </c>
      <c r="AC229">
        <v>4</v>
      </c>
      <c r="AD229">
        <v>3</v>
      </c>
      <c r="AE229">
        <v>3</v>
      </c>
      <c r="AF229">
        <v>3</v>
      </c>
      <c r="AG229">
        <v>2</v>
      </c>
      <c r="AH229">
        <v>1</v>
      </c>
      <c r="AI229">
        <v>3</v>
      </c>
      <c r="AJ229">
        <v>34</v>
      </c>
      <c r="AK229">
        <f t="shared" si="9"/>
        <v>55</v>
      </c>
      <c r="AL229">
        <f t="shared" si="10"/>
        <v>20</v>
      </c>
      <c r="AM229">
        <f t="shared" si="11"/>
        <v>30</v>
      </c>
    </row>
    <row r="230" spans="2:39" x14ac:dyDescent="0.2">
      <c r="B230">
        <v>37743</v>
      </c>
      <c r="C230">
        <v>1</v>
      </c>
      <c r="D230">
        <v>1999</v>
      </c>
      <c r="E230">
        <v>25</v>
      </c>
      <c r="F230" s="1">
        <v>45596.510694444441</v>
      </c>
      <c r="G230">
        <v>1.5</v>
      </c>
      <c r="H230">
        <v>4</v>
      </c>
      <c r="I230">
        <v>1</v>
      </c>
      <c r="J230">
        <v>4</v>
      </c>
      <c r="K230">
        <v>2</v>
      </c>
      <c r="L230">
        <v>4</v>
      </c>
      <c r="M230">
        <v>5</v>
      </c>
      <c r="N230">
        <v>5</v>
      </c>
      <c r="O230">
        <v>2</v>
      </c>
      <c r="P230">
        <v>1</v>
      </c>
      <c r="Q230">
        <v>5</v>
      </c>
      <c r="R230">
        <v>1</v>
      </c>
      <c r="S230">
        <v>2</v>
      </c>
      <c r="T230">
        <v>1</v>
      </c>
      <c r="U230">
        <v>1</v>
      </c>
      <c r="V230">
        <v>14</v>
      </c>
      <c r="W230">
        <v>7</v>
      </c>
      <c r="X230">
        <v>4</v>
      </c>
      <c r="Y230">
        <v>2</v>
      </c>
      <c r="Z230">
        <v>6</v>
      </c>
      <c r="AA230">
        <v>4</v>
      </c>
      <c r="AB230">
        <v>6</v>
      </c>
      <c r="AC230">
        <v>8</v>
      </c>
      <c r="AD230">
        <v>6</v>
      </c>
      <c r="AE230">
        <v>10</v>
      </c>
      <c r="AF230">
        <v>4</v>
      </c>
      <c r="AG230">
        <v>6</v>
      </c>
      <c r="AH230">
        <v>7</v>
      </c>
      <c r="AI230">
        <v>4</v>
      </c>
      <c r="AJ230">
        <v>81</v>
      </c>
      <c r="AK230">
        <f t="shared" si="9"/>
        <v>38</v>
      </c>
      <c r="AL230">
        <f t="shared" si="10"/>
        <v>13</v>
      </c>
      <c r="AM230">
        <f t="shared" si="11"/>
        <v>15</v>
      </c>
    </row>
    <row r="231" spans="2:39" x14ac:dyDescent="0.2">
      <c r="B231">
        <v>37820</v>
      </c>
      <c r="C231">
        <v>0</v>
      </c>
      <c r="D231">
        <v>1983</v>
      </c>
      <c r="E231">
        <v>41</v>
      </c>
      <c r="F231" s="1">
        <v>45596.520868055559</v>
      </c>
      <c r="G231" t="s">
        <v>66</v>
      </c>
      <c r="H231">
        <v>2</v>
      </c>
      <c r="I231">
        <v>1</v>
      </c>
      <c r="J231">
        <v>2</v>
      </c>
      <c r="K231">
        <v>2</v>
      </c>
      <c r="L231">
        <v>2</v>
      </c>
      <c r="M231">
        <v>4</v>
      </c>
      <c r="N231">
        <v>2</v>
      </c>
      <c r="O231">
        <v>2</v>
      </c>
      <c r="P231">
        <v>2</v>
      </c>
      <c r="Q231">
        <v>2</v>
      </c>
      <c r="R231">
        <v>2</v>
      </c>
      <c r="S231">
        <v>4</v>
      </c>
      <c r="T231">
        <v>2</v>
      </c>
      <c r="U231">
        <v>2</v>
      </c>
      <c r="V231">
        <v>7</v>
      </c>
      <c r="W231">
        <v>9</v>
      </c>
      <c r="X231">
        <v>3</v>
      </c>
      <c r="Y231">
        <v>4</v>
      </c>
      <c r="Z231">
        <v>7</v>
      </c>
      <c r="AA231">
        <v>3</v>
      </c>
      <c r="AB231">
        <v>3</v>
      </c>
      <c r="AC231">
        <v>7</v>
      </c>
      <c r="AD231">
        <v>3</v>
      </c>
      <c r="AE231">
        <v>13</v>
      </c>
      <c r="AF231">
        <v>3</v>
      </c>
      <c r="AG231">
        <v>4</v>
      </c>
      <c r="AH231">
        <v>3</v>
      </c>
      <c r="AI231">
        <v>3</v>
      </c>
      <c r="AJ231">
        <v>40</v>
      </c>
      <c r="AK231">
        <f t="shared" si="9"/>
        <v>31</v>
      </c>
      <c r="AL231">
        <f t="shared" si="10"/>
        <v>9</v>
      </c>
      <c r="AM231">
        <f t="shared" si="11"/>
        <v>18</v>
      </c>
    </row>
    <row r="232" spans="2:39" x14ac:dyDescent="0.2">
      <c r="B232">
        <v>37242</v>
      </c>
      <c r="C232">
        <v>0</v>
      </c>
      <c r="D232">
        <v>1999</v>
      </c>
      <c r="E232">
        <v>25</v>
      </c>
      <c r="F232" s="1">
        <v>45596.520972222221</v>
      </c>
      <c r="G232">
        <v>1</v>
      </c>
      <c r="H232">
        <v>4</v>
      </c>
      <c r="I232">
        <v>2</v>
      </c>
      <c r="J232">
        <v>2</v>
      </c>
      <c r="K232">
        <v>2</v>
      </c>
      <c r="L232">
        <v>1</v>
      </c>
      <c r="M232">
        <v>4</v>
      </c>
      <c r="N232">
        <v>2</v>
      </c>
      <c r="O232">
        <v>2</v>
      </c>
      <c r="P232">
        <v>4</v>
      </c>
      <c r="Q232">
        <v>4</v>
      </c>
      <c r="R232">
        <v>2</v>
      </c>
      <c r="S232">
        <v>2</v>
      </c>
      <c r="T232">
        <v>2</v>
      </c>
      <c r="U232">
        <v>2</v>
      </c>
      <c r="V232">
        <v>9</v>
      </c>
      <c r="W232">
        <v>6</v>
      </c>
      <c r="X232">
        <v>4</v>
      </c>
      <c r="Y232">
        <v>5</v>
      </c>
      <c r="Z232">
        <v>3</v>
      </c>
      <c r="AA232">
        <v>3</v>
      </c>
      <c r="AB232">
        <v>4</v>
      </c>
      <c r="AC232">
        <v>5</v>
      </c>
      <c r="AD232">
        <v>4</v>
      </c>
      <c r="AE232">
        <v>4</v>
      </c>
      <c r="AF232">
        <v>3</v>
      </c>
      <c r="AG232">
        <v>2</v>
      </c>
      <c r="AH232">
        <v>2</v>
      </c>
      <c r="AI232">
        <v>2</v>
      </c>
      <c r="AJ232">
        <v>54</v>
      </c>
      <c r="AK232">
        <f t="shared" si="9"/>
        <v>35</v>
      </c>
      <c r="AL232">
        <f t="shared" si="10"/>
        <v>12</v>
      </c>
      <c r="AM232">
        <f t="shared" si="11"/>
        <v>17</v>
      </c>
    </row>
    <row r="233" spans="2:39" x14ac:dyDescent="0.2">
      <c r="B233">
        <v>37810</v>
      </c>
      <c r="C233">
        <v>0</v>
      </c>
      <c r="D233">
        <v>2004</v>
      </c>
      <c r="E233">
        <v>20</v>
      </c>
      <c r="F233" s="1">
        <v>45596.531157407408</v>
      </c>
      <c r="G233">
        <v>3</v>
      </c>
      <c r="H233">
        <v>5</v>
      </c>
      <c r="I233">
        <v>1</v>
      </c>
      <c r="J233">
        <v>4</v>
      </c>
      <c r="K233">
        <v>3</v>
      </c>
      <c r="L233">
        <v>2</v>
      </c>
      <c r="M233">
        <v>5</v>
      </c>
      <c r="N233">
        <v>1</v>
      </c>
      <c r="O233">
        <v>1</v>
      </c>
      <c r="P233">
        <v>5</v>
      </c>
      <c r="Q233">
        <v>5</v>
      </c>
      <c r="R233">
        <v>2</v>
      </c>
      <c r="S233">
        <v>5</v>
      </c>
      <c r="T233">
        <v>5</v>
      </c>
      <c r="U233">
        <v>4</v>
      </c>
      <c r="V233">
        <v>7</v>
      </c>
      <c r="W233">
        <v>7</v>
      </c>
      <c r="X233">
        <v>4</v>
      </c>
      <c r="Y233">
        <v>5</v>
      </c>
      <c r="Z233">
        <v>3</v>
      </c>
      <c r="AA233">
        <v>4</v>
      </c>
      <c r="AB233">
        <v>8</v>
      </c>
      <c r="AC233">
        <v>6</v>
      </c>
      <c r="AD233">
        <v>4</v>
      </c>
      <c r="AE233">
        <v>4</v>
      </c>
      <c r="AF233">
        <v>2</v>
      </c>
      <c r="AG233">
        <v>3</v>
      </c>
      <c r="AH233">
        <v>2</v>
      </c>
      <c r="AI233">
        <v>3</v>
      </c>
      <c r="AJ233">
        <v>67</v>
      </c>
      <c r="AK233">
        <f t="shared" si="9"/>
        <v>48</v>
      </c>
      <c r="AL233">
        <f t="shared" si="10"/>
        <v>14</v>
      </c>
      <c r="AM233">
        <f t="shared" si="11"/>
        <v>28</v>
      </c>
    </row>
    <row r="234" spans="2:39" x14ac:dyDescent="0.2">
      <c r="B234">
        <v>37899</v>
      </c>
      <c r="C234">
        <v>0</v>
      </c>
      <c r="D234">
        <v>1987</v>
      </c>
      <c r="E234">
        <v>37</v>
      </c>
      <c r="F234" s="1">
        <v>45596.535532407404</v>
      </c>
      <c r="G234">
        <v>1.5</v>
      </c>
      <c r="H234">
        <v>2</v>
      </c>
      <c r="I234">
        <v>1</v>
      </c>
      <c r="J234">
        <v>1</v>
      </c>
      <c r="K234">
        <v>1</v>
      </c>
      <c r="L234">
        <v>4</v>
      </c>
      <c r="M234">
        <v>4</v>
      </c>
      <c r="N234">
        <v>2</v>
      </c>
      <c r="O234">
        <v>1</v>
      </c>
      <c r="P234">
        <v>1</v>
      </c>
      <c r="Q234">
        <v>1</v>
      </c>
      <c r="R234">
        <v>1</v>
      </c>
      <c r="S234">
        <v>4</v>
      </c>
      <c r="T234">
        <v>4</v>
      </c>
      <c r="U234">
        <v>4</v>
      </c>
      <c r="V234">
        <v>5</v>
      </c>
      <c r="W234">
        <v>11</v>
      </c>
      <c r="X234">
        <v>3</v>
      </c>
      <c r="Y234">
        <v>3</v>
      </c>
      <c r="Z234">
        <v>4</v>
      </c>
      <c r="AA234">
        <v>5</v>
      </c>
      <c r="AB234">
        <v>5</v>
      </c>
      <c r="AC234">
        <v>5</v>
      </c>
      <c r="AD234">
        <v>10</v>
      </c>
      <c r="AE234">
        <v>4</v>
      </c>
      <c r="AF234">
        <v>3</v>
      </c>
      <c r="AG234">
        <v>2</v>
      </c>
      <c r="AH234">
        <v>2</v>
      </c>
      <c r="AI234">
        <v>2</v>
      </c>
      <c r="AJ234">
        <v>41</v>
      </c>
      <c r="AK234">
        <f t="shared" si="9"/>
        <v>31</v>
      </c>
      <c r="AL234">
        <f t="shared" si="10"/>
        <v>6</v>
      </c>
      <c r="AM234">
        <f t="shared" si="11"/>
        <v>22</v>
      </c>
    </row>
    <row r="235" spans="2:39" x14ac:dyDescent="0.2">
      <c r="B235">
        <v>37913</v>
      </c>
      <c r="C235">
        <v>1</v>
      </c>
      <c r="D235">
        <v>1992</v>
      </c>
      <c r="E235">
        <v>32</v>
      </c>
      <c r="F235" s="1">
        <v>45596.539479166669</v>
      </c>
      <c r="G235">
        <v>3</v>
      </c>
      <c r="H235">
        <v>4</v>
      </c>
      <c r="I235">
        <v>1</v>
      </c>
      <c r="J235">
        <v>1</v>
      </c>
      <c r="K235">
        <v>2</v>
      </c>
      <c r="L235">
        <v>2</v>
      </c>
      <c r="M235">
        <v>4</v>
      </c>
      <c r="N235">
        <v>1</v>
      </c>
      <c r="O235">
        <v>1</v>
      </c>
      <c r="P235">
        <v>2</v>
      </c>
      <c r="Q235">
        <v>1</v>
      </c>
      <c r="R235">
        <v>3</v>
      </c>
      <c r="S235">
        <v>4</v>
      </c>
      <c r="T235">
        <v>4</v>
      </c>
      <c r="U235">
        <v>3</v>
      </c>
      <c r="V235">
        <v>9</v>
      </c>
      <c r="W235">
        <v>8</v>
      </c>
      <c r="X235">
        <v>6</v>
      </c>
      <c r="Y235">
        <v>10</v>
      </c>
      <c r="Z235">
        <v>5</v>
      </c>
      <c r="AA235">
        <v>3</v>
      </c>
      <c r="AB235">
        <v>3</v>
      </c>
      <c r="AC235">
        <v>6</v>
      </c>
      <c r="AD235">
        <v>5</v>
      </c>
      <c r="AE235">
        <v>7</v>
      </c>
      <c r="AF235">
        <v>6</v>
      </c>
      <c r="AG235">
        <v>7</v>
      </c>
      <c r="AH235">
        <v>2</v>
      </c>
      <c r="AI235">
        <v>3</v>
      </c>
      <c r="AJ235">
        <v>46</v>
      </c>
      <c r="AK235">
        <f t="shared" si="9"/>
        <v>33</v>
      </c>
      <c r="AL235">
        <f t="shared" si="10"/>
        <v>9</v>
      </c>
      <c r="AM235">
        <f t="shared" si="11"/>
        <v>22</v>
      </c>
    </row>
    <row r="236" spans="2:39" x14ac:dyDescent="0.2">
      <c r="B236">
        <v>37786</v>
      </c>
      <c r="C236">
        <v>0</v>
      </c>
      <c r="D236">
        <v>1975</v>
      </c>
      <c r="E236">
        <v>49</v>
      </c>
      <c r="F236" s="1">
        <v>45596.545138888891</v>
      </c>
      <c r="G236">
        <v>1.5</v>
      </c>
      <c r="H236">
        <v>2</v>
      </c>
      <c r="I236">
        <v>1</v>
      </c>
      <c r="J236">
        <v>1</v>
      </c>
      <c r="K236">
        <v>2</v>
      </c>
      <c r="L236">
        <v>2</v>
      </c>
      <c r="M236">
        <v>1</v>
      </c>
      <c r="N236">
        <v>2</v>
      </c>
      <c r="O236">
        <v>2</v>
      </c>
      <c r="P236">
        <v>2</v>
      </c>
      <c r="Q236">
        <v>2</v>
      </c>
      <c r="R236">
        <v>1</v>
      </c>
      <c r="S236">
        <v>2</v>
      </c>
      <c r="T236">
        <v>1</v>
      </c>
      <c r="U236">
        <v>2</v>
      </c>
      <c r="V236">
        <v>9</v>
      </c>
      <c r="W236">
        <v>8</v>
      </c>
      <c r="X236">
        <v>4</v>
      </c>
      <c r="Y236">
        <v>5</v>
      </c>
      <c r="Z236">
        <v>7</v>
      </c>
      <c r="AA236">
        <v>4</v>
      </c>
      <c r="AB236">
        <v>5</v>
      </c>
      <c r="AC236">
        <v>9</v>
      </c>
      <c r="AD236">
        <v>6</v>
      </c>
      <c r="AE236">
        <v>10</v>
      </c>
      <c r="AF236">
        <v>3</v>
      </c>
      <c r="AG236">
        <v>5</v>
      </c>
      <c r="AH236">
        <v>3</v>
      </c>
      <c r="AI236">
        <v>5</v>
      </c>
      <c r="AJ236">
        <v>24</v>
      </c>
      <c r="AK236">
        <f t="shared" si="9"/>
        <v>23</v>
      </c>
      <c r="AL236">
        <f t="shared" si="10"/>
        <v>8</v>
      </c>
      <c r="AM236">
        <f t="shared" si="11"/>
        <v>11</v>
      </c>
    </row>
    <row r="237" spans="2:39" x14ac:dyDescent="0.2">
      <c r="B237">
        <v>37829</v>
      </c>
      <c r="C237">
        <v>0</v>
      </c>
      <c r="D237">
        <v>1995</v>
      </c>
      <c r="E237">
        <v>29</v>
      </c>
      <c r="F237" s="1">
        <v>45596.557384259257</v>
      </c>
      <c r="G237">
        <v>1</v>
      </c>
      <c r="H237">
        <v>4</v>
      </c>
      <c r="I237">
        <v>2</v>
      </c>
      <c r="J237">
        <v>3</v>
      </c>
      <c r="K237">
        <v>2</v>
      </c>
      <c r="L237">
        <v>2</v>
      </c>
      <c r="M237">
        <v>4</v>
      </c>
      <c r="N237">
        <v>2</v>
      </c>
      <c r="O237">
        <v>3</v>
      </c>
      <c r="P237">
        <v>1</v>
      </c>
      <c r="Q237">
        <v>3</v>
      </c>
      <c r="R237">
        <v>2</v>
      </c>
      <c r="S237">
        <v>2</v>
      </c>
      <c r="T237">
        <v>4</v>
      </c>
      <c r="U237">
        <v>2</v>
      </c>
      <c r="V237">
        <v>5</v>
      </c>
      <c r="W237">
        <v>8</v>
      </c>
      <c r="X237">
        <v>4</v>
      </c>
      <c r="Y237">
        <v>4</v>
      </c>
      <c r="Z237">
        <v>3</v>
      </c>
      <c r="AA237">
        <v>3</v>
      </c>
      <c r="AB237">
        <v>4</v>
      </c>
      <c r="AC237">
        <v>8</v>
      </c>
      <c r="AD237">
        <v>3</v>
      </c>
      <c r="AE237">
        <v>6</v>
      </c>
      <c r="AF237">
        <v>4</v>
      </c>
      <c r="AG237">
        <v>4</v>
      </c>
      <c r="AH237">
        <v>2</v>
      </c>
      <c r="AI237">
        <v>3</v>
      </c>
      <c r="AJ237">
        <v>56</v>
      </c>
      <c r="AK237">
        <f t="shared" si="9"/>
        <v>36</v>
      </c>
      <c r="AL237">
        <f t="shared" si="10"/>
        <v>14</v>
      </c>
      <c r="AM237">
        <f t="shared" si="11"/>
        <v>17</v>
      </c>
    </row>
    <row r="238" spans="2:39" x14ac:dyDescent="0.2">
      <c r="B238">
        <v>37988</v>
      </c>
      <c r="C238">
        <v>0</v>
      </c>
      <c r="D238">
        <v>1985</v>
      </c>
      <c r="E238">
        <v>39</v>
      </c>
      <c r="F238" s="1">
        <v>45596.560034722221</v>
      </c>
      <c r="G238" t="s">
        <v>66</v>
      </c>
      <c r="H238">
        <v>5</v>
      </c>
      <c r="I238">
        <v>5</v>
      </c>
      <c r="J238">
        <v>4</v>
      </c>
      <c r="K238">
        <v>4</v>
      </c>
      <c r="L238">
        <v>4</v>
      </c>
      <c r="M238">
        <v>4</v>
      </c>
      <c r="N238">
        <v>4</v>
      </c>
      <c r="O238">
        <v>4</v>
      </c>
      <c r="P238">
        <v>4</v>
      </c>
      <c r="Q238">
        <v>1</v>
      </c>
      <c r="R238">
        <v>4</v>
      </c>
      <c r="S238">
        <v>4</v>
      </c>
      <c r="T238">
        <v>4</v>
      </c>
      <c r="U238">
        <v>4</v>
      </c>
      <c r="V238">
        <v>5</v>
      </c>
      <c r="W238">
        <v>2</v>
      </c>
      <c r="X238">
        <v>2</v>
      </c>
      <c r="Y238">
        <v>2</v>
      </c>
      <c r="Z238">
        <v>2</v>
      </c>
      <c r="AA238">
        <v>2</v>
      </c>
      <c r="AB238">
        <v>1</v>
      </c>
      <c r="AC238">
        <v>4</v>
      </c>
      <c r="AD238">
        <v>2</v>
      </c>
      <c r="AE238">
        <v>3</v>
      </c>
      <c r="AF238">
        <v>2</v>
      </c>
      <c r="AG238">
        <v>3</v>
      </c>
      <c r="AH238">
        <v>1</v>
      </c>
      <c r="AI238">
        <v>1</v>
      </c>
      <c r="AJ238">
        <v>46</v>
      </c>
      <c r="AK238">
        <f t="shared" si="9"/>
        <v>55</v>
      </c>
      <c r="AL238">
        <f t="shared" si="10"/>
        <v>22</v>
      </c>
      <c r="AM238">
        <f t="shared" si="11"/>
        <v>28</v>
      </c>
    </row>
    <row r="239" spans="2:39" x14ac:dyDescent="0.2">
      <c r="B239">
        <v>37972</v>
      </c>
      <c r="C239">
        <v>0</v>
      </c>
      <c r="D239">
        <v>2005</v>
      </c>
      <c r="E239">
        <v>19</v>
      </c>
      <c r="F239" s="1">
        <v>45596.566724537035</v>
      </c>
      <c r="G239">
        <v>3.5</v>
      </c>
      <c r="H239">
        <v>2</v>
      </c>
      <c r="I239">
        <v>1</v>
      </c>
      <c r="J239">
        <v>2</v>
      </c>
      <c r="K239">
        <v>1</v>
      </c>
      <c r="L239">
        <v>4</v>
      </c>
      <c r="M239">
        <v>4</v>
      </c>
      <c r="N239">
        <v>4</v>
      </c>
      <c r="O239">
        <v>2</v>
      </c>
      <c r="P239">
        <v>4</v>
      </c>
      <c r="Q239">
        <v>2</v>
      </c>
      <c r="R239">
        <v>5</v>
      </c>
      <c r="S239">
        <v>4</v>
      </c>
      <c r="T239">
        <v>5</v>
      </c>
      <c r="U239">
        <v>5</v>
      </c>
      <c r="V239">
        <v>8</v>
      </c>
      <c r="W239">
        <v>123</v>
      </c>
      <c r="X239">
        <v>4</v>
      </c>
      <c r="Y239">
        <v>5</v>
      </c>
      <c r="Z239">
        <v>3</v>
      </c>
      <c r="AA239">
        <v>21</v>
      </c>
      <c r="AB239">
        <v>7</v>
      </c>
      <c r="AC239">
        <v>6</v>
      </c>
      <c r="AD239">
        <v>3</v>
      </c>
      <c r="AE239">
        <v>7</v>
      </c>
      <c r="AF239">
        <v>3</v>
      </c>
      <c r="AG239">
        <v>3</v>
      </c>
      <c r="AH239">
        <v>2</v>
      </c>
      <c r="AI239">
        <v>2</v>
      </c>
      <c r="AJ239">
        <v>64</v>
      </c>
      <c r="AK239">
        <f t="shared" si="9"/>
        <v>45</v>
      </c>
      <c r="AL239">
        <f t="shared" si="10"/>
        <v>8</v>
      </c>
      <c r="AM239">
        <f t="shared" si="11"/>
        <v>31</v>
      </c>
    </row>
    <row r="240" spans="2:39" x14ac:dyDescent="0.2">
      <c r="B240">
        <v>38081</v>
      </c>
      <c r="C240">
        <v>1</v>
      </c>
      <c r="D240">
        <v>1994</v>
      </c>
      <c r="E240">
        <v>30</v>
      </c>
      <c r="F240" s="1">
        <v>45596.576111111113</v>
      </c>
      <c r="G240">
        <v>0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  <c r="P240">
        <v>5</v>
      </c>
      <c r="Q240">
        <v>3</v>
      </c>
      <c r="R240">
        <v>5</v>
      </c>
      <c r="S240">
        <v>1</v>
      </c>
      <c r="T240">
        <v>1</v>
      </c>
      <c r="U240">
        <v>1</v>
      </c>
      <c r="V240">
        <v>5</v>
      </c>
      <c r="W240">
        <v>4</v>
      </c>
      <c r="X240">
        <v>2</v>
      </c>
      <c r="Y240">
        <v>2</v>
      </c>
      <c r="Z240">
        <v>3</v>
      </c>
      <c r="AA240">
        <v>1</v>
      </c>
      <c r="AB240">
        <v>3</v>
      </c>
      <c r="AC240">
        <v>2</v>
      </c>
      <c r="AD240">
        <v>7</v>
      </c>
      <c r="AE240">
        <v>12</v>
      </c>
      <c r="AF240">
        <v>2</v>
      </c>
      <c r="AG240">
        <v>4</v>
      </c>
      <c r="AH240">
        <v>2</v>
      </c>
      <c r="AI240">
        <v>3</v>
      </c>
      <c r="AJ240">
        <v>30</v>
      </c>
      <c r="AK240">
        <f t="shared" si="9"/>
        <v>24</v>
      </c>
      <c r="AL240">
        <f t="shared" si="10"/>
        <v>5</v>
      </c>
      <c r="AM240">
        <f t="shared" si="11"/>
        <v>15</v>
      </c>
    </row>
    <row r="241" spans="2:39" x14ac:dyDescent="0.2">
      <c r="B241">
        <v>38113</v>
      </c>
      <c r="C241">
        <v>0</v>
      </c>
      <c r="D241">
        <v>2002</v>
      </c>
      <c r="E241">
        <v>22</v>
      </c>
      <c r="F241" s="1">
        <v>45596.580347222225</v>
      </c>
      <c r="G241">
        <v>2.5</v>
      </c>
      <c r="H241">
        <v>2</v>
      </c>
      <c r="I241">
        <v>1</v>
      </c>
      <c r="J241">
        <v>4</v>
      </c>
      <c r="K241">
        <v>4</v>
      </c>
      <c r="L241">
        <v>4</v>
      </c>
      <c r="M241">
        <v>5</v>
      </c>
      <c r="N241">
        <v>4</v>
      </c>
      <c r="O241">
        <v>4</v>
      </c>
      <c r="P241">
        <v>5</v>
      </c>
      <c r="Q241">
        <v>3</v>
      </c>
      <c r="R241">
        <v>4</v>
      </c>
      <c r="S241">
        <v>5</v>
      </c>
      <c r="T241">
        <v>5</v>
      </c>
      <c r="U241">
        <v>1</v>
      </c>
      <c r="V241">
        <v>11</v>
      </c>
      <c r="W241">
        <v>7</v>
      </c>
      <c r="X241">
        <v>6</v>
      </c>
      <c r="Y241">
        <v>5</v>
      </c>
      <c r="Z241">
        <v>2</v>
      </c>
      <c r="AA241">
        <v>5</v>
      </c>
      <c r="AB241">
        <v>4</v>
      </c>
      <c r="AC241">
        <v>16</v>
      </c>
      <c r="AD241">
        <v>3</v>
      </c>
      <c r="AE241">
        <v>6</v>
      </c>
      <c r="AF241">
        <v>3</v>
      </c>
      <c r="AG241">
        <v>5</v>
      </c>
      <c r="AH241">
        <v>2</v>
      </c>
      <c r="AI241">
        <v>4</v>
      </c>
      <c r="AJ241">
        <v>54</v>
      </c>
      <c r="AK241">
        <f t="shared" si="9"/>
        <v>51</v>
      </c>
      <c r="AL241">
        <f t="shared" si="10"/>
        <v>15</v>
      </c>
      <c r="AM241">
        <f t="shared" si="11"/>
        <v>29</v>
      </c>
    </row>
    <row r="242" spans="2:39" x14ac:dyDescent="0.2">
      <c r="B242">
        <v>38116</v>
      </c>
      <c r="C242">
        <v>0</v>
      </c>
      <c r="D242">
        <v>1995</v>
      </c>
      <c r="E242">
        <v>29</v>
      </c>
      <c r="F242" s="1">
        <v>45596.581238425926</v>
      </c>
      <c r="G242">
        <v>1</v>
      </c>
      <c r="H242">
        <v>2</v>
      </c>
      <c r="I242">
        <v>1</v>
      </c>
      <c r="J242">
        <v>4</v>
      </c>
      <c r="K242">
        <v>2</v>
      </c>
      <c r="L242">
        <v>1</v>
      </c>
      <c r="M242">
        <v>4</v>
      </c>
      <c r="N242">
        <v>1</v>
      </c>
      <c r="O242">
        <v>4</v>
      </c>
      <c r="P242">
        <v>4</v>
      </c>
      <c r="Q242">
        <v>4</v>
      </c>
      <c r="R242">
        <v>4</v>
      </c>
      <c r="S242">
        <v>2</v>
      </c>
      <c r="T242">
        <v>4</v>
      </c>
      <c r="U242">
        <v>2</v>
      </c>
      <c r="V242">
        <v>8</v>
      </c>
      <c r="W242">
        <v>9</v>
      </c>
      <c r="X242">
        <v>10</v>
      </c>
      <c r="Y242">
        <v>6</v>
      </c>
      <c r="Z242">
        <v>3</v>
      </c>
      <c r="AA242">
        <v>3</v>
      </c>
      <c r="AB242">
        <v>3</v>
      </c>
      <c r="AC242">
        <v>7</v>
      </c>
      <c r="AD242">
        <v>7</v>
      </c>
      <c r="AE242">
        <v>4</v>
      </c>
      <c r="AF242">
        <v>2</v>
      </c>
      <c r="AG242">
        <v>2</v>
      </c>
      <c r="AH242">
        <v>4</v>
      </c>
      <c r="AI242">
        <v>4</v>
      </c>
      <c r="AJ242">
        <v>64</v>
      </c>
      <c r="AK242">
        <f t="shared" si="9"/>
        <v>39</v>
      </c>
      <c r="AL242">
        <f t="shared" si="10"/>
        <v>13</v>
      </c>
      <c r="AM242">
        <f t="shared" si="11"/>
        <v>21</v>
      </c>
    </row>
    <row r="243" spans="2:39" x14ac:dyDescent="0.2">
      <c r="B243">
        <v>38179</v>
      </c>
      <c r="C243">
        <v>0</v>
      </c>
      <c r="D243">
        <v>1982</v>
      </c>
      <c r="E243">
        <v>42</v>
      </c>
      <c r="F243" s="1">
        <v>45596.598113425927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  <c r="P243">
        <v>1</v>
      </c>
      <c r="Q243">
        <v>1</v>
      </c>
      <c r="R243">
        <v>1</v>
      </c>
      <c r="S243">
        <v>4</v>
      </c>
      <c r="T243">
        <v>2</v>
      </c>
      <c r="U243">
        <v>1</v>
      </c>
      <c r="V243">
        <v>8</v>
      </c>
      <c r="W243">
        <v>5</v>
      </c>
      <c r="X243">
        <v>3</v>
      </c>
      <c r="Y243">
        <v>3</v>
      </c>
      <c r="Z243">
        <v>5</v>
      </c>
      <c r="AA243">
        <v>2</v>
      </c>
      <c r="AB243">
        <v>3</v>
      </c>
      <c r="AC243">
        <v>5</v>
      </c>
      <c r="AD243">
        <v>2</v>
      </c>
      <c r="AE243">
        <v>4</v>
      </c>
      <c r="AF243">
        <v>4</v>
      </c>
      <c r="AG243">
        <v>3</v>
      </c>
      <c r="AH243">
        <v>5</v>
      </c>
      <c r="AI243">
        <v>2</v>
      </c>
      <c r="AJ243">
        <v>5</v>
      </c>
      <c r="AK243">
        <f t="shared" si="9"/>
        <v>18</v>
      </c>
      <c r="AL243">
        <f t="shared" si="10"/>
        <v>5</v>
      </c>
      <c r="AM243">
        <f t="shared" si="11"/>
        <v>11</v>
      </c>
    </row>
    <row r="244" spans="2:39" x14ac:dyDescent="0.2">
      <c r="B244">
        <v>36203</v>
      </c>
      <c r="C244">
        <v>0</v>
      </c>
      <c r="D244">
        <v>1997</v>
      </c>
      <c r="E244">
        <v>27</v>
      </c>
      <c r="F244" s="1">
        <v>45596.599861111114</v>
      </c>
      <c r="G244">
        <v>4</v>
      </c>
      <c r="H244">
        <v>4</v>
      </c>
      <c r="I244">
        <v>2</v>
      </c>
      <c r="J244">
        <v>2</v>
      </c>
      <c r="K244">
        <v>1</v>
      </c>
      <c r="L244">
        <v>1</v>
      </c>
      <c r="M244">
        <v>4</v>
      </c>
      <c r="N244">
        <v>1</v>
      </c>
      <c r="O244">
        <v>3</v>
      </c>
      <c r="P244">
        <v>2</v>
      </c>
      <c r="Q244">
        <v>1</v>
      </c>
      <c r="R244">
        <v>2</v>
      </c>
      <c r="S244">
        <v>4</v>
      </c>
      <c r="T244">
        <v>5</v>
      </c>
      <c r="U244">
        <v>3</v>
      </c>
      <c r="V244">
        <v>27</v>
      </c>
      <c r="W244">
        <v>13</v>
      </c>
      <c r="X244">
        <v>9</v>
      </c>
      <c r="Y244">
        <v>15</v>
      </c>
      <c r="Z244">
        <v>12</v>
      </c>
      <c r="AA244">
        <v>3</v>
      </c>
      <c r="AB244">
        <v>8</v>
      </c>
      <c r="AC244">
        <v>12</v>
      </c>
      <c r="AD244">
        <v>8</v>
      </c>
      <c r="AE244">
        <v>36</v>
      </c>
      <c r="AF244">
        <v>8</v>
      </c>
      <c r="AG244">
        <v>7</v>
      </c>
      <c r="AH244">
        <v>52</v>
      </c>
      <c r="AI244">
        <v>4</v>
      </c>
      <c r="AJ244">
        <v>62</v>
      </c>
      <c r="AK244">
        <f t="shared" si="9"/>
        <v>35</v>
      </c>
      <c r="AL244">
        <f t="shared" si="10"/>
        <v>12</v>
      </c>
      <c r="AM244">
        <f t="shared" si="11"/>
        <v>21</v>
      </c>
    </row>
    <row r="245" spans="2:39" x14ac:dyDescent="0.2">
      <c r="B245">
        <v>38129</v>
      </c>
      <c r="C245">
        <v>0</v>
      </c>
      <c r="D245">
        <v>1989</v>
      </c>
      <c r="E245">
        <v>35</v>
      </c>
      <c r="F245" s="1">
        <v>45596.606377314813</v>
      </c>
      <c r="G245">
        <v>5</v>
      </c>
      <c r="H245">
        <v>5</v>
      </c>
      <c r="I245">
        <v>2</v>
      </c>
      <c r="J245">
        <v>5</v>
      </c>
      <c r="K245">
        <v>5</v>
      </c>
      <c r="L245">
        <v>4</v>
      </c>
      <c r="M245">
        <v>2</v>
      </c>
      <c r="N245">
        <v>4</v>
      </c>
      <c r="O245">
        <v>4</v>
      </c>
      <c r="P245">
        <v>4</v>
      </c>
      <c r="Q245">
        <v>2</v>
      </c>
      <c r="R245">
        <v>3</v>
      </c>
      <c r="S245">
        <v>5</v>
      </c>
      <c r="T245">
        <v>5</v>
      </c>
      <c r="U245">
        <v>5</v>
      </c>
      <c r="V245">
        <v>4</v>
      </c>
      <c r="W245">
        <v>7</v>
      </c>
      <c r="X245">
        <v>3</v>
      </c>
      <c r="Y245">
        <v>4</v>
      </c>
      <c r="Z245">
        <v>4</v>
      </c>
      <c r="AA245">
        <v>3</v>
      </c>
      <c r="AB245">
        <v>3</v>
      </c>
      <c r="AC245">
        <v>4</v>
      </c>
      <c r="AD245">
        <v>2</v>
      </c>
      <c r="AE245">
        <v>6</v>
      </c>
      <c r="AF245">
        <v>3</v>
      </c>
      <c r="AG245">
        <v>3</v>
      </c>
      <c r="AH245">
        <v>3</v>
      </c>
      <c r="AI245">
        <v>2</v>
      </c>
      <c r="AJ245">
        <v>38</v>
      </c>
      <c r="AK245">
        <f t="shared" si="9"/>
        <v>55</v>
      </c>
      <c r="AL245">
        <f t="shared" si="10"/>
        <v>21</v>
      </c>
      <c r="AM245">
        <f t="shared" si="11"/>
        <v>28</v>
      </c>
    </row>
    <row r="246" spans="2:39" x14ac:dyDescent="0.2">
      <c r="B246">
        <v>38118</v>
      </c>
      <c r="C246">
        <v>0</v>
      </c>
      <c r="D246">
        <v>1979</v>
      </c>
      <c r="E246">
        <v>45</v>
      </c>
      <c r="F246" s="1">
        <v>45596.608136574076</v>
      </c>
      <c r="G246" t="s">
        <v>66</v>
      </c>
      <c r="H246">
        <v>2</v>
      </c>
      <c r="I246">
        <v>1</v>
      </c>
      <c r="J246">
        <v>1</v>
      </c>
      <c r="K246">
        <v>1</v>
      </c>
      <c r="L246">
        <v>1</v>
      </c>
      <c r="M246">
        <v>2</v>
      </c>
      <c r="N246">
        <v>1</v>
      </c>
      <c r="O246">
        <v>1</v>
      </c>
      <c r="P246">
        <v>2</v>
      </c>
      <c r="Q246">
        <v>2</v>
      </c>
      <c r="R246">
        <v>3</v>
      </c>
      <c r="S246">
        <v>2</v>
      </c>
      <c r="T246">
        <v>2</v>
      </c>
      <c r="U246">
        <v>2</v>
      </c>
      <c r="V246">
        <v>8</v>
      </c>
      <c r="W246">
        <v>6</v>
      </c>
      <c r="X246">
        <v>6</v>
      </c>
      <c r="Y246">
        <v>3</v>
      </c>
      <c r="Z246">
        <v>3</v>
      </c>
      <c r="AA246">
        <v>3</v>
      </c>
      <c r="AB246">
        <v>4</v>
      </c>
      <c r="AC246">
        <v>5</v>
      </c>
      <c r="AD246">
        <v>4</v>
      </c>
      <c r="AE246">
        <v>3</v>
      </c>
      <c r="AF246">
        <v>5</v>
      </c>
      <c r="AG246">
        <v>3</v>
      </c>
      <c r="AH246">
        <v>3</v>
      </c>
      <c r="AI246">
        <v>4</v>
      </c>
      <c r="AJ246">
        <v>12</v>
      </c>
      <c r="AK246">
        <f t="shared" si="9"/>
        <v>23</v>
      </c>
      <c r="AL246">
        <f t="shared" si="10"/>
        <v>6</v>
      </c>
      <c r="AM246">
        <f t="shared" si="11"/>
        <v>14</v>
      </c>
    </row>
    <row r="247" spans="2:39" x14ac:dyDescent="0.2">
      <c r="B247">
        <v>38260</v>
      </c>
      <c r="C247">
        <v>0</v>
      </c>
      <c r="D247">
        <v>1995</v>
      </c>
      <c r="E247">
        <v>29</v>
      </c>
      <c r="F247" s="1">
        <v>45596.624155092592</v>
      </c>
      <c r="G247">
        <v>3</v>
      </c>
      <c r="H247">
        <v>2</v>
      </c>
      <c r="I247">
        <v>1</v>
      </c>
      <c r="J247">
        <v>1</v>
      </c>
      <c r="K247">
        <v>1</v>
      </c>
      <c r="L247">
        <v>1</v>
      </c>
      <c r="M247">
        <v>2</v>
      </c>
      <c r="N247">
        <v>1</v>
      </c>
      <c r="O247">
        <v>1</v>
      </c>
      <c r="P247">
        <v>2</v>
      </c>
      <c r="Q247">
        <v>1</v>
      </c>
      <c r="R247">
        <v>1</v>
      </c>
      <c r="S247">
        <v>4</v>
      </c>
      <c r="T247">
        <v>4</v>
      </c>
      <c r="U247">
        <v>4</v>
      </c>
      <c r="V247">
        <v>11</v>
      </c>
      <c r="W247">
        <v>5</v>
      </c>
      <c r="X247">
        <v>4</v>
      </c>
      <c r="Y247">
        <v>15</v>
      </c>
      <c r="Z247">
        <v>3</v>
      </c>
      <c r="AA247">
        <v>11</v>
      </c>
      <c r="AB247">
        <v>4</v>
      </c>
      <c r="AC247">
        <v>4</v>
      </c>
      <c r="AD247">
        <v>7</v>
      </c>
      <c r="AE247">
        <v>4</v>
      </c>
      <c r="AF247">
        <v>3</v>
      </c>
      <c r="AG247">
        <v>4</v>
      </c>
      <c r="AH247">
        <v>4</v>
      </c>
      <c r="AI247">
        <v>3</v>
      </c>
      <c r="AJ247">
        <v>23</v>
      </c>
      <c r="AK247">
        <f t="shared" si="9"/>
        <v>26</v>
      </c>
      <c r="AL247">
        <f t="shared" si="10"/>
        <v>6</v>
      </c>
      <c r="AM247">
        <f t="shared" si="11"/>
        <v>18</v>
      </c>
    </row>
    <row r="248" spans="2:39" x14ac:dyDescent="0.2">
      <c r="B248">
        <v>38281</v>
      </c>
      <c r="C248">
        <v>0</v>
      </c>
      <c r="D248">
        <v>2001</v>
      </c>
      <c r="E248">
        <v>23</v>
      </c>
      <c r="F248" s="1">
        <v>45596.629687499997</v>
      </c>
      <c r="G248">
        <v>1.5</v>
      </c>
      <c r="H248">
        <v>4</v>
      </c>
      <c r="I248">
        <v>2</v>
      </c>
      <c r="J248">
        <v>4</v>
      </c>
      <c r="K248">
        <v>2</v>
      </c>
      <c r="L248">
        <v>4</v>
      </c>
      <c r="M248">
        <v>4</v>
      </c>
      <c r="N248">
        <v>2</v>
      </c>
      <c r="O248">
        <v>4</v>
      </c>
      <c r="P248">
        <v>2</v>
      </c>
      <c r="Q248">
        <v>3</v>
      </c>
      <c r="R248">
        <v>2</v>
      </c>
      <c r="S248">
        <v>4</v>
      </c>
      <c r="T248">
        <v>3</v>
      </c>
      <c r="U248">
        <v>2</v>
      </c>
      <c r="V248">
        <v>8</v>
      </c>
      <c r="W248">
        <v>9</v>
      </c>
      <c r="X248">
        <v>9</v>
      </c>
      <c r="Y248">
        <v>5</v>
      </c>
      <c r="Z248">
        <v>4</v>
      </c>
      <c r="AA248">
        <v>3</v>
      </c>
      <c r="AB248">
        <v>5</v>
      </c>
      <c r="AC248">
        <v>5</v>
      </c>
      <c r="AD248">
        <v>4</v>
      </c>
      <c r="AE248">
        <v>6</v>
      </c>
      <c r="AF248">
        <v>2</v>
      </c>
      <c r="AG248">
        <v>3</v>
      </c>
      <c r="AH248">
        <v>4</v>
      </c>
      <c r="AI248">
        <v>4</v>
      </c>
      <c r="AJ248">
        <v>56</v>
      </c>
      <c r="AK248">
        <f t="shared" si="9"/>
        <v>42</v>
      </c>
      <c r="AL248">
        <f t="shared" si="10"/>
        <v>16</v>
      </c>
      <c r="AM248">
        <f t="shared" si="11"/>
        <v>21</v>
      </c>
    </row>
    <row r="249" spans="2:39" x14ac:dyDescent="0.2">
      <c r="B249">
        <v>38269</v>
      </c>
      <c r="C249">
        <v>0</v>
      </c>
      <c r="D249">
        <v>2005</v>
      </c>
      <c r="E249">
        <v>19</v>
      </c>
      <c r="F249" s="1">
        <v>45596.637314814812</v>
      </c>
      <c r="G249">
        <v>2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4</v>
      </c>
      <c r="N249">
        <v>2</v>
      </c>
      <c r="O249">
        <v>1</v>
      </c>
      <c r="P249">
        <v>4</v>
      </c>
      <c r="Q249">
        <v>1</v>
      </c>
      <c r="R249">
        <v>4</v>
      </c>
      <c r="S249">
        <v>3</v>
      </c>
      <c r="T249">
        <v>4</v>
      </c>
      <c r="U249">
        <v>4</v>
      </c>
      <c r="V249">
        <v>6</v>
      </c>
      <c r="W249">
        <v>4</v>
      </c>
      <c r="X249">
        <v>4</v>
      </c>
      <c r="Y249">
        <v>3</v>
      </c>
      <c r="Z249">
        <v>3</v>
      </c>
      <c r="AA249">
        <v>3</v>
      </c>
      <c r="AB249">
        <v>3</v>
      </c>
      <c r="AC249">
        <v>5</v>
      </c>
      <c r="AD249">
        <v>4</v>
      </c>
      <c r="AE249">
        <v>5</v>
      </c>
      <c r="AF249">
        <v>4</v>
      </c>
      <c r="AG249">
        <v>2</v>
      </c>
      <c r="AH249">
        <v>3</v>
      </c>
      <c r="AI249">
        <v>3</v>
      </c>
      <c r="AJ249">
        <v>44</v>
      </c>
      <c r="AK249">
        <f t="shared" si="9"/>
        <v>32</v>
      </c>
      <c r="AL249">
        <f t="shared" si="10"/>
        <v>5</v>
      </c>
      <c r="AM249">
        <f t="shared" si="11"/>
        <v>24</v>
      </c>
    </row>
    <row r="250" spans="2:39" x14ac:dyDescent="0.2">
      <c r="B250">
        <v>38293</v>
      </c>
      <c r="C250">
        <v>0</v>
      </c>
      <c r="D250">
        <v>1983</v>
      </c>
      <c r="E250">
        <v>41</v>
      </c>
      <c r="F250" s="1">
        <v>45596.638645833336</v>
      </c>
      <c r="G250">
        <v>2.5</v>
      </c>
      <c r="H250">
        <v>4</v>
      </c>
      <c r="I250">
        <v>1</v>
      </c>
      <c r="J250">
        <v>2</v>
      </c>
      <c r="K250">
        <v>4</v>
      </c>
      <c r="L250">
        <v>5</v>
      </c>
      <c r="M250">
        <v>5</v>
      </c>
      <c r="N250">
        <v>2</v>
      </c>
      <c r="O250">
        <v>1</v>
      </c>
      <c r="P250">
        <v>4</v>
      </c>
      <c r="Q250">
        <v>2</v>
      </c>
      <c r="R250">
        <v>2</v>
      </c>
      <c r="S250">
        <v>5</v>
      </c>
      <c r="T250">
        <v>5</v>
      </c>
      <c r="U250">
        <v>2</v>
      </c>
      <c r="V250">
        <v>9</v>
      </c>
      <c r="W250">
        <v>10</v>
      </c>
      <c r="X250">
        <v>7</v>
      </c>
      <c r="Y250">
        <v>11</v>
      </c>
      <c r="Z250">
        <v>5</v>
      </c>
      <c r="AA250">
        <v>3</v>
      </c>
      <c r="AB250">
        <v>7</v>
      </c>
      <c r="AC250">
        <v>8</v>
      </c>
      <c r="AD250">
        <v>5</v>
      </c>
      <c r="AE250">
        <v>8</v>
      </c>
      <c r="AF250">
        <v>3</v>
      </c>
      <c r="AG250">
        <v>3</v>
      </c>
      <c r="AH250">
        <v>3</v>
      </c>
      <c r="AI250">
        <v>4</v>
      </c>
      <c r="AJ250">
        <v>64</v>
      </c>
      <c r="AK250">
        <f t="shared" si="9"/>
        <v>44</v>
      </c>
      <c r="AL250">
        <f t="shared" si="10"/>
        <v>12</v>
      </c>
      <c r="AM250">
        <f t="shared" si="11"/>
        <v>28</v>
      </c>
    </row>
    <row r="251" spans="2:39" x14ac:dyDescent="0.2">
      <c r="B251">
        <v>38346</v>
      </c>
      <c r="C251">
        <v>1</v>
      </c>
      <c r="D251">
        <v>2002</v>
      </c>
      <c r="E251">
        <v>22</v>
      </c>
      <c r="F251" s="1">
        <v>45596.66679398148</v>
      </c>
      <c r="G251">
        <v>2</v>
      </c>
      <c r="H251">
        <v>1</v>
      </c>
      <c r="I251">
        <v>1</v>
      </c>
      <c r="J251">
        <v>1</v>
      </c>
      <c r="K251">
        <v>1</v>
      </c>
      <c r="L251">
        <v>2</v>
      </c>
      <c r="M251">
        <v>5</v>
      </c>
      <c r="N251">
        <v>1</v>
      </c>
      <c r="O251">
        <v>1</v>
      </c>
      <c r="P251">
        <v>4</v>
      </c>
      <c r="Q251">
        <v>2</v>
      </c>
      <c r="R251">
        <v>4</v>
      </c>
      <c r="S251">
        <v>5</v>
      </c>
      <c r="T251">
        <v>4</v>
      </c>
      <c r="U251">
        <v>5</v>
      </c>
      <c r="V251">
        <v>10</v>
      </c>
      <c r="W251">
        <v>16</v>
      </c>
      <c r="X251">
        <v>4</v>
      </c>
      <c r="Y251">
        <v>6</v>
      </c>
      <c r="Z251">
        <v>4</v>
      </c>
      <c r="AA251">
        <v>6</v>
      </c>
      <c r="AB251">
        <v>5</v>
      </c>
      <c r="AC251">
        <v>8</v>
      </c>
      <c r="AD251">
        <v>6</v>
      </c>
      <c r="AE251">
        <v>9</v>
      </c>
      <c r="AF251">
        <v>5</v>
      </c>
      <c r="AG251">
        <v>5</v>
      </c>
      <c r="AH251">
        <v>3</v>
      </c>
      <c r="AI251">
        <v>3</v>
      </c>
      <c r="AJ251">
        <v>72</v>
      </c>
      <c r="AK251">
        <f t="shared" si="9"/>
        <v>37</v>
      </c>
      <c r="AL251">
        <f t="shared" si="10"/>
        <v>5</v>
      </c>
      <c r="AM251">
        <f t="shared" si="11"/>
        <v>29</v>
      </c>
    </row>
    <row r="252" spans="2:39" x14ac:dyDescent="0.2">
      <c r="B252">
        <v>38361</v>
      </c>
      <c r="C252">
        <v>0</v>
      </c>
      <c r="D252">
        <v>2003</v>
      </c>
      <c r="E252">
        <v>21</v>
      </c>
      <c r="F252" s="1">
        <v>45596.675300925926</v>
      </c>
      <c r="G252">
        <v>3.5</v>
      </c>
      <c r="H252">
        <v>4</v>
      </c>
      <c r="I252">
        <v>3</v>
      </c>
      <c r="J252">
        <v>2</v>
      </c>
      <c r="K252">
        <v>1</v>
      </c>
      <c r="L252">
        <v>4</v>
      </c>
      <c r="M252">
        <v>5</v>
      </c>
      <c r="N252">
        <v>2</v>
      </c>
      <c r="O252">
        <v>4</v>
      </c>
      <c r="P252">
        <v>5</v>
      </c>
      <c r="Q252">
        <v>3</v>
      </c>
      <c r="R252">
        <v>2</v>
      </c>
      <c r="S252">
        <v>4</v>
      </c>
      <c r="T252">
        <v>4</v>
      </c>
      <c r="U252">
        <v>4</v>
      </c>
      <c r="V252">
        <v>5</v>
      </c>
      <c r="W252">
        <v>8</v>
      </c>
      <c r="X252">
        <v>4</v>
      </c>
      <c r="Y252">
        <v>9</v>
      </c>
      <c r="Z252">
        <v>4</v>
      </c>
      <c r="AA252">
        <v>3</v>
      </c>
      <c r="AB252">
        <v>6</v>
      </c>
      <c r="AC252">
        <v>6</v>
      </c>
      <c r="AD252">
        <v>4</v>
      </c>
      <c r="AE252">
        <v>7</v>
      </c>
      <c r="AF252">
        <v>5</v>
      </c>
      <c r="AG252">
        <v>3</v>
      </c>
      <c r="AH252">
        <v>3</v>
      </c>
      <c r="AI252">
        <v>2</v>
      </c>
      <c r="AJ252">
        <v>55</v>
      </c>
      <c r="AK252">
        <f t="shared" si="9"/>
        <v>47</v>
      </c>
      <c r="AL252">
        <f t="shared" si="10"/>
        <v>14</v>
      </c>
      <c r="AM252">
        <f t="shared" si="11"/>
        <v>28</v>
      </c>
    </row>
    <row r="253" spans="2:39" x14ac:dyDescent="0.2">
      <c r="B253">
        <v>38381</v>
      </c>
      <c r="C253">
        <v>0</v>
      </c>
      <c r="D253">
        <v>2007</v>
      </c>
      <c r="E253">
        <v>17</v>
      </c>
      <c r="F253" s="1">
        <v>45596.695034722223</v>
      </c>
      <c r="G253">
        <v>4</v>
      </c>
      <c r="H253">
        <v>2</v>
      </c>
      <c r="I253">
        <v>2</v>
      </c>
      <c r="J253">
        <v>3</v>
      </c>
      <c r="K253">
        <v>2</v>
      </c>
      <c r="L253">
        <v>2</v>
      </c>
      <c r="M253">
        <v>5</v>
      </c>
      <c r="N253">
        <v>2</v>
      </c>
      <c r="O253">
        <v>4</v>
      </c>
      <c r="P253">
        <v>2</v>
      </c>
      <c r="Q253">
        <v>2</v>
      </c>
      <c r="R253">
        <v>2</v>
      </c>
      <c r="S253">
        <v>5</v>
      </c>
      <c r="T253">
        <v>5</v>
      </c>
      <c r="U253">
        <v>4</v>
      </c>
      <c r="V253">
        <v>5</v>
      </c>
      <c r="W253">
        <v>10</v>
      </c>
      <c r="X253">
        <v>5</v>
      </c>
      <c r="Y253">
        <v>4</v>
      </c>
      <c r="Z253">
        <v>3</v>
      </c>
      <c r="AA253">
        <v>3</v>
      </c>
      <c r="AB253">
        <v>3</v>
      </c>
      <c r="AC253">
        <v>6</v>
      </c>
      <c r="AD253">
        <v>4</v>
      </c>
      <c r="AE253">
        <v>5</v>
      </c>
      <c r="AF253">
        <v>3</v>
      </c>
      <c r="AG253">
        <v>3</v>
      </c>
      <c r="AH253">
        <v>3</v>
      </c>
      <c r="AI253">
        <v>2</v>
      </c>
      <c r="AJ253">
        <v>59</v>
      </c>
      <c r="AK253">
        <f t="shared" si="9"/>
        <v>42</v>
      </c>
      <c r="AL253">
        <f t="shared" si="10"/>
        <v>13</v>
      </c>
      <c r="AM253">
        <f t="shared" si="11"/>
        <v>25</v>
      </c>
    </row>
    <row r="254" spans="2:39" x14ac:dyDescent="0.2">
      <c r="B254">
        <v>38369</v>
      </c>
      <c r="C254">
        <v>1</v>
      </c>
      <c r="D254">
        <v>2001</v>
      </c>
      <c r="E254">
        <v>23</v>
      </c>
      <c r="F254" s="1">
        <v>45596.723067129627</v>
      </c>
      <c r="G254">
        <v>6</v>
      </c>
      <c r="H254">
        <v>4</v>
      </c>
      <c r="I254">
        <v>1</v>
      </c>
      <c r="J254">
        <v>1</v>
      </c>
      <c r="K254">
        <v>4</v>
      </c>
      <c r="L254">
        <v>1</v>
      </c>
      <c r="M254">
        <v>2</v>
      </c>
      <c r="N254">
        <v>2</v>
      </c>
      <c r="O254">
        <v>2</v>
      </c>
      <c r="P254">
        <v>4</v>
      </c>
      <c r="Q254">
        <v>4</v>
      </c>
      <c r="R254">
        <v>4</v>
      </c>
      <c r="S254">
        <v>4</v>
      </c>
      <c r="T254">
        <v>4</v>
      </c>
      <c r="U254">
        <v>4</v>
      </c>
      <c r="V254">
        <v>11</v>
      </c>
      <c r="W254">
        <v>11</v>
      </c>
      <c r="X254">
        <v>7</v>
      </c>
      <c r="Y254">
        <v>5</v>
      </c>
      <c r="Z254">
        <v>4</v>
      </c>
      <c r="AA254">
        <v>14</v>
      </c>
      <c r="AB254">
        <v>8</v>
      </c>
      <c r="AC254">
        <v>12</v>
      </c>
      <c r="AD254">
        <v>6</v>
      </c>
      <c r="AE254">
        <v>9</v>
      </c>
      <c r="AF254">
        <v>4</v>
      </c>
      <c r="AG254">
        <v>4</v>
      </c>
      <c r="AH254">
        <v>5</v>
      </c>
      <c r="AI254">
        <v>6</v>
      </c>
      <c r="AJ254">
        <v>63</v>
      </c>
      <c r="AK254">
        <f t="shared" si="9"/>
        <v>41</v>
      </c>
      <c r="AL254">
        <f t="shared" si="10"/>
        <v>12</v>
      </c>
      <c r="AM254">
        <f t="shared" si="11"/>
        <v>23</v>
      </c>
    </row>
    <row r="255" spans="2:39" x14ac:dyDescent="0.2">
      <c r="B255">
        <v>38409</v>
      </c>
      <c r="C255">
        <v>0</v>
      </c>
      <c r="D255">
        <v>2007</v>
      </c>
      <c r="E255">
        <v>17</v>
      </c>
      <c r="F255" s="1">
        <v>45596.726944444446</v>
      </c>
      <c r="G255">
        <v>5</v>
      </c>
      <c r="H255">
        <v>4</v>
      </c>
      <c r="I255">
        <v>1</v>
      </c>
      <c r="J255">
        <v>2</v>
      </c>
      <c r="K255">
        <v>3</v>
      </c>
      <c r="L255">
        <v>5</v>
      </c>
      <c r="M255">
        <v>5</v>
      </c>
      <c r="N255">
        <v>2</v>
      </c>
      <c r="O255">
        <v>2</v>
      </c>
      <c r="P255">
        <v>5</v>
      </c>
      <c r="Q255">
        <v>2</v>
      </c>
      <c r="R255">
        <v>3</v>
      </c>
      <c r="S255">
        <v>2</v>
      </c>
      <c r="T255">
        <v>1</v>
      </c>
      <c r="U255">
        <v>1</v>
      </c>
      <c r="V255">
        <v>8</v>
      </c>
      <c r="W255">
        <v>12</v>
      </c>
      <c r="X255">
        <v>7</v>
      </c>
      <c r="Y255">
        <v>8</v>
      </c>
      <c r="Z255">
        <v>5</v>
      </c>
      <c r="AA255">
        <v>4</v>
      </c>
      <c r="AB255">
        <v>13</v>
      </c>
      <c r="AC255">
        <v>8</v>
      </c>
      <c r="AD255">
        <v>4</v>
      </c>
      <c r="AE255">
        <v>9</v>
      </c>
      <c r="AF255">
        <v>5</v>
      </c>
      <c r="AG255">
        <v>7</v>
      </c>
      <c r="AH255">
        <v>6</v>
      </c>
      <c r="AI255">
        <v>3</v>
      </c>
      <c r="AJ255">
        <v>73</v>
      </c>
      <c r="AK255">
        <f t="shared" si="9"/>
        <v>38</v>
      </c>
      <c r="AL255">
        <f t="shared" si="10"/>
        <v>12</v>
      </c>
      <c r="AM255">
        <f t="shared" si="11"/>
        <v>22</v>
      </c>
    </row>
    <row r="256" spans="2:39" x14ac:dyDescent="0.2">
      <c r="B256">
        <v>37609</v>
      </c>
      <c r="C256">
        <v>1</v>
      </c>
      <c r="D256">
        <v>1982</v>
      </c>
      <c r="E256">
        <v>42</v>
      </c>
      <c r="F256" s="1">
        <v>45596.728391203702</v>
      </c>
      <c r="G256">
        <v>2</v>
      </c>
      <c r="H256">
        <v>2</v>
      </c>
      <c r="I256">
        <v>2</v>
      </c>
      <c r="J256">
        <v>2</v>
      </c>
      <c r="K256">
        <v>2</v>
      </c>
      <c r="L256">
        <v>1</v>
      </c>
      <c r="M256">
        <v>2</v>
      </c>
      <c r="N256">
        <v>1</v>
      </c>
      <c r="O256">
        <v>1</v>
      </c>
      <c r="P256">
        <v>2</v>
      </c>
      <c r="Q256">
        <v>2</v>
      </c>
      <c r="R256">
        <v>2</v>
      </c>
      <c r="S256">
        <v>4</v>
      </c>
      <c r="T256">
        <v>4</v>
      </c>
      <c r="U256">
        <v>4</v>
      </c>
      <c r="V256">
        <v>9</v>
      </c>
      <c r="W256">
        <v>7</v>
      </c>
      <c r="X256">
        <v>7</v>
      </c>
      <c r="Y256">
        <v>4</v>
      </c>
      <c r="Z256">
        <v>3</v>
      </c>
      <c r="AA256">
        <v>6</v>
      </c>
      <c r="AB256">
        <v>3</v>
      </c>
      <c r="AC256">
        <v>5</v>
      </c>
      <c r="AD256">
        <v>7</v>
      </c>
      <c r="AE256">
        <v>5</v>
      </c>
      <c r="AF256">
        <v>3</v>
      </c>
      <c r="AG256">
        <v>5</v>
      </c>
      <c r="AH256">
        <v>3</v>
      </c>
      <c r="AI256">
        <v>3</v>
      </c>
      <c r="AJ256">
        <v>48</v>
      </c>
      <c r="AK256">
        <f t="shared" si="9"/>
        <v>31</v>
      </c>
      <c r="AL256">
        <f t="shared" si="10"/>
        <v>9</v>
      </c>
      <c r="AM256">
        <f t="shared" si="11"/>
        <v>19</v>
      </c>
    </row>
    <row r="257" spans="2:39" x14ac:dyDescent="0.2">
      <c r="B257">
        <v>38435</v>
      </c>
      <c r="C257">
        <v>0</v>
      </c>
      <c r="D257">
        <v>1988</v>
      </c>
      <c r="E257">
        <v>36</v>
      </c>
      <c r="F257" s="1">
        <v>45596.73778935185</v>
      </c>
      <c r="G257">
        <v>1</v>
      </c>
      <c r="H257">
        <v>2</v>
      </c>
      <c r="I257">
        <v>2</v>
      </c>
      <c r="J257">
        <v>4</v>
      </c>
      <c r="K257">
        <v>2</v>
      </c>
      <c r="L257">
        <v>2</v>
      </c>
      <c r="M257">
        <v>2</v>
      </c>
      <c r="N257">
        <v>1</v>
      </c>
      <c r="O257">
        <v>1</v>
      </c>
      <c r="P257">
        <v>4</v>
      </c>
      <c r="Q257">
        <v>4</v>
      </c>
      <c r="R257">
        <v>5</v>
      </c>
      <c r="S257">
        <v>2</v>
      </c>
      <c r="T257">
        <v>2</v>
      </c>
      <c r="U257">
        <v>4</v>
      </c>
      <c r="V257">
        <v>15</v>
      </c>
      <c r="W257">
        <v>7</v>
      </c>
      <c r="X257">
        <v>7</v>
      </c>
      <c r="Y257">
        <v>7</v>
      </c>
      <c r="Z257">
        <v>4</v>
      </c>
      <c r="AA257">
        <v>6</v>
      </c>
      <c r="AB257">
        <v>4</v>
      </c>
      <c r="AC257">
        <v>5</v>
      </c>
      <c r="AD257">
        <v>5</v>
      </c>
      <c r="AE257">
        <v>8</v>
      </c>
      <c r="AF257">
        <v>3</v>
      </c>
      <c r="AG257">
        <v>4</v>
      </c>
      <c r="AH257">
        <v>3</v>
      </c>
      <c r="AI257">
        <v>5</v>
      </c>
      <c r="AJ257">
        <v>65</v>
      </c>
      <c r="AK257">
        <f t="shared" si="9"/>
        <v>37</v>
      </c>
      <c r="AL257">
        <f t="shared" si="10"/>
        <v>11</v>
      </c>
      <c r="AM257">
        <f t="shared" si="11"/>
        <v>21</v>
      </c>
    </row>
    <row r="258" spans="2:39" x14ac:dyDescent="0.2">
      <c r="B258">
        <v>38457</v>
      </c>
      <c r="C258">
        <v>0</v>
      </c>
      <c r="D258">
        <v>1986</v>
      </c>
      <c r="E258">
        <v>38</v>
      </c>
      <c r="F258" s="1">
        <v>45596.758055555554</v>
      </c>
      <c r="G258" t="s">
        <v>66</v>
      </c>
      <c r="H258">
        <v>2</v>
      </c>
      <c r="I258">
        <v>1</v>
      </c>
      <c r="J258">
        <v>3</v>
      </c>
      <c r="K258">
        <v>4</v>
      </c>
      <c r="L258">
        <v>2</v>
      </c>
      <c r="M258">
        <v>2</v>
      </c>
      <c r="N258">
        <v>3</v>
      </c>
      <c r="O258">
        <v>4</v>
      </c>
      <c r="P258">
        <v>4</v>
      </c>
      <c r="Q258">
        <v>2</v>
      </c>
      <c r="R258">
        <v>4</v>
      </c>
      <c r="S258">
        <v>5</v>
      </c>
      <c r="T258">
        <v>5</v>
      </c>
      <c r="U258">
        <v>5</v>
      </c>
      <c r="V258">
        <v>10</v>
      </c>
      <c r="W258">
        <v>5</v>
      </c>
      <c r="X258">
        <v>4</v>
      </c>
      <c r="Y258">
        <v>4</v>
      </c>
      <c r="Z258">
        <v>4</v>
      </c>
      <c r="AA258">
        <v>4</v>
      </c>
      <c r="AB258">
        <v>3</v>
      </c>
      <c r="AC258">
        <v>5</v>
      </c>
      <c r="AD258">
        <v>5</v>
      </c>
      <c r="AE258">
        <v>5</v>
      </c>
      <c r="AF258">
        <v>3</v>
      </c>
      <c r="AG258">
        <v>2</v>
      </c>
      <c r="AH258">
        <v>2</v>
      </c>
      <c r="AI258">
        <v>3</v>
      </c>
      <c r="AJ258">
        <v>63</v>
      </c>
      <c r="AK258">
        <f t="shared" si="9"/>
        <v>46</v>
      </c>
      <c r="AL258">
        <f t="shared" si="10"/>
        <v>14</v>
      </c>
      <c r="AM258">
        <f t="shared" si="11"/>
        <v>27</v>
      </c>
    </row>
    <row r="259" spans="2:39" x14ac:dyDescent="0.2">
      <c r="B259">
        <v>38481</v>
      </c>
      <c r="C259">
        <v>0</v>
      </c>
      <c r="D259">
        <v>2005</v>
      </c>
      <c r="E259">
        <v>19</v>
      </c>
      <c r="F259" s="1">
        <v>45596.781435185185</v>
      </c>
      <c r="G259" t="s">
        <v>66</v>
      </c>
      <c r="H259">
        <v>5</v>
      </c>
      <c r="I259">
        <v>5</v>
      </c>
      <c r="J259">
        <v>5</v>
      </c>
      <c r="K259">
        <v>5</v>
      </c>
      <c r="L259">
        <v>5</v>
      </c>
      <c r="M259">
        <v>5</v>
      </c>
      <c r="N259">
        <v>5</v>
      </c>
      <c r="O259">
        <v>5</v>
      </c>
      <c r="P259">
        <v>5</v>
      </c>
      <c r="Q259">
        <v>5</v>
      </c>
      <c r="R259">
        <v>5</v>
      </c>
      <c r="S259">
        <v>5</v>
      </c>
      <c r="T259">
        <v>5</v>
      </c>
      <c r="U259">
        <v>1</v>
      </c>
      <c r="V259">
        <v>5</v>
      </c>
      <c r="W259">
        <v>8</v>
      </c>
      <c r="X259">
        <v>3</v>
      </c>
      <c r="Y259">
        <v>3</v>
      </c>
      <c r="Z259">
        <v>2</v>
      </c>
      <c r="AA259">
        <v>2</v>
      </c>
      <c r="AB259">
        <v>3</v>
      </c>
      <c r="AC259">
        <v>6</v>
      </c>
      <c r="AD259">
        <v>3</v>
      </c>
      <c r="AE259">
        <v>4</v>
      </c>
      <c r="AF259">
        <v>3</v>
      </c>
      <c r="AG259">
        <v>1</v>
      </c>
      <c r="AH259">
        <v>2</v>
      </c>
      <c r="AI259">
        <v>4</v>
      </c>
      <c r="AJ259">
        <v>5</v>
      </c>
      <c r="AK259">
        <f t="shared" ref="AK259:AK322" si="12">SUM(H259:U259)</f>
        <v>66</v>
      </c>
      <c r="AL259">
        <f t="shared" ref="AL259:AL322" si="13">SUM(H259:K259,O259)</f>
        <v>25</v>
      </c>
      <c r="AM259">
        <f t="shared" ref="AM259:AM322" si="14">SUM(L259:M259,P259,R259:U259)</f>
        <v>31</v>
      </c>
    </row>
    <row r="260" spans="2:39" x14ac:dyDescent="0.2">
      <c r="B260">
        <v>38521</v>
      </c>
      <c r="C260">
        <v>0</v>
      </c>
      <c r="D260">
        <v>2005</v>
      </c>
      <c r="E260">
        <v>19</v>
      </c>
      <c r="F260" s="1">
        <v>45596.807071759256</v>
      </c>
      <c r="G260">
        <v>2</v>
      </c>
      <c r="H260">
        <v>5</v>
      </c>
      <c r="I260">
        <v>5</v>
      </c>
      <c r="J260">
        <v>5</v>
      </c>
      <c r="K260">
        <v>5</v>
      </c>
      <c r="L260">
        <v>5</v>
      </c>
      <c r="M260">
        <v>5</v>
      </c>
      <c r="N260">
        <v>5</v>
      </c>
      <c r="O260">
        <v>5</v>
      </c>
      <c r="P260">
        <v>5</v>
      </c>
      <c r="Q260">
        <v>5</v>
      </c>
      <c r="R260">
        <v>2</v>
      </c>
      <c r="S260">
        <v>4</v>
      </c>
      <c r="T260">
        <v>5</v>
      </c>
      <c r="U260">
        <v>2</v>
      </c>
      <c r="V260">
        <v>5</v>
      </c>
      <c r="W260">
        <v>5</v>
      </c>
      <c r="X260">
        <v>2</v>
      </c>
      <c r="Y260">
        <v>3</v>
      </c>
      <c r="Z260">
        <v>2</v>
      </c>
      <c r="AA260">
        <v>2</v>
      </c>
      <c r="AB260">
        <v>4</v>
      </c>
      <c r="AC260">
        <v>4</v>
      </c>
      <c r="AD260">
        <v>3</v>
      </c>
      <c r="AE260">
        <v>4</v>
      </c>
      <c r="AF260">
        <v>3</v>
      </c>
      <c r="AG260">
        <v>2</v>
      </c>
      <c r="AH260">
        <v>2</v>
      </c>
      <c r="AI260">
        <v>2</v>
      </c>
      <c r="AJ260">
        <v>5</v>
      </c>
      <c r="AK260">
        <f t="shared" si="12"/>
        <v>63</v>
      </c>
      <c r="AL260">
        <f t="shared" si="13"/>
        <v>25</v>
      </c>
      <c r="AM260">
        <f t="shared" si="14"/>
        <v>28</v>
      </c>
    </row>
    <row r="261" spans="2:39" x14ac:dyDescent="0.2">
      <c r="B261">
        <v>38554</v>
      </c>
      <c r="C261">
        <v>0</v>
      </c>
      <c r="D261">
        <v>2002</v>
      </c>
      <c r="E261">
        <v>22</v>
      </c>
      <c r="F261" s="1">
        <v>45596.826539351852</v>
      </c>
      <c r="G261">
        <v>1</v>
      </c>
      <c r="H261">
        <v>3</v>
      </c>
      <c r="I261">
        <v>3</v>
      </c>
      <c r="J261">
        <v>4</v>
      </c>
      <c r="K261">
        <v>4</v>
      </c>
      <c r="L261">
        <v>2</v>
      </c>
      <c r="M261">
        <v>2</v>
      </c>
      <c r="N261">
        <v>2</v>
      </c>
      <c r="O261">
        <v>1</v>
      </c>
      <c r="P261">
        <v>2</v>
      </c>
      <c r="Q261">
        <v>2</v>
      </c>
      <c r="R261">
        <v>4</v>
      </c>
      <c r="S261">
        <v>3</v>
      </c>
      <c r="T261">
        <v>1</v>
      </c>
      <c r="U261">
        <v>2</v>
      </c>
      <c r="V261">
        <v>6</v>
      </c>
      <c r="W261">
        <v>4</v>
      </c>
      <c r="X261">
        <v>3</v>
      </c>
      <c r="Y261">
        <v>3</v>
      </c>
      <c r="Z261">
        <v>2</v>
      </c>
      <c r="AA261">
        <v>3</v>
      </c>
      <c r="AB261">
        <v>7</v>
      </c>
      <c r="AC261">
        <v>4</v>
      </c>
      <c r="AD261">
        <v>2</v>
      </c>
      <c r="AE261">
        <v>4</v>
      </c>
      <c r="AF261">
        <v>4</v>
      </c>
      <c r="AG261">
        <v>3</v>
      </c>
      <c r="AH261">
        <v>3</v>
      </c>
      <c r="AI261">
        <v>1</v>
      </c>
      <c r="AJ261">
        <v>68</v>
      </c>
      <c r="AK261">
        <f t="shared" si="12"/>
        <v>35</v>
      </c>
      <c r="AL261">
        <f t="shared" si="13"/>
        <v>15</v>
      </c>
      <c r="AM261">
        <f t="shared" si="14"/>
        <v>16</v>
      </c>
    </row>
    <row r="262" spans="2:39" x14ac:dyDescent="0.2">
      <c r="B262">
        <v>38535</v>
      </c>
      <c r="C262">
        <v>0</v>
      </c>
      <c r="D262">
        <v>1994</v>
      </c>
      <c r="E262">
        <v>30</v>
      </c>
      <c r="F262" s="1">
        <v>45596.837465277778</v>
      </c>
      <c r="G262">
        <v>6</v>
      </c>
      <c r="H262">
        <v>4</v>
      </c>
      <c r="I262">
        <v>1</v>
      </c>
      <c r="J262">
        <v>2</v>
      </c>
      <c r="K262">
        <v>2</v>
      </c>
      <c r="L262">
        <v>4</v>
      </c>
      <c r="M262">
        <v>5</v>
      </c>
      <c r="N262">
        <v>2</v>
      </c>
      <c r="O262">
        <v>2</v>
      </c>
      <c r="P262">
        <v>4</v>
      </c>
      <c r="Q262">
        <v>4</v>
      </c>
      <c r="R262">
        <v>2</v>
      </c>
      <c r="S262">
        <v>2</v>
      </c>
      <c r="T262">
        <v>4</v>
      </c>
      <c r="U262">
        <v>4</v>
      </c>
      <c r="V262">
        <v>16</v>
      </c>
      <c r="W262">
        <v>18</v>
      </c>
      <c r="X262">
        <v>11</v>
      </c>
      <c r="Y262">
        <v>10</v>
      </c>
      <c r="Z262">
        <v>7</v>
      </c>
      <c r="AA262">
        <v>9</v>
      </c>
      <c r="AB262">
        <v>8</v>
      </c>
      <c r="AC262">
        <v>6</v>
      </c>
      <c r="AD262">
        <v>4</v>
      </c>
      <c r="AE262">
        <v>11</v>
      </c>
      <c r="AF262">
        <v>8</v>
      </c>
      <c r="AG262">
        <v>4</v>
      </c>
      <c r="AH262">
        <v>5</v>
      </c>
      <c r="AI262">
        <v>14</v>
      </c>
      <c r="AJ262">
        <v>54</v>
      </c>
      <c r="AK262">
        <f t="shared" si="12"/>
        <v>42</v>
      </c>
      <c r="AL262">
        <f t="shared" si="13"/>
        <v>11</v>
      </c>
      <c r="AM262">
        <f t="shared" si="14"/>
        <v>25</v>
      </c>
    </row>
    <row r="263" spans="2:39" x14ac:dyDescent="0.2">
      <c r="B263">
        <v>38618</v>
      </c>
      <c r="C263">
        <v>0</v>
      </c>
      <c r="D263">
        <v>2006</v>
      </c>
      <c r="E263">
        <v>18</v>
      </c>
      <c r="F263" s="1">
        <v>45596.854074074072</v>
      </c>
      <c r="G263">
        <v>5</v>
      </c>
      <c r="H263">
        <v>3</v>
      </c>
      <c r="I263">
        <v>2</v>
      </c>
      <c r="J263">
        <v>4</v>
      </c>
      <c r="K263">
        <v>2</v>
      </c>
      <c r="L263">
        <v>4</v>
      </c>
      <c r="M263">
        <v>4</v>
      </c>
      <c r="N263">
        <v>2</v>
      </c>
      <c r="O263">
        <v>4</v>
      </c>
      <c r="P263">
        <v>4</v>
      </c>
      <c r="Q263">
        <v>4</v>
      </c>
      <c r="R263">
        <v>4</v>
      </c>
      <c r="S263">
        <v>5</v>
      </c>
      <c r="T263">
        <v>5</v>
      </c>
      <c r="U263">
        <v>2</v>
      </c>
      <c r="V263">
        <v>7</v>
      </c>
      <c r="W263">
        <v>7</v>
      </c>
      <c r="X263">
        <v>3</v>
      </c>
      <c r="Y263">
        <v>5</v>
      </c>
      <c r="Z263">
        <v>3</v>
      </c>
      <c r="AA263">
        <v>2</v>
      </c>
      <c r="AB263">
        <v>6</v>
      </c>
      <c r="AC263">
        <v>7</v>
      </c>
      <c r="AD263">
        <v>2</v>
      </c>
      <c r="AE263">
        <v>4</v>
      </c>
      <c r="AF263">
        <v>3</v>
      </c>
      <c r="AG263">
        <v>4</v>
      </c>
      <c r="AH263">
        <v>2</v>
      </c>
      <c r="AI263">
        <v>3</v>
      </c>
      <c r="AJ263">
        <v>50</v>
      </c>
      <c r="AK263">
        <f t="shared" si="12"/>
        <v>49</v>
      </c>
      <c r="AL263">
        <f t="shared" si="13"/>
        <v>15</v>
      </c>
      <c r="AM263">
        <f t="shared" si="14"/>
        <v>28</v>
      </c>
    </row>
    <row r="264" spans="2:39" x14ac:dyDescent="0.2">
      <c r="B264">
        <v>38623</v>
      </c>
      <c r="C264">
        <v>0</v>
      </c>
      <c r="D264">
        <v>1961</v>
      </c>
      <c r="E264">
        <v>63</v>
      </c>
      <c r="F264" s="1">
        <v>45596.855868055558</v>
      </c>
      <c r="G264" t="s">
        <v>66</v>
      </c>
      <c r="H264">
        <v>2</v>
      </c>
      <c r="I264">
        <v>2</v>
      </c>
      <c r="J264">
        <v>4</v>
      </c>
      <c r="K264">
        <v>4</v>
      </c>
      <c r="L264">
        <v>4</v>
      </c>
      <c r="M264">
        <v>4</v>
      </c>
      <c r="N264">
        <v>3</v>
      </c>
      <c r="O264">
        <v>3</v>
      </c>
      <c r="P264">
        <v>4</v>
      </c>
      <c r="Q264">
        <v>4</v>
      </c>
      <c r="R264">
        <v>3</v>
      </c>
      <c r="S264">
        <v>4</v>
      </c>
      <c r="T264">
        <v>3</v>
      </c>
      <c r="U264">
        <v>3</v>
      </c>
      <c r="V264">
        <v>7</v>
      </c>
      <c r="W264">
        <v>6</v>
      </c>
      <c r="X264">
        <v>8</v>
      </c>
      <c r="Y264">
        <v>3</v>
      </c>
      <c r="Z264">
        <v>5</v>
      </c>
      <c r="AA264">
        <v>3</v>
      </c>
      <c r="AB264">
        <v>4</v>
      </c>
      <c r="AC264">
        <v>5</v>
      </c>
      <c r="AD264">
        <v>3</v>
      </c>
      <c r="AE264">
        <v>5</v>
      </c>
      <c r="AF264">
        <v>3</v>
      </c>
      <c r="AG264">
        <v>3</v>
      </c>
      <c r="AH264">
        <v>3</v>
      </c>
      <c r="AI264">
        <v>3</v>
      </c>
      <c r="AJ264">
        <v>54</v>
      </c>
      <c r="AK264">
        <f t="shared" si="12"/>
        <v>47</v>
      </c>
      <c r="AL264">
        <f t="shared" si="13"/>
        <v>15</v>
      </c>
      <c r="AM264">
        <f t="shared" si="14"/>
        <v>25</v>
      </c>
    </row>
    <row r="265" spans="2:39" x14ac:dyDescent="0.2">
      <c r="B265">
        <v>38631</v>
      </c>
      <c r="C265">
        <v>0</v>
      </c>
      <c r="D265">
        <v>2000</v>
      </c>
      <c r="E265">
        <v>24</v>
      </c>
      <c r="F265" s="1">
        <v>45596.856898148151</v>
      </c>
      <c r="G265">
        <v>8</v>
      </c>
      <c r="H265">
        <v>5</v>
      </c>
      <c r="I265">
        <v>5</v>
      </c>
      <c r="J265">
        <v>5</v>
      </c>
      <c r="K265">
        <v>5</v>
      </c>
      <c r="L265">
        <v>5</v>
      </c>
      <c r="M265">
        <v>3</v>
      </c>
      <c r="N265">
        <v>4</v>
      </c>
      <c r="O265">
        <v>4</v>
      </c>
      <c r="P265">
        <v>5</v>
      </c>
      <c r="Q265">
        <v>5</v>
      </c>
      <c r="R265">
        <v>3</v>
      </c>
      <c r="S265">
        <v>5</v>
      </c>
      <c r="T265">
        <v>5</v>
      </c>
      <c r="U265">
        <v>5</v>
      </c>
      <c r="V265">
        <v>5</v>
      </c>
      <c r="W265">
        <v>10</v>
      </c>
      <c r="X265">
        <v>2</v>
      </c>
      <c r="Y265">
        <v>3</v>
      </c>
      <c r="Z265">
        <v>3</v>
      </c>
      <c r="AA265">
        <v>5</v>
      </c>
      <c r="AB265">
        <v>7</v>
      </c>
      <c r="AC265">
        <v>5</v>
      </c>
      <c r="AD265">
        <v>3</v>
      </c>
      <c r="AE265">
        <v>4</v>
      </c>
      <c r="AF265">
        <v>3</v>
      </c>
      <c r="AG265">
        <v>3</v>
      </c>
      <c r="AH265">
        <v>4</v>
      </c>
      <c r="AI265">
        <v>1</v>
      </c>
      <c r="AJ265">
        <v>5</v>
      </c>
      <c r="AK265">
        <f t="shared" si="12"/>
        <v>64</v>
      </c>
      <c r="AL265">
        <f t="shared" si="13"/>
        <v>24</v>
      </c>
      <c r="AM265">
        <f t="shared" si="14"/>
        <v>31</v>
      </c>
    </row>
    <row r="266" spans="2:39" x14ac:dyDescent="0.2">
      <c r="B266">
        <v>38640</v>
      </c>
      <c r="C266">
        <v>0</v>
      </c>
      <c r="D266">
        <v>1996</v>
      </c>
      <c r="E266">
        <v>28</v>
      </c>
      <c r="F266" s="1">
        <v>45596.865300925929</v>
      </c>
      <c r="G266" t="s">
        <v>66</v>
      </c>
      <c r="H266">
        <v>4</v>
      </c>
      <c r="I266">
        <v>1</v>
      </c>
      <c r="J266">
        <v>3</v>
      </c>
      <c r="K266">
        <v>2</v>
      </c>
      <c r="L266">
        <v>1</v>
      </c>
      <c r="M266">
        <v>5</v>
      </c>
      <c r="N266">
        <v>2</v>
      </c>
      <c r="O266">
        <v>2</v>
      </c>
      <c r="P266">
        <v>1</v>
      </c>
      <c r="Q266">
        <v>1</v>
      </c>
      <c r="R266">
        <v>1</v>
      </c>
      <c r="S266">
        <v>5</v>
      </c>
      <c r="T266">
        <v>4</v>
      </c>
      <c r="U266">
        <v>4</v>
      </c>
      <c r="V266">
        <v>4</v>
      </c>
      <c r="W266">
        <v>4</v>
      </c>
      <c r="X266">
        <v>4</v>
      </c>
      <c r="Y266">
        <v>4</v>
      </c>
      <c r="Z266">
        <v>4</v>
      </c>
      <c r="AA266">
        <v>4</v>
      </c>
      <c r="AB266">
        <v>5</v>
      </c>
      <c r="AC266">
        <v>4</v>
      </c>
      <c r="AD266">
        <v>3</v>
      </c>
      <c r="AE266">
        <v>4</v>
      </c>
      <c r="AF266">
        <v>3</v>
      </c>
      <c r="AG266">
        <v>2</v>
      </c>
      <c r="AH266">
        <v>2</v>
      </c>
      <c r="AI266">
        <v>2</v>
      </c>
      <c r="AJ266">
        <v>64</v>
      </c>
      <c r="AK266">
        <f t="shared" si="12"/>
        <v>36</v>
      </c>
      <c r="AL266">
        <f t="shared" si="13"/>
        <v>12</v>
      </c>
      <c r="AM266">
        <f t="shared" si="14"/>
        <v>21</v>
      </c>
    </row>
    <row r="267" spans="2:39" x14ac:dyDescent="0.2">
      <c r="B267">
        <v>38617</v>
      </c>
      <c r="C267">
        <v>0</v>
      </c>
      <c r="D267">
        <v>1985</v>
      </c>
      <c r="E267">
        <v>39</v>
      </c>
      <c r="F267" s="1">
        <v>45596.869409722225</v>
      </c>
      <c r="G267">
        <v>2</v>
      </c>
      <c r="H267">
        <v>4</v>
      </c>
      <c r="I267">
        <v>1</v>
      </c>
      <c r="J267">
        <v>2</v>
      </c>
      <c r="K267">
        <v>2</v>
      </c>
      <c r="L267">
        <v>4</v>
      </c>
      <c r="M267">
        <v>4</v>
      </c>
      <c r="N267">
        <v>4</v>
      </c>
      <c r="O267">
        <v>4</v>
      </c>
      <c r="P267">
        <v>4</v>
      </c>
      <c r="Q267">
        <v>2</v>
      </c>
      <c r="R267">
        <v>4</v>
      </c>
      <c r="S267">
        <v>4</v>
      </c>
      <c r="T267">
        <v>4</v>
      </c>
      <c r="U267">
        <v>4</v>
      </c>
      <c r="V267">
        <v>6</v>
      </c>
      <c r="W267">
        <v>7</v>
      </c>
      <c r="X267">
        <v>5</v>
      </c>
      <c r="Y267">
        <v>5</v>
      </c>
      <c r="Z267">
        <v>2</v>
      </c>
      <c r="AA267">
        <v>3</v>
      </c>
      <c r="AB267">
        <v>3</v>
      </c>
      <c r="AC267">
        <v>6</v>
      </c>
      <c r="AD267">
        <v>3</v>
      </c>
      <c r="AE267">
        <v>5</v>
      </c>
      <c r="AF267">
        <v>2</v>
      </c>
      <c r="AG267">
        <v>3</v>
      </c>
      <c r="AH267">
        <v>3</v>
      </c>
      <c r="AI267">
        <v>2</v>
      </c>
      <c r="AJ267">
        <v>52</v>
      </c>
      <c r="AK267">
        <f t="shared" si="12"/>
        <v>47</v>
      </c>
      <c r="AL267">
        <f t="shared" si="13"/>
        <v>13</v>
      </c>
      <c r="AM267">
        <f t="shared" si="14"/>
        <v>28</v>
      </c>
    </row>
    <row r="268" spans="2:39" x14ac:dyDescent="0.2">
      <c r="B268">
        <v>38635</v>
      </c>
      <c r="C268">
        <v>1</v>
      </c>
      <c r="D268">
        <v>1973</v>
      </c>
      <c r="E268">
        <v>51</v>
      </c>
      <c r="F268" s="1">
        <v>45596.87228009259</v>
      </c>
      <c r="G268">
        <v>1</v>
      </c>
      <c r="H268">
        <v>1</v>
      </c>
      <c r="I268">
        <v>1</v>
      </c>
      <c r="J268">
        <v>2</v>
      </c>
      <c r="K268">
        <v>1</v>
      </c>
      <c r="L268">
        <v>2</v>
      </c>
      <c r="M268">
        <v>2</v>
      </c>
      <c r="N268">
        <v>2</v>
      </c>
      <c r="O268">
        <v>1</v>
      </c>
      <c r="P268">
        <v>4</v>
      </c>
      <c r="Q268">
        <v>2</v>
      </c>
      <c r="R268">
        <v>4</v>
      </c>
      <c r="S268">
        <v>1</v>
      </c>
      <c r="T268">
        <v>3</v>
      </c>
      <c r="U268">
        <v>1</v>
      </c>
      <c r="V268">
        <v>15</v>
      </c>
      <c r="W268">
        <v>6</v>
      </c>
      <c r="X268">
        <v>8</v>
      </c>
      <c r="Y268">
        <v>6</v>
      </c>
      <c r="Z268">
        <v>6</v>
      </c>
      <c r="AA268">
        <v>4</v>
      </c>
      <c r="AB268">
        <v>5</v>
      </c>
      <c r="AC268">
        <v>5</v>
      </c>
      <c r="AD268">
        <v>5</v>
      </c>
      <c r="AE268">
        <v>6</v>
      </c>
      <c r="AF268">
        <v>5</v>
      </c>
      <c r="AG268">
        <v>3</v>
      </c>
      <c r="AH268">
        <v>6</v>
      </c>
      <c r="AI268">
        <v>5</v>
      </c>
      <c r="AJ268">
        <v>33</v>
      </c>
      <c r="AK268">
        <f t="shared" si="12"/>
        <v>27</v>
      </c>
      <c r="AL268">
        <f t="shared" si="13"/>
        <v>6</v>
      </c>
      <c r="AM268">
        <f t="shared" si="14"/>
        <v>17</v>
      </c>
    </row>
    <row r="269" spans="2:39" x14ac:dyDescent="0.2">
      <c r="B269">
        <v>38698</v>
      </c>
      <c r="C269">
        <v>1</v>
      </c>
      <c r="D269">
        <v>2002</v>
      </c>
      <c r="E269">
        <v>22</v>
      </c>
      <c r="F269" s="1">
        <v>45596.894467592596</v>
      </c>
      <c r="G269">
        <v>2</v>
      </c>
      <c r="H269">
        <v>3</v>
      </c>
      <c r="I269">
        <v>2</v>
      </c>
      <c r="J269">
        <v>3</v>
      </c>
      <c r="K269">
        <v>2</v>
      </c>
      <c r="L269">
        <v>5</v>
      </c>
      <c r="M269">
        <v>4</v>
      </c>
      <c r="N269">
        <v>4</v>
      </c>
      <c r="O269">
        <v>4</v>
      </c>
      <c r="P269">
        <v>4</v>
      </c>
      <c r="Q269">
        <v>4</v>
      </c>
      <c r="R269">
        <v>1</v>
      </c>
      <c r="S269">
        <v>4</v>
      </c>
      <c r="T269">
        <v>4</v>
      </c>
      <c r="U269">
        <v>3</v>
      </c>
      <c r="V269">
        <v>8</v>
      </c>
      <c r="W269">
        <v>10</v>
      </c>
      <c r="X269">
        <v>5</v>
      </c>
      <c r="Y269">
        <v>5</v>
      </c>
      <c r="Z269">
        <v>6</v>
      </c>
      <c r="AA269">
        <v>3</v>
      </c>
      <c r="AB269">
        <v>4</v>
      </c>
      <c r="AC269">
        <v>7</v>
      </c>
      <c r="AD269">
        <v>5</v>
      </c>
      <c r="AE269">
        <v>6</v>
      </c>
      <c r="AF269">
        <v>3</v>
      </c>
      <c r="AG269">
        <v>4</v>
      </c>
      <c r="AH269">
        <v>4</v>
      </c>
      <c r="AI269">
        <v>4</v>
      </c>
      <c r="AJ269">
        <v>55</v>
      </c>
      <c r="AK269">
        <f t="shared" si="12"/>
        <v>47</v>
      </c>
      <c r="AL269">
        <f t="shared" si="13"/>
        <v>14</v>
      </c>
      <c r="AM269">
        <f t="shared" si="14"/>
        <v>25</v>
      </c>
    </row>
    <row r="270" spans="2:39" x14ac:dyDescent="0.2">
      <c r="B270">
        <v>38705</v>
      </c>
      <c r="C270">
        <v>0</v>
      </c>
      <c r="D270">
        <v>1983</v>
      </c>
      <c r="E270">
        <v>41</v>
      </c>
      <c r="F270" s="1">
        <v>45596.895428240743</v>
      </c>
      <c r="G270">
        <v>2</v>
      </c>
      <c r="H270">
        <v>2</v>
      </c>
      <c r="I270">
        <v>1</v>
      </c>
      <c r="J270">
        <v>1</v>
      </c>
      <c r="K270">
        <v>1</v>
      </c>
      <c r="L270">
        <v>4</v>
      </c>
      <c r="M270">
        <v>4</v>
      </c>
      <c r="N270">
        <v>2</v>
      </c>
      <c r="O270">
        <v>2</v>
      </c>
      <c r="P270">
        <v>4</v>
      </c>
      <c r="Q270">
        <v>2</v>
      </c>
      <c r="R270">
        <v>4</v>
      </c>
      <c r="S270">
        <v>5</v>
      </c>
      <c r="T270">
        <v>4</v>
      </c>
      <c r="U270">
        <v>2</v>
      </c>
      <c r="V270">
        <v>15</v>
      </c>
      <c r="W270">
        <v>42</v>
      </c>
      <c r="X270">
        <v>5</v>
      </c>
      <c r="Y270">
        <v>6</v>
      </c>
      <c r="Z270">
        <v>15</v>
      </c>
      <c r="AA270">
        <v>7</v>
      </c>
      <c r="AB270">
        <v>15</v>
      </c>
      <c r="AC270">
        <v>44</v>
      </c>
      <c r="AD270">
        <v>5</v>
      </c>
      <c r="AE270">
        <v>17</v>
      </c>
      <c r="AF270">
        <v>15</v>
      </c>
      <c r="AG270">
        <v>5</v>
      </c>
      <c r="AH270">
        <v>5</v>
      </c>
      <c r="AI270">
        <v>6</v>
      </c>
      <c r="AJ270">
        <v>57</v>
      </c>
      <c r="AK270">
        <f t="shared" si="12"/>
        <v>38</v>
      </c>
      <c r="AL270">
        <f t="shared" si="13"/>
        <v>7</v>
      </c>
      <c r="AM270">
        <f t="shared" si="14"/>
        <v>27</v>
      </c>
    </row>
    <row r="271" spans="2:39" x14ac:dyDescent="0.2">
      <c r="B271">
        <v>38703</v>
      </c>
      <c r="C271">
        <v>0</v>
      </c>
      <c r="D271">
        <v>1971</v>
      </c>
      <c r="E271">
        <v>53</v>
      </c>
      <c r="F271" s="1">
        <v>45596.904166666667</v>
      </c>
      <c r="G271">
        <v>5</v>
      </c>
      <c r="H271">
        <v>1</v>
      </c>
      <c r="I271">
        <v>1</v>
      </c>
      <c r="J271">
        <v>1</v>
      </c>
      <c r="K271">
        <v>1</v>
      </c>
      <c r="L271">
        <v>4</v>
      </c>
      <c r="M271">
        <v>4</v>
      </c>
      <c r="N271">
        <v>4</v>
      </c>
      <c r="O271">
        <v>2</v>
      </c>
      <c r="P271">
        <v>1</v>
      </c>
      <c r="Q271">
        <v>1</v>
      </c>
      <c r="R271">
        <v>1</v>
      </c>
      <c r="S271">
        <v>5</v>
      </c>
      <c r="T271">
        <v>5</v>
      </c>
      <c r="U271">
        <v>5</v>
      </c>
      <c r="V271">
        <v>8</v>
      </c>
      <c r="W271">
        <v>7</v>
      </c>
      <c r="X271">
        <v>5</v>
      </c>
      <c r="Y271">
        <v>4</v>
      </c>
      <c r="Z271">
        <v>4</v>
      </c>
      <c r="AA271">
        <v>3</v>
      </c>
      <c r="AB271">
        <v>3</v>
      </c>
      <c r="AC271">
        <v>8</v>
      </c>
      <c r="AD271">
        <v>6</v>
      </c>
      <c r="AE271">
        <v>8</v>
      </c>
      <c r="AF271">
        <v>2</v>
      </c>
      <c r="AG271">
        <v>3</v>
      </c>
      <c r="AH271">
        <v>3</v>
      </c>
      <c r="AI271">
        <v>3</v>
      </c>
      <c r="AJ271">
        <v>75</v>
      </c>
      <c r="AK271">
        <f t="shared" si="12"/>
        <v>36</v>
      </c>
      <c r="AL271">
        <f t="shared" si="13"/>
        <v>6</v>
      </c>
      <c r="AM271">
        <f t="shared" si="14"/>
        <v>25</v>
      </c>
    </row>
    <row r="272" spans="2:39" x14ac:dyDescent="0.2">
      <c r="B272">
        <v>38722</v>
      </c>
      <c r="C272">
        <v>0</v>
      </c>
      <c r="D272">
        <v>1986</v>
      </c>
      <c r="E272">
        <v>38</v>
      </c>
      <c r="F272" s="1">
        <v>45596.909930555557</v>
      </c>
      <c r="G272">
        <v>0.5</v>
      </c>
      <c r="H272">
        <v>2</v>
      </c>
      <c r="I272">
        <v>2</v>
      </c>
      <c r="J272">
        <v>2</v>
      </c>
      <c r="K272">
        <v>2</v>
      </c>
      <c r="L272">
        <v>2</v>
      </c>
      <c r="M272">
        <v>2</v>
      </c>
      <c r="N272">
        <v>2</v>
      </c>
      <c r="O272">
        <v>2</v>
      </c>
      <c r="P272">
        <v>2</v>
      </c>
      <c r="Q272">
        <v>2</v>
      </c>
      <c r="R272">
        <v>2</v>
      </c>
      <c r="S272">
        <v>2</v>
      </c>
      <c r="T272">
        <v>2</v>
      </c>
      <c r="U272">
        <v>2</v>
      </c>
      <c r="V272">
        <v>6</v>
      </c>
      <c r="W272">
        <v>5</v>
      </c>
      <c r="X272">
        <v>2</v>
      </c>
      <c r="Y272">
        <v>2</v>
      </c>
      <c r="Z272">
        <v>3</v>
      </c>
      <c r="AA272">
        <v>2</v>
      </c>
      <c r="AB272">
        <v>3</v>
      </c>
      <c r="AC272">
        <v>4</v>
      </c>
      <c r="AD272">
        <v>2</v>
      </c>
      <c r="AE272">
        <v>2</v>
      </c>
      <c r="AF272">
        <v>2</v>
      </c>
      <c r="AG272">
        <v>2</v>
      </c>
      <c r="AH272">
        <v>3</v>
      </c>
      <c r="AI272">
        <v>2</v>
      </c>
      <c r="AJ272">
        <v>40</v>
      </c>
      <c r="AK272">
        <f t="shared" si="12"/>
        <v>28</v>
      </c>
      <c r="AL272">
        <f t="shared" si="13"/>
        <v>10</v>
      </c>
      <c r="AM272">
        <f t="shared" si="14"/>
        <v>14</v>
      </c>
    </row>
    <row r="273" spans="2:39" x14ac:dyDescent="0.2">
      <c r="B273">
        <v>38771</v>
      </c>
      <c r="C273">
        <v>0</v>
      </c>
      <c r="D273">
        <v>2002</v>
      </c>
      <c r="E273">
        <v>22</v>
      </c>
      <c r="F273" s="1">
        <v>45596.945960648147</v>
      </c>
      <c r="G273" t="s">
        <v>66</v>
      </c>
      <c r="H273">
        <v>4</v>
      </c>
      <c r="I273">
        <v>4</v>
      </c>
      <c r="J273">
        <v>2</v>
      </c>
      <c r="K273">
        <v>3</v>
      </c>
      <c r="L273">
        <v>4</v>
      </c>
      <c r="M273">
        <v>5</v>
      </c>
      <c r="N273">
        <v>2</v>
      </c>
      <c r="O273">
        <v>4</v>
      </c>
      <c r="P273">
        <v>5</v>
      </c>
      <c r="Q273">
        <v>5</v>
      </c>
      <c r="R273">
        <v>3</v>
      </c>
      <c r="S273">
        <v>5</v>
      </c>
      <c r="T273">
        <v>5</v>
      </c>
      <c r="U273">
        <v>5</v>
      </c>
      <c r="V273">
        <v>8</v>
      </c>
      <c r="W273">
        <v>11</v>
      </c>
      <c r="X273">
        <v>7</v>
      </c>
      <c r="Y273">
        <v>6</v>
      </c>
      <c r="Z273">
        <v>3</v>
      </c>
      <c r="AA273">
        <v>3</v>
      </c>
      <c r="AB273">
        <v>4</v>
      </c>
      <c r="AC273">
        <v>6</v>
      </c>
      <c r="AD273">
        <v>3</v>
      </c>
      <c r="AE273">
        <v>8</v>
      </c>
      <c r="AF273">
        <v>4</v>
      </c>
      <c r="AG273">
        <v>2</v>
      </c>
      <c r="AH273">
        <v>2</v>
      </c>
      <c r="AI273">
        <v>1</v>
      </c>
      <c r="AJ273">
        <v>23</v>
      </c>
      <c r="AK273">
        <f t="shared" si="12"/>
        <v>56</v>
      </c>
      <c r="AL273">
        <f t="shared" si="13"/>
        <v>17</v>
      </c>
      <c r="AM273">
        <f t="shared" si="14"/>
        <v>32</v>
      </c>
    </row>
    <row r="274" spans="2:39" x14ac:dyDescent="0.2">
      <c r="B274">
        <v>38782</v>
      </c>
      <c r="C274">
        <v>0</v>
      </c>
      <c r="D274">
        <v>1976</v>
      </c>
      <c r="E274">
        <v>48</v>
      </c>
      <c r="F274" s="1">
        <v>45596.959039351852</v>
      </c>
      <c r="G274">
        <v>1</v>
      </c>
      <c r="H274">
        <v>1</v>
      </c>
      <c r="I274">
        <v>1</v>
      </c>
      <c r="J274">
        <v>1</v>
      </c>
      <c r="K274">
        <v>1</v>
      </c>
      <c r="L274">
        <v>4</v>
      </c>
      <c r="M274">
        <v>2</v>
      </c>
      <c r="N274">
        <v>4</v>
      </c>
      <c r="O274">
        <v>2</v>
      </c>
      <c r="P274">
        <v>3</v>
      </c>
      <c r="Q274">
        <v>2</v>
      </c>
      <c r="R274">
        <v>1</v>
      </c>
      <c r="S274">
        <v>4</v>
      </c>
      <c r="T274">
        <v>2</v>
      </c>
      <c r="U274">
        <v>4</v>
      </c>
      <c r="V274">
        <v>9</v>
      </c>
      <c r="W274">
        <v>7</v>
      </c>
      <c r="X274">
        <v>5</v>
      </c>
      <c r="Y274">
        <v>4</v>
      </c>
      <c r="Z274">
        <v>4</v>
      </c>
      <c r="AA274">
        <v>8</v>
      </c>
      <c r="AB274">
        <v>9</v>
      </c>
      <c r="AC274">
        <v>6</v>
      </c>
      <c r="AD274">
        <v>7</v>
      </c>
      <c r="AE274">
        <v>8</v>
      </c>
      <c r="AF274">
        <v>5</v>
      </c>
      <c r="AG274">
        <v>5</v>
      </c>
      <c r="AH274">
        <v>3</v>
      </c>
      <c r="AI274">
        <v>5</v>
      </c>
      <c r="AJ274">
        <v>49</v>
      </c>
      <c r="AK274">
        <f t="shared" si="12"/>
        <v>32</v>
      </c>
      <c r="AL274">
        <f t="shared" si="13"/>
        <v>6</v>
      </c>
      <c r="AM274">
        <f t="shared" si="14"/>
        <v>20</v>
      </c>
    </row>
    <row r="275" spans="2:39" x14ac:dyDescent="0.2">
      <c r="B275">
        <v>38794</v>
      </c>
      <c r="C275">
        <v>0</v>
      </c>
      <c r="D275">
        <v>1998</v>
      </c>
      <c r="E275">
        <v>26</v>
      </c>
      <c r="F275" s="1">
        <v>45596.989270833335</v>
      </c>
      <c r="G275" t="s">
        <v>66</v>
      </c>
      <c r="H275">
        <v>5</v>
      </c>
      <c r="I275">
        <v>4</v>
      </c>
      <c r="J275">
        <v>5</v>
      </c>
      <c r="K275">
        <v>4</v>
      </c>
      <c r="L275">
        <v>5</v>
      </c>
      <c r="M275">
        <v>5</v>
      </c>
      <c r="N275">
        <v>5</v>
      </c>
      <c r="O275">
        <v>4</v>
      </c>
      <c r="P275">
        <v>5</v>
      </c>
      <c r="Q275">
        <v>4</v>
      </c>
      <c r="R275">
        <v>2</v>
      </c>
      <c r="S275">
        <v>5</v>
      </c>
      <c r="T275">
        <v>5</v>
      </c>
      <c r="U275">
        <v>5</v>
      </c>
      <c r="V275">
        <v>6</v>
      </c>
      <c r="W275">
        <v>6</v>
      </c>
      <c r="X275">
        <v>3</v>
      </c>
      <c r="Y275">
        <v>4</v>
      </c>
      <c r="Z275">
        <v>3</v>
      </c>
      <c r="AA275">
        <v>1</v>
      </c>
      <c r="AB275">
        <v>4</v>
      </c>
      <c r="AC275">
        <v>5</v>
      </c>
      <c r="AD275">
        <v>3</v>
      </c>
      <c r="AE275">
        <v>4</v>
      </c>
      <c r="AF275">
        <v>2</v>
      </c>
      <c r="AG275">
        <v>3</v>
      </c>
      <c r="AH275">
        <v>2</v>
      </c>
      <c r="AI275">
        <v>2</v>
      </c>
      <c r="AJ275">
        <v>5</v>
      </c>
      <c r="AK275">
        <f t="shared" si="12"/>
        <v>63</v>
      </c>
      <c r="AL275">
        <f t="shared" si="13"/>
        <v>22</v>
      </c>
      <c r="AM275">
        <f t="shared" si="14"/>
        <v>32</v>
      </c>
    </row>
    <row r="276" spans="2:39" x14ac:dyDescent="0.2">
      <c r="B276">
        <v>38820</v>
      </c>
      <c r="C276">
        <v>1</v>
      </c>
      <c r="D276">
        <v>2006</v>
      </c>
      <c r="E276">
        <v>18</v>
      </c>
      <c r="F276" s="1">
        <v>45597.069155092591</v>
      </c>
      <c r="G276" t="s">
        <v>66</v>
      </c>
      <c r="H276">
        <v>4</v>
      </c>
      <c r="I276">
        <v>4</v>
      </c>
      <c r="J276">
        <v>2</v>
      </c>
      <c r="K276">
        <v>1</v>
      </c>
      <c r="L276">
        <v>1</v>
      </c>
      <c r="M276">
        <v>5</v>
      </c>
      <c r="N276">
        <v>2</v>
      </c>
      <c r="O276">
        <v>4</v>
      </c>
      <c r="P276">
        <v>5</v>
      </c>
      <c r="Q276">
        <v>5</v>
      </c>
      <c r="R276">
        <v>2</v>
      </c>
      <c r="S276">
        <v>2</v>
      </c>
      <c r="T276">
        <v>4</v>
      </c>
      <c r="U276">
        <v>4</v>
      </c>
      <c r="V276">
        <v>10</v>
      </c>
      <c r="W276">
        <v>11</v>
      </c>
      <c r="X276">
        <v>10</v>
      </c>
      <c r="Y276">
        <v>6</v>
      </c>
      <c r="Z276">
        <v>1</v>
      </c>
      <c r="AA276">
        <v>5</v>
      </c>
      <c r="AB276">
        <v>8</v>
      </c>
      <c r="AC276">
        <v>7</v>
      </c>
      <c r="AD276">
        <v>4</v>
      </c>
      <c r="AE276">
        <v>8</v>
      </c>
      <c r="AF276">
        <v>5</v>
      </c>
      <c r="AG276">
        <v>5</v>
      </c>
      <c r="AH276">
        <v>4</v>
      </c>
      <c r="AI276">
        <v>5</v>
      </c>
      <c r="AJ276">
        <v>71</v>
      </c>
      <c r="AK276">
        <f t="shared" si="12"/>
        <v>45</v>
      </c>
      <c r="AL276">
        <f t="shared" si="13"/>
        <v>15</v>
      </c>
      <c r="AM276">
        <f t="shared" si="14"/>
        <v>23</v>
      </c>
    </row>
    <row r="277" spans="2:39" x14ac:dyDescent="0.2">
      <c r="B277">
        <v>38826</v>
      </c>
      <c r="C277">
        <v>0</v>
      </c>
      <c r="D277">
        <v>1984</v>
      </c>
      <c r="E277">
        <v>40</v>
      </c>
      <c r="F277" s="1">
        <v>45597.127152777779</v>
      </c>
      <c r="G277">
        <v>2</v>
      </c>
      <c r="H277">
        <v>5</v>
      </c>
      <c r="I277">
        <v>1</v>
      </c>
      <c r="J277">
        <v>2</v>
      </c>
      <c r="K277">
        <v>3</v>
      </c>
      <c r="L277">
        <v>5</v>
      </c>
      <c r="M277">
        <v>5</v>
      </c>
      <c r="N277">
        <v>5</v>
      </c>
      <c r="O277">
        <v>1</v>
      </c>
      <c r="P277">
        <v>4</v>
      </c>
      <c r="Q277">
        <v>1</v>
      </c>
      <c r="R277">
        <v>3</v>
      </c>
      <c r="S277">
        <v>4</v>
      </c>
      <c r="T277">
        <v>4</v>
      </c>
      <c r="U277">
        <v>2</v>
      </c>
      <c r="V277">
        <v>10</v>
      </c>
      <c r="W277">
        <v>8</v>
      </c>
      <c r="X277">
        <v>6</v>
      </c>
      <c r="Y277">
        <v>7</v>
      </c>
      <c r="Z277">
        <v>4</v>
      </c>
      <c r="AA277">
        <v>6</v>
      </c>
      <c r="AB277">
        <v>4</v>
      </c>
      <c r="AC277">
        <v>8</v>
      </c>
      <c r="AD277">
        <v>4</v>
      </c>
      <c r="AE277">
        <v>4</v>
      </c>
      <c r="AF277">
        <v>6</v>
      </c>
      <c r="AG277">
        <v>3</v>
      </c>
      <c r="AH277">
        <v>3</v>
      </c>
      <c r="AI277">
        <v>6</v>
      </c>
      <c r="AJ277">
        <v>72</v>
      </c>
      <c r="AK277">
        <f t="shared" si="12"/>
        <v>45</v>
      </c>
      <c r="AL277">
        <f t="shared" si="13"/>
        <v>12</v>
      </c>
      <c r="AM277">
        <f t="shared" si="14"/>
        <v>27</v>
      </c>
    </row>
    <row r="278" spans="2:39" x14ac:dyDescent="0.2">
      <c r="B278">
        <v>38845</v>
      </c>
      <c r="C278">
        <v>1</v>
      </c>
      <c r="D278">
        <v>1984</v>
      </c>
      <c r="E278">
        <v>40</v>
      </c>
      <c r="F278" s="1">
        <v>45597.284363425926</v>
      </c>
      <c r="G278">
        <v>0</v>
      </c>
      <c r="H278">
        <v>3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1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8</v>
      </c>
      <c r="W278">
        <v>8</v>
      </c>
      <c r="X278">
        <v>3</v>
      </c>
      <c r="Y278">
        <v>3</v>
      </c>
      <c r="Z278">
        <v>3</v>
      </c>
      <c r="AA278">
        <v>3</v>
      </c>
      <c r="AB278">
        <v>1</v>
      </c>
      <c r="AC278">
        <v>6</v>
      </c>
      <c r="AD278">
        <v>2</v>
      </c>
      <c r="AE278">
        <v>3</v>
      </c>
      <c r="AF278">
        <v>3</v>
      </c>
      <c r="AG278">
        <v>2</v>
      </c>
      <c r="AH278">
        <v>2</v>
      </c>
      <c r="AI278">
        <v>1</v>
      </c>
      <c r="AJ278">
        <v>5</v>
      </c>
      <c r="AK278">
        <f t="shared" si="12"/>
        <v>16</v>
      </c>
      <c r="AL278">
        <f t="shared" si="13"/>
        <v>7</v>
      </c>
      <c r="AM278">
        <f t="shared" si="14"/>
        <v>7</v>
      </c>
    </row>
    <row r="279" spans="2:39" x14ac:dyDescent="0.2">
      <c r="B279">
        <v>38865</v>
      </c>
      <c r="C279">
        <v>0</v>
      </c>
      <c r="D279">
        <v>2000</v>
      </c>
      <c r="E279">
        <v>24</v>
      </c>
      <c r="F279" s="1">
        <v>45597.322025462963</v>
      </c>
      <c r="G279" t="s">
        <v>66</v>
      </c>
      <c r="H279">
        <v>4</v>
      </c>
      <c r="I279">
        <v>2</v>
      </c>
      <c r="J279">
        <v>2</v>
      </c>
      <c r="K279">
        <v>4</v>
      </c>
      <c r="L279">
        <v>5</v>
      </c>
      <c r="M279">
        <v>5</v>
      </c>
      <c r="N279">
        <v>5</v>
      </c>
      <c r="O279">
        <v>5</v>
      </c>
      <c r="P279">
        <v>5</v>
      </c>
      <c r="Q279">
        <v>5</v>
      </c>
      <c r="R279">
        <v>5</v>
      </c>
      <c r="S279">
        <v>5</v>
      </c>
      <c r="T279">
        <v>5</v>
      </c>
      <c r="U279">
        <v>5</v>
      </c>
      <c r="V279">
        <v>4</v>
      </c>
      <c r="W279">
        <v>6</v>
      </c>
      <c r="X279">
        <v>4</v>
      </c>
      <c r="Y279">
        <v>3</v>
      </c>
      <c r="Z279">
        <v>3</v>
      </c>
      <c r="AA279">
        <v>3</v>
      </c>
      <c r="AB279">
        <v>3</v>
      </c>
      <c r="AC279">
        <v>6</v>
      </c>
      <c r="AD279">
        <v>3</v>
      </c>
      <c r="AE279">
        <v>5</v>
      </c>
      <c r="AF279">
        <v>2</v>
      </c>
      <c r="AG279">
        <v>2</v>
      </c>
      <c r="AH279">
        <v>3</v>
      </c>
      <c r="AI279">
        <v>2</v>
      </c>
      <c r="AJ279">
        <v>5</v>
      </c>
      <c r="AK279">
        <f t="shared" si="12"/>
        <v>62</v>
      </c>
      <c r="AL279">
        <f t="shared" si="13"/>
        <v>17</v>
      </c>
      <c r="AM279">
        <f t="shared" si="14"/>
        <v>35</v>
      </c>
    </row>
    <row r="280" spans="2:39" x14ac:dyDescent="0.2">
      <c r="B280">
        <v>38879</v>
      </c>
      <c r="C280">
        <v>1</v>
      </c>
      <c r="D280">
        <v>2001</v>
      </c>
      <c r="E280">
        <v>23</v>
      </c>
      <c r="F280" s="1">
        <v>45597.337673611109</v>
      </c>
      <c r="G280">
        <v>4</v>
      </c>
      <c r="H280">
        <v>5</v>
      </c>
      <c r="I280">
        <v>2</v>
      </c>
      <c r="J280">
        <v>4</v>
      </c>
      <c r="K280">
        <v>2</v>
      </c>
      <c r="L280">
        <v>5</v>
      </c>
      <c r="M280">
        <v>5</v>
      </c>
      <c r="N280">
        <v>2</v>
      </c>
      <c r="O280">
        <v>4</v>
      </c>
      <c r="P280">
        <v>5</v>
      </c>
      <c r="Q280">
        <v>5</v>
      </c>
      <c r="R280">
        <v>5</v>
      </c>
      <c r="S280">
        <v>5</v>
      </c>
      <c r="T280">
        <v>5</v>
      </c>
      <c r="U280">
        <v>2</v>
      </c>
      <c r="V280">
        <v>6</v>
      </c>
      <c r="W280">
        <v>7</v>
      </c>
      <c r="X280">
        <v>4</v>
      </c>
      <c r="Y280">
        <v>9</v>
      </c>
      <c r="Z280">
        <v>28</v>
      </c>
      <c r="AA280">
        <v>3</v>
      </c>
      <c r="AB280">
        <v>5</v>
      </c>
      <c r="AC280">
        <v>5</v>
      </c>
      <c r="AD280">
        <v>3</v>
      </c>
      <c r="AE280">
        <v>4</v>
      </c>
      <c r="AF280">
        <v>2</v>
      </c>
      <c r="AG280">
        <v>2</v>
      </c>
      <c r="AH280">
        <v>2</v>
      </c>
      <c r="AI280">
        <v>4</v>
      </c>
      <c r="AJ280">
        <v>22</v>
      </c>
      <c r="AK280">
        <f t="shared" si="12"/>
        <v>56</v>
      </c>
      <c r="AL280">
        <f t="shared" si="13"/>
        <v>17</v>
      </c>
      <c r="AM280">
        <f t="shared" si="14"/>
        <v>32</v>
      </c>
    </row>
    <row r="281" spans="2:39" x14ac:dyDescent="0.2">
      <c r="B281">
        <v>38901</v>
      </c>
      <c r="C281">
        <v>0</v>
      </c>
      <c r="D281">
        <v>1988</v>
      </c>
      <c r="E281">
        <v>36</v>
      </c>
      <c r="F281" s="1">
        <v>45597.370092592595</v>
      </c>
      <c r="G281">
        <v>2</v>
      </c>
      <c r="H281">
        <v>3</v>
      </c>
      <c r="I281">
        <v>1</v>
      </c>
      <c r="J281">
        <v>4</v>
      </c>
      <c r="K281">
        <v>2</v>
      </c>
      <c r="L281">
        <v>2</v>
      </c>
      <c r="M281">
        <v>4</v>
      </c>
      <c r="N281">
        <v>3</v>
      </c>
      <c r="O281">
        <v>2</v>
      </c>
      <c r="P281">
        <v>1</v>
      </c>
      <c r="Q281">
        <v>1</v>
      </c>
      <c r="R281">
        <v>1</v>
      </c>
      <c r="S281">
        <v>4</v>
      </c>
      <c r="T281">
        <v>4</v>
      </c>
      <c r="U281">
        <v>2</v>
      </c>
      <c r="V281">
        <v>5</v>
      </c>
      <c r="W281">
        <v>9</v>
      </c>
      <c r="X281">
        <v>6</v>
      </c>
      <c r="Y281">
        <v>6</v>
      </c>
      <c r="Z281">
        <v>4</v>
      </c>
      <c r="AA281">
        <v>3</v>
      </c>
      <c r="AB281">
        <v>2</v>
      </c>
      <c r="AC281">
        <v>4</v>
      </c>
      <c r="AD281">
        <v>3</v>
      </c>
      <c r="AE281">
        <v>4</v>
      </c>
      <c r="AF281">
        <v>2</v>
      </c>
      <c r="AG281">
        <v>3</v>
      </c>
      <c r="AH281">
        <v>2</v>
      </c>
      <c r="AI281">
        <v>3</v>
      </c>
      <c r="AJ281">
        <v>53</v>
      </c>
      <c r="AK281">
        <f t="shared" si="12"/>
        <v>34</v>
      </c>
      <c r="AL281">
        <f t="shared" si="13"/>
        <v>12</v>
      </c>
      <c r="AM281">
        <f t="shared" si="14"/>
        <v>18</v>
      </c>
    </row>
    <row r="282" spans="2:39" x14ac:dyDescent="0.2">
      <c r="B282">
        <v>38896</v>
      </c>
      <c r="C282">
        <v>0</v>
      </c>
      <c r="D282">
        <v>1983</v>
      </c>
      <c r="E282">
        <v>41</v>
      </c>
      <c r="F282" s="1">
        <v>45597.3753125</v>
      </c>
      <c r="G282">
        <v>2.5</v>
      </c>
      <c r="H282">
        <v>2</v>
      </c>
      <c r="I282">
        <v>2</v>
      </c>
      <c r="J282">
        <v>1</v>
      </c>
      <c r="K282">
        <v>1</v>
      </c>
      <c r="L282">
        <v>2</v>
      </c>
      <c r="M282">
        <v>5</v>
      </c>
      <c r="N282">
        <v>4</v>
      </c>
      <c r="O282">
        <v>4</v>
      </c>
      <c r="P282">
        <v>4</v>
      </c>
      <c r="Q282">
        <v>2</v>
      </c>
      <c r="R282">
        <v>4</v>
      </c>
      <c r="S282">
        <v>4</v>
      </c>
      <c r="T282">
        <v>4</v>
      </c>
      <c r="U282">
        <v>2</v>
      </c>
      <c r="V282">
        <v>5</v>
      </c>
      <c r="W282">
        <v>4</v>
      </c>
      <c r="X282">
        <v>3</v>
      </c>
      <c r="Y282">
        <v>4</v>
      </c>
      <c r="Z282">
        <v>4</v>
      </c>
      <c r="AA282">
        <v>4</v>
      </c>
      <c r="AB282">
        <v>5</v>
      </c>
      <c r="AC282">
        <v>5</v>
      </c>
      <c r="AD282">
        <v>3</v>
      </c>
      <c r="AE282">
        <v>3</v>
      </c>
      <c r="AF282">
        <v>5</v>
      </c>
      <c r="AG282">
        <v>2</v>
      </c>
      <c r="AH282">
        <v>2</v>
      </c>
      <c r="AI282">
        <v>2</v>
      </c>
      <c r="AJ282">
        <v>64</v>
      </c>
      <c r="AK282">
        <f t="shared" si="12"/>
        <v>41</v>
      </c>
      <c r="AL282">
        <f t="shared" si="13"/>
        <v>10</v>
      </c>
      <c r="AM282">
        <f t="shared" si="14"/>
        <v>25</v>
      </c>
    </row>
    <row r="283" spans="2:39" x14ac:dyDescent="0.2">
      <c r="B283">
        <v>38920</v>
      </c>
      <c r="C283">
        <v>0</v>
      </c>
      <c r="D283">
        <v>2008</v>
      </c>
      <c r="E283">
        <v>16</v>
      </c>
      <c r="F283" s="1">
        <v>45597.380995370368</v>
      </c>
      <c r="G283">
        <v>3</v>
      </c>
      <c r="H283">
        <v>4</v>
      </c>
      <c r="I283">
        <v>4</v>
      </c>
      <c r="J283">
        <v>4</v>
      </c>
      <c r="K283">
        <v>4</v>
      </c>
      <c r="L283">
        <v>4</v>
      </c>
      <c r="M283">
        <v>4</v>
      </c>
      <c r="N283">
        <v>3</v>
      </c>
      <c r="O283">
        <v>2</v>
      </c>
      <c r="P283">
        <v>5</v>
      </c>
      <c r="Q283">
        <v>5</v>
      </c>
      <c r="R283">
        <v>2</v>
      </c>
      <c r="S283">
        <v>4</v>
      </c>
      <c r="T283">
        <v>4</v>
      </c>
      <c r="U283">
        <v>2</v>
      </c>
      <c r="V283">
        <v>7</v>
      </c>
      <c r="W283">
        <v>8</v>
      </c>
      <c r="X283">
        <v>3</v>
      </c>
      <c r="Y283">
        <v>5</v>
      </c>
      <c r="Z283">
        <v>4</v>
      </c>
      <c r="AA283">
        <v>7</v>
      </c>
      <c r="AB283">
        <v>6</v>
      </c>
      <c r="AC283">
        <v>10</v>
      </c>
      <c r="AD283">
        <v>4</v>
      </c>
      <c r="AE283">
        <v>4</v>
      </c>
      <c r="AF283">
        <v>4</v>
      </c>
      <c r="AG283">
        <v>4</v>
      </c>
      <c r="AH283">
        <v>3</v>
      </c>
      <c r="AI283">
        <v>5</v>
      </c>
      <c r="AJ283">
        <v>48</v>
      </c>
      <c r="AK283">
        <f t="shared" si="12"/>
        <v>51</v>
      </c>
      <c r="AL283">
        <f t="shared" si="13"/>
        <v>18</v>
      </c>
      <c r="AM283">
        <f t="shared" si="14"/>
        <v>25</v>
      </c>
    </row>
    <row r="284" spans="2:39" x14ac:dyDescent="0.2">
      <c r="B284">
        <v>38925</v>
      </c>
      <c r="C284">
        <v>0</v>
      </c>
      <c r="D284">
        <v>1981</v>
      </c>
      <c r="E284">
        <v>43</v>
      </c>
      <c r="F284" s="1">
        <v>45597.385937500003</v>
      </c>
      <c r="G284" t="s">
        <v>66</v>
      </c>
      <c r="H284">
        <v>1</v>
      </c>
      <c r="I284">
        <v>1</v>
      </c>
      <c r="J284">
        <v>1</v>
      </c>
      <c r="K284">
        <v>1</v>
      </c>
      <c r="L284">
        <v>1</v>
      </c>
      <c r="M284">
        <v>2</v>
      </c>
      <c r="N284">
        <v>2</v>
      </c>
      <c r="O284">
        <v>1</v>
      </c>
      <c r="P284">
        <v>5</v>
      </c>
      <c r="Q284">
        <v>1</v>
      </c>
      <c r="R284">
        <v>5</v>
      </c>
      <c r="S284">
        <v>1</v>
      </c>
      <c r="T284">
        <v>1</v>
      </c>
      <c r="U284">
        <v>1</v>
      </c>
      <c r="V284">
        <v>6</v>
      </c>
      <c r="W284">
        <v>7</v>
      </c>
      <c r="X284">
        <v>4</v>
      </c>
      <c r="Y284">
        <v>3</v>
      </c>
      <c r="Z284">
        <v>2</v>
      </c>
      <c r="AA284">
        <v>10</v>
      </c>
      <c r="AB284">
        <v>7</v>
      </c>
      <c r="AC284">
        <v>6</v>
      </c>
      <c r="AD284">
        <v>6</v>
      </c>
      <c r="AE284">
        <v>13</v>
      </c>
      <c r="AF284">
        <v>3</v>
      </c>
      <c r="AG284">
        <v>7</v>
      </c>
      <c r="AH284">
        <v>8</v>
      </c>
      <c r="AI284">
        <v>4</v>
      </c>
      <c r="AJ284">
        <v>28</v>
      </c>
      <c r="AK284">
        <f t="shared" si="12"/>
        <v>24</v>
      </c>
      <c r="AL284">
        <f t="shared" si="13"/>
        <v>5</v>
      </c>
      <c r="AM284">
        <f t="shared" si="14"/>
        <v>16</v>
      </c>
    </row>
    <row r="285" spans="2:39" x14ac:dyDescent="0.2">
      <c r="B285">
        <v>38882</v>
      </c>
      <c r="C285">
        <v>1</v>
      </c>
      <c r="D285">
        <v>1999</v>
      </c>
      <c r="E285">
        <v>25</v>
      </c>
      <c r="F285" s="1">
        <v>45597.417604166665</v>
      </c>
      <c r="G285" t="s">
        <v>66</v>
      </c>
      <c r="H285">
        <v>2</v>
      </c>
      <c r="I285">
        <v>1</v>
      </c>
      <c r="J285">
        <v>1</v>
      </c>
      <c r="K285">
        <v>2</v>
      </c>
      <c r="L285">
        <v>3</v>
      </c>
      <c r="M285">
        <v>5</v>
      </c>
      <c r="N285">
        <v>4</v>
      </c>
      <c r="O285">
        <v>2</v>
      </c>
      <c r="P285">
        <v>4</v>
      </c>
      <c r="Q285">
        <v>2</v>
      </c>
      <c r="R285">
        <v>2</v>
      </c>
      <c r="S285">
        <v>2</v>
      </c>
      <c r="T285">
        <v>1</v>
      </c>
      <c r="U285">
        <v>1</v>
      </c>
      <c r="V285">
        <v>4</v>
      </c>
      <c r="W285">
        <v>3</v>
      </c>
      <c r="X285">
        <v>4</v>
      </c>
      <c r="Y285">
        <v>923</v>
      </c>
      <c r="Z285">
        <v>2</v>
      </c>
      <c r="AA285">
        <v>3</v>
      </c>
      <c r="AB285">
        <v>2</v>
      </c>
      <c r="AC285">
        <v>3</v>
      </c>
      <c r="AD285">
        <v>3</v>
      </c>
      <c r="AE285">
        <v>4</v>
      </c>
      <c r="AF285">
        <v>2</v>
      </c>
      <c r="AG285">
        <v>2</v>
      </c>
      <c r="AH285">
        <v>2</v>
      </c>
      <c r="AI285">
        <v>2</v>
      </c>
      <c r="AJ285">
        <v>55</v>
      </c>
      <c r="AK285">
        <f t="shared" si="12"/>
        <v>32</v>
      </c>
      <c r="AL285">
        <f t="shared" si="13"/>
        <v>8</v>
      </c>
      <c r="AM285">
        <f t="shared" si="14"/>
        <v>18</v>
      </c>
    </row>
    <row r="286" spans="2:39" x14ac:dyDescent="0.2">
      <c r="B286">
        <v>38991</v>
      </c>
      <c r="C286">
        <v>1</v>
      </c>
      <c r="D286">
        <v>2005</v>
      </c>
      <c r="E286">
        <v>19</v>
      </c>
      <c r="F286" s="1">
        <v>45597.465046296296</v>
      </c>
      <c r="G286" t="s">
        <v>66</v>
      </c>
      <c r="H286">
        <v>2</v>
      </c>
      <c r="I286">
        <v>2</v>
      </c>
      <c r="J286">
        <v>4</v>
      </c>
      <c r="K286">
        <v>4</v>
      </c>
      <c r="L286">
        <v>4</v>
      </c>
      <c r="M286">
        <v>5</v>
      </c>
      <c r="N286">
        <v>3</v>
      </c>
      <c r="O286">
        <v>2</v>
      </c>
      <c r="P286">
        <v>4</v>
      </c>
      <c r="Q286">
        <v>4</v>
      </c>
      <c r="R286">
        <v>2</v>
      </c>
      <c r="S286">
        <v>4</v>
      </c>
      <c r="T286">
        <v>4</v>
      </c>
      <c r="U286">
        <v>4</v>
      </c>
      <c r="V286">
        <v>20</v>
      </c>
      <c r="W286">
        <v>8</v>
      </c>
      <c r="X286">
        <v>8</v>
      </c>
      <c r="Y286">
        <v>7</v>
      </c>
      <c r="Z286">
        <v>11</v>
      </c>
      <c r="AA286">
        <v>4</v>
      </c>
      <c r="AB286">
        <v>8</v>
      </c>
      <c r="AC286">
        <v>7</v>
      </c>
      <c r="AD286">
        <v>7</v>
      </c>
      <c r="AE286">
        <v>9</v>
      </c>
      <c r="AF286">
        <v>5</v>
      </c>
      <c r="AG286">
        <v>3</v>
      </c>
      <c r="AH286">
        <v>3</v>
      </c>
      <c r="AI286">
        <v>3</v>
      </c>
      <c r="AJ286">
        <v>48</v>
      </c>
      <c r="AK286">
        <f t="shared" si="12"/>
        <v>48</v>
      </c>
      <c r="AL286">
        <f t="shared" si="13"/>
        <v>14</v>
      </c>
      <c r="AM286">
        <f t="shared" si="14"/>
        <v>27</v>
      </c>
    </row>
    <row r="287" spans="2:39" x14ac:dyDescent="0.2">
      <c r="B287">
        <v>35667</v>
      </c>
      <c r="C287">
        <v>0</v>
      </c>
      <c r="D287">
        <v>2001</v>
      </c>
      <c r="E287">
        <v>23</v>
      </c>
      <c r="F287" s="1">
        <v>45597.474305555559</v>
      </c>
      <c r="G287">
        <v>1</v>
      </c>
      <c r="H287">
        <v>4</v>
      </c>
      <c r="I287">
        <v>3</v>
      </c>
      <c r="J287">
        <v>4</v>
      </c>
      <c r="K287">
        <v>4</v>
      </c>
      <c r="L287">
        <v>1</v>
      </c>
      <c r="M287">
        <v>5</v>
      </c>
      <c r="N287">
        <v>2</v>
      </c>
      <c r="O287">
        <v>4</v>
      </c>
      <c r="P287">
        <v>4</v>
      </c>
      <c r="Q287">
        <v>4</v>
      </c>
      <c r="R287">
        <v>4</v>
      </c>
      <c r="S287">
        <v>2</v>
      </c>
      <c r="T287">
        <v>2</v>
      </c>
      <c r="U287">
        <v>4</v>
      </c>
      <c r="V287">
        <v>5</v>
      </c>
      <c r="W287">
        <v>8</v>
      </c>
      <c r="X287">
        <v>4</v>
      </c>
      <c r="Y287">
        <v>33</v>
      </c>
      <c r="Z287">
        <v>5</v>
      </c>
      <c r="AA287">
        <v>3</v>
      </c>
      <c r="AB287">
        <v>4</v>
      </c>
      <c r="AC287">
        <v>5</v>
      </c>
      <c r="AD287">
        <v>4</v>
      </c>
      <c r="AE287">
        <v>7</v>
      </c>
      <c r="AF287">
        <v>5</v>
      </c>
      <c r="AG287">
        <v>2</v>
      </c>
      <c r="AH287">
        <v>3</v>
      </c>
      <c r="AI287">
        <v>2</v>
      </c>
      <c r="AJ287">
        <v>63</v>
      </c>
      <c r="AK287">
        <f t="shared" si="12"/>
        <v>47</v>
      </c>
      <c r="AL287">
        <f t="shared" si="13"/>
        <v>19</v>
      </c>
      <c r="AM287">
        <f t="shared" si="14"/>
        <v>22</v>
      </c>
    </row>
    <row r="288" spans="2:39" x14ac:dyDescent="0.2">
      <c r="B288">
        <v>39020</v>
      </c>
      <c r="C288">
        <v>0</v>
      </c>
      <c r="D288">
        <v>1987</v>
      </c>
      <c r="E288">
        <v>37</v>
      </c>
      <c r="F288" s="1">
        <v>45597.478703703702</v>
      </c>
      <c r="G288">
        <v>1</v>
      </c>
      <c r="H288">
        <v>4</v>
      </c>
      <c r="I288">
        <v>1</v>
      </c>
      <c r="J288">
        <v>3</v>
      </c>
      <c r="K288">
        <v>2</v>
      </c>
      <c r="L288">
        <v>2</v>
      </c>
      <c r="M288">
        <v>2</v>
      </c>
      <c r="N288">
        <v>4</v>
      </c>
      <c r="O288">
        <v>2</v>
      </c>
      <c r="P288">
        <v>2</v>
      </c>
      <c r="Q288">
        <v>2</v>
      </c>
      <c r="R288">
        <v>2</v>
      </c>
      <c r="S288">
        <v>4</v>
      </c>
      <c r="T288">
        <v>4</v>
      </c>
      <c r="U288">
        <v>2</v>
      </c>
      <c r="V288">
        <v>48</v>
      </c>
      <c r="W288">
        <v>3</v>
      </c>
      <c r="X288">
        <v>5</v>
      </c>
      <c r="Y288">
        <v>7</v>
      </c>
      <c r="Z288">
        <v>6</v>
      </c>
      <c r="AA288">
        <v>4</v>
      </c>
      <c r="AB288">
        <v>4</v>
      </c>
      <c r="AC288">
        <v>7</v>
      </c>
      <c r="AD288">
        <v>4</v>
      </c>
      <c r="AE288">
        <v>6</v>
      </c>
      <c r="AF288">
        <v>4</v>
      </c>
      <c r="AG288">
        <v>10</v>
      </c>
      <c r="AH288">
        <v>8</v>
      </c>
      <c r="AI288">
        <v>3</v>
      </c>
      <c r="AJ288">
        <v>52</v>
      </c>
      <c r="AK288">
        <f t="shared" si="12"/>
        <v>36</v>
      </c>
      <c r="AL288">
        <f t="shared" si="13"/>
        <v>12</v>
      </c>
      <c r="AM288">
        <f t="shared" si="14"/>
        <v>18</v>
      </c>
    </row>
    <row r="289" spans="2:39" x14ac:dyDescent="0.2">
      <c r="B289">
        <v>39026</v>
      </c>
      <c r="C289">
        <v>0</v>
      </c>
      <c r="D289">
        <v>2008</v>
      </c>
      <c r="E289">
        <v>16</v>
      </c>
      <c r="F289" s="1">
        <v>45597.483842592592</v>
      </c>
      <c r="G289" t="s">
        <v>66</v>
      </c>
      <c r="H289">
        <v>4</v>
      </c>
      <c r="I289">
        <v>2</v>
      </c>
      <c r="J289">
        <v>2</v>
      </c>
      <c r="K289">
        <v>4</v>
      </c>
      <c r="L289">
        <v>2</v>
      </c>
      <c r="M289">
        <v>5</v>
      </c>
      <c r="N289">
        <v>5</v>
      </c>
      <c r="O289">
        <v>4</v>
      </c>
      <c r="P289">
        <v>2</v>
      </c>
      <c r="Q289">
        <v>2</v>
      </c>
      <c r="R289">
        <v>2</v>
      </c>
      <c r="S289">
        <v>4</v>
      </c>
      <c r="T289">
        <v>4</v>
      </c>
      <c r="U289">
        <v>4</v>
      </c>
      <c r="V289">
        <v>12</v>
      </c>
      <c r="W289">
        <v>8</v>
      </c>
      <c r="X289">
        <v>4</v>
      </c>
      <c r="Y289">
        <v>3</v>
      </c>
      <c r="Z289">
        <v>3</v>
      </c>
      <c r="AA289">
        <v>3</v>
      </c>
      <c r="AB289">
        <v>2</v>
      </c>
      <c r="AC289">
        <v>6</v>
      </c>
      <c r="AD289">
        <v>3</v>
      </c>
      <c r="AE289">
        <v>4</v>
      </c>
      <c r="AF289">
        <v>3</v>
      </c>
      <c r="AG289">
        <v>4</v>
      </c>
      <c r="AH289">
        <v>2</v>
      </c>
      <c r="AI289">
        <v>4</v>
      </c>
      <c r="AJ289">
        <v>54</v>
      </c>
      <c r="AK289">
        <f t="shared" si="12"/>
        <v>46</v>
      </c>
      <c r="AL289">
        <f t="shared" si="13"/>
        <v>16</v>
      </c>
      <c r="AM289">
        <f t="shared" si="14"/>
        <v>23</v>
      </c>
    </row>
    <row r="290" spans="2:39" x14ac:dyDescent="0.2">
      <c r="B290">
        <v>39091</v>
      </c>
      <c r="C290">
        <v>0</v>
      </c>
      <c r="D290">
        <v>2003</v>
      </c>
      <c r="E290">
        <v>21</v>
      </c>
      <c r="F290" s="1">
        <v>45597.566458333335</v>
      </c>
      <c r="G290">
        <v>1.5</v>
      </c>
      <c r="H290">
        <v>2</v>
      </c>
      <c r="I290">
        <v>1</v>
      </c>
      <c r="J290">
        <v>2</v>
      </c>
      <c r="K290">
        <v>2</v>
      </c>
      <c r="L290">
        <v>3</v>
      </c>
      <c r="M290">
        <v>4</v>
      </c>
      <c r="N290">
        <v>2</v>
      </c>
      <c r="O290">
        <v>2</v>
      </c>
      <c r="P290">
        <v>1</v>
      </c>
      <c r="Q290">
        <v>1</v>
      </c>
      <c r="R290">
        <v>2</v>
      </c>
      <c r="S290">
        <v>4</v>
      </c>
      <c r="T290">
        <v>4</v>
      </c>
      <c r="U290">
        <v>4</v>
      </c>
      <c r="V290">
        <v>3</v>
      </c>
      <c r="W290">
        <v>6</v>
      </c>
      <c r="X290">
        <v>4</v>
      </c>
      <c r="Y290">
        <v>2</v>
      </c>
      <c r="Z290">
        <v>8</v>
      </c>
      <c r="AA290">
        <v>3</v>
      </c>
      <c r="AB290">
        <v>5</v>
      </c>
      <c r="AC290">
        <v>4</v>
      </c>
      <c r="AD290">
        <v>2</v>
      </c>
      <c r="AE290">
        <v>5</v>
      </c>
      <c r="AF290">
        <v>3</v>
      </c>
      <c r="AG290">
        <v>9</v>
      </c>
      <c r="AH290">
        <v>4</v>
      </c>
      <c r="AI290">
        <v>3</v>
      </c>
      <c r="AJ290">
        <v>48</v>
      </c>
      <c r="AK290">
        <f t="shared" si="12"/>
        <v>34</v>
      </c>
      <c r="AL290">
        <f t="shared" si="13"/>
        <v>9</v>
      </c>
      <c r="AM290">
        <f t="shared" si="14"/>
        <v>22</v>
      </c>
    </row>
    <row r="291" spans="2:39" x14ac:dyDescent="0.2">
      <c r="B291">
        <v>39104</v>
      </c>
      <c r="C291">
        <v>0</v>
      </c>
      <c r="D291">
        <v>2004</v>
      </c>
      <c r="E291">
        <v>20</v>
      </c>
      <c r="F291" s="1">
        <v>45597.569895833331</v>
      </c>
      <c r="G291">
        <v>2</v>
      </c>
      <c r="H291">
        <v>4</v>
      </c>
      <c r="I291">
        <v>2</v>
      </c>
      <c r="J291">
        <v>2</v>
      </c>
      <c r="K291">
        <v>2</v>
      </c>
      <c r="L291">
        <v>4</v>
      </c>
      <c r="M291">
        <v>4</v>
      </c>
      <c r="N291">
        <v>2</v>
      </c>
      <c r="O291">
        <v>2</v>
      </c>
      <c r="P291">
        <v>2</v>
      </c>
      <c r="Q291">
        <v>2</v>
      </c>
      <c r="R291">
        <v>2</v>
      </c>
      <c r="S291">
        <v>2</v>
      </c>
      <c r="T291">
        <v>2</v>
      </c>
      <c r="U291">
        <v>2</v>
      </c>
      <c r="V291">
        <v>6</v>
      </c>
      <c r="W291">
        <v>6</v>
      </c>
      <c r="X291">
        <v>4</v>
      </c>
      <c r="Y291">
        <v>4</v>
      </c>
      <c r="Z291">
        <v>3</v>
      </c>
      <c r="AA291">
        <v>2</v>
      </c>
      <c r="AB291">
        <v>4</v>
      </c>
      <c r="AC291">
        <v>6</v>
      </c>
      <c r="AD291">
        <v>2</v>
      </c>
      <c r="AE291">
        <v>5</v>
      </c>
      <c r="AF291">
        <v>3</v>
      </c>
      <c r="AG291">
        <v>1</v>
      </c>
      <c r="AH291">
        <v>3</v>
      </c>
      <c r="AI291">
        <v>2</v>
      </c>
      <c r="AJ291">
        <v>49</v>
      </c>
      <c r="AK291">
        <f t="shared" si="12"/>
        <v>34</v>
      </c>
      <c r="AL291">
        <f t="shared" si="13"/>
        <v>12</v>
      </c>
      <c r="AM291">
        <f t="shared" si="14"/>
        <v>18</v>
      </c>
    </row>
    <row r="292" spans="2:39" x14ac:dyDescent="0.2">
      <c r="B292">
        <v>39097</v>
      </c>
      <c r="C292">
        <v>1</v>
      </c>
      <c r="D292">
        <v>1988</v>
      </c>
      <c r="E292">
        <v>36</v>
      </c>
      <c r="F292" s="1">
        <v>45597.583611111113</v>
      </c>
      <c r="G292">
        <v>3</v>
      </c>
      <c r="H292">
        <v>5</v>
      </c>
      <c r="I292">
        <v>1</v>
      </c>
      <c r="J292">
        <v>4</v>
      </c>
      <c r="K292">
        <v>2</v>
      </c>
      <c r="L292">
        <v>4</v>
      </c>
      <c r="M292">
        <v>4</v>
      </c>
      <c r="N292">
        <v>2</v>
      </c>
      <c r="O292">
        <v>1</v>
      </c>
      <c r="P292">
        <v>4</v>
      </c>
      <c r="Q292">
        <v>1</v>
      </c>
      <c r="R292">
        <v>5</v>
      </c>
      <c r="S292">
        <v>5</v>
      </c>
      <c r="T292">
        <v>4</v>
      </c>
      <c r="U292">
        <v>4</v>
      </c>
      <c r="V292">
        <v>6</v>
      </c>
      <c r="W292">
        <v>7</v>
      </c>
      <c r="X292">
        <v>5</v>
      </c>
      <c r="Y292">
        <v>12</v>
      </c>
      <c r="Z292">
        <v>3</v>
      </c>
      <c r="AA292">
        <v>3</v>
      </c>
      <c r="AB292">
        <v>3</v>
      </c>
      <c r="AC292">
        <v>6</v>
      </c>
      <c r="AD292">
        <v>4</v>
      </c>
      <c r="AE292">
        <v>7</v>
      </c>
      <c r="AF292">
        <v>3</v>
      </c>
      <c r="AG292">
        <v>7</v>
      </c>
      <c r="AH292">
        <v>2</v>
      </c>
      <c r="AI292">
        <v>2</v>
      </c>
      <c r="AJ292">
        <v>67</v>
      </c>
      <c r="AK292">
        <f t="shared" si="12"/>
        <v>46</v>
      </c>
      <c r="AL292">
        <f t="shared" si="13"/>
        <v>13</v>
      </c>
      <c r="AM292">
        <f t="shared" si="14"/>
        <v>30</v>
      </c>
    </row>
    <row r="293" spans="2:39" x14ac:dyDescent="0.2">
      <c r="B293">
        <v>36145</v>
      </c>
      <c r="C293">
        <v>0</v>
      </c>
      <c r="D293">
        <v>1992</v>
      </c>
      <c r="E293">
        <v>32</v>
      </c>
      <c r="F293" s="1">
        <v>45597.599733796298</v>
      </c>
      <c r="G293">
        <v>2</v>
      </c>
      <c r="H293">
        <v>4</v>
      </c>
      <c r="I293">
        <v>4</v>
      </c>
      <c r="J293">
        <v>4</v>
      </c>
      <c r="K293">
        <v>4</v>
      </c>
      <c r="L293">
        <v>4</v>
      </c>
      <c r="M293">
        <v>4</v>
      </c>
      <c r="N293">
        <v>4</v>
      </c>
      <c r="O293">
        <v>4</v>
      </c>
      <c r="P293">
        <v>4</v>
      </c>
      <c r="Q293">
        <v>4</v>
      </c>
      <c r="R293">
        <v>4</v>
      </c>
      <c r="S293">
        <v>5</v>
      </c>
      <c r="T293">
        <v>4</v>
      </c>
      <c r="U293">
        <v>2</v>
      </c>
      <c r="V293">
        <v>5</v>
      </c>
      <c r="W293">
        <v>7</v>
      </c>
      <c r="X293">
        <v>6</v>
      </c>
      <c r="Y293">
        <v>4</v>
      </c>
      <c r="Z293">
        <v>3</v>
      </c>
      <c r="AA293">
        <v>2</v>
      </c>
      <c r="AB293">
        <v>3</v>
      </c>
      <c r="AC293">
        <v>4</v>
      </c>
      <c r="AD293">
        <v>3</v>
      </c>
      <c r="AE293">
        <v>4</v>
      </c>
      <c r="AF293">
        <v>3</v>
      </c>
      <c r="AG293">
        <v>2</v>
      </c>
      <c r="AH293">
        <v>2</v>
      </c>
      <c r="AI293">
        <v>3</v>
      </c>
      <c r="AJ293">
        <v>36</v>
      </c>
      <c r="AK293">
        <f t="shared" si="12"/>
        <v>55</v>
      </c>
      <c r="AL293">
        <f t="shared" si="13"/>
        <v>20</v>
      </c>
      <c r="AM293">
        <f t="shared" si="14"/>
        <v>27</v>
      </c>
    </row>
    <row r="294" spans="2:39" x14ac:dyDescent="0.2">
      <c r="B294">
        <v>39136</v>
      </c>
      <c r="C294">
        <v>0</v>
      </c>
      <c r="D294">
        <v>1984</v>
      </c>
      <c r="E294">
        <v>40</v>
      </c>
      <c r="F294" s="1">
        <v>45597.640266203707</v>
      </c>
      <c r="G294">
        <v>2</v>
      </c>
      <c r="H294">
        <v>4</v>
      </c>
      <c r="I294">
        <v>4</v>
      </c>
      <c r="J294">
        <v>4</v>
      </c>
      <c r="K294">
        <v>4</v>
      </c>
      <c r="L294">
        <v>4</v>
      </c>
      <c r="M294">
        <v>4</v>
      </c>
      <c r="N294">
        <v>4</v>
      </c>
      <c r="O294">
        <v>4</v>
      </c>
      <c r="P294">
        <v>4</v>
      </c>
      <c r="Q294">
        <v>4</v>
      </c>
      <c r="R294">
        <v>4</v>
      </c>
      <c r="S294">
        <v>4</v>
      </c>
      <c r="T294">
        <v>4</v>
      </c>
      <c r="U294">
        <v>4</v>
      </c>
      <c r="V294">
        <v>25</v>
      </c>
      <c r="W294">
        <v>4</v>
      </c>
      <c r="X294">
        <v>3</v>
      </c>
      <c r="Y294">
        <v>3</v>
      </c>
      <c r="Z294">
        <v>1</v>
      </c>
      <c r="AA294">
        <v>2</v>
      </c>
      <c r="AB294">
        <v>3</v>
      </c>
      <c r="AC294">
        <v>4</v>
      </c>
      <c r="AD294">
        <v>3</v>
      </c>
      <c r="AE294">
        <v>3</v>
      </c>
      <c r="AF294">
        <v>2</v>
      </c>
      <c r="AG294">
        <v>2</v>
      </c>
      <c r="AH294">
        <v>1</v>
      </c>
      <c r="AI294">
        <v>2</v>
      </c>
      <c r="AJ294">
        <v>35</v>
      </c>
      <c r="AK294">
        <f t="shared" si="12"/>
        <v>56</v>
      </c>
      <c r="AL294">
        <f t="shared" si="13"/>
        <v>20</v>
      </c>
      <c r="AM294">
        <f t="shared" si="14"/>
        <v>28</v>
      </c>
    </row>
    <row r="295" spans="2:39" x14ac:dyDescent="0.2">
      <c r="B295">
        <v>39150</v>
      </c>
      <c r="C295">
        <v>0</v>
      </c>
      <c r="D295">
        <v>1996</v>
      </c>
      <c r="E295">
        <v>28</v>
      </c>
      <c r="F295" s="1">
        <v>45597.649907407409</v>
      </c>
      <c r="G295">
        <v>3</v>
      </c>
      <c r="H295">
        <v>1</v>
      </c>
      <c r="I295">
        <v>4</v>
      </c>
      <c r="J295">
        <v>5</v>
      </c>
      <c r="K295">
        <v>4</v>
      </c>
      <c r="L295">
        <v>4</v>
      </c>
      <c r="M295">
        <v>4</v>
      </c>
      <c r="N295">
        <v>4</v>
      </c>
      <c r="O295">
        <v>5</v>
      </c>
      <c r="P295">
        <v>4</v>
      </c>
      <c r="Q295">
        <v>2</v>
      </c>
      <c r="R295">
        <v>5</v>
      </c>
      <c r="S295">
        <v>5</v>
      </c>
      <c r="T295">
        <v>5</v>
      </c>
      <c r="U295">
        <v>5</v>
      </c>
      <c r="V295">
        <v>9</v>
      </c>
      <c r="W295">
        <v>8</v>
      </c>
      <c r="X295">
        <v>3</v>
      </c>
      <c r="Y295">
        <v>6</v>
      </c>
      <c r="Z295">
        <v>10</v>
      </c>
      <c r="AA295">
        <v>3</v>
      </c>
      <c r="AB295">
        <v>5</v>
      </c>
      <c r="AC295">
        <v>6</v>
      </c>
      <c r="AD295">
        <v>3</v>
      </c>
      <c r="AE295">
        <v>3</v>
      </c>
      <c r="AF295">
        <v>3</v>
      </c>
      <c r="AG295">
        <v>3</v>
      </c>
      <c r="AH295">
        <v>1</v>
      </c>
      <c r="AI295">
        <v>2</v>
      </c>
      <c r="AJ295">
        <v>46</v>
      </c>
      <c r="AK295">
        <f t="shared" si="12"/>
        <v>57</v>
      </c>
      <c r="AL295">
        <f t="shared" si="13"/>
        <v>19</v>
      </c>
      <c r="AM295">
        <f t="shared" si="14"/>
        <v>32</v>
      </c>
    </row>
    <row r="296" spans="2:39" x14ac:dyDescent="0.2">
      <c r="B296">
        <v>39140</v>
      </c>
      <c r="C296">
        <v>0</v>
      </c>
      <c r="D296">
        <v>1994</v>
      </c>
      <c r="E296">
        <v>30</v>
      </c>
      <c r="F296" s="1">
        <v>45597.651412037034</v>
      </c>
      <c r="G296">
        <v>2</v>
      </c>
      <c r="H296">
        <v>4</v>
      </c>
      <c r="I296">
        <v>2</v>
      </c>
      <c r="J296">
        <v>4</v>
      </c>
      <c r="K296">
        <v>4</v>
      </c>
      <c r="L296">
        <v>5</v>
      </c>
      <c r="M296">
        <v>5</v>
      </c>
      <c r="N296">
        <v>4</v>
      </c>
      <c r="O296">
        <v>1</v>
      </c>
      <c r="P296">
        <v>5</v>
      </c>
      <c r="Q296">
        <v>4</v>
      </c>
      <c r="R296">
        <v>4</v>
      </c>
      <c r="S296">
        <v>4</v>
      </c>
      <c r="T296">
        <v>4</v>
      </c>
      <c r="U296">
        <v>4</v>
      </c>
      <c r="V296">
        <v>12</v>
      </c>
      <c r="W296">
        <v>8</v>
      </c>
      <c r="X296">
        <v>4</v>
      </c>
      <c r="Y296">
        <v>6</v>
      </c>
      <c r="Z296">
        <v>4</v>
      </c>
      <c r="AA296">
        <v>2</v>
      </c>
      <c r="AB296">
        <v>4</v>
      </c>
      <c r="AC296">
        <v>7</v>
      </c>
      <c r="AD296">
        <v>11</v>
      </c>
      <c r="AE296">
        <v>7</v>
      </c>
      <c r="AF296">
        <v>3</v>
      </c>
      <c r="AG296">
        <v>2</v>
      </c>
      <c r="AH296">
        <v>5</v>
      </c>
      <c r="AI296">
        <v>2</v>
      </c>
      <c r="AJ296">
        <v>44</v>
      </c>
      <c r="AK296">
        <f t="shared" si="12"/>
        <v>54</v>
      </c>
      <c r="AL296">
        <f t="shared" si="13"/>
        <v>15</v>
      </c>
      <c r="AM296">
        <f t="shared" si="14"/>
        <v>31</v>
      </c>
    </row>
    <row r="297" spans="2:39" x14ac:dyDescent="0.2">
      <c r="B297">
        <v>39160</v>
      </c>
      <c r="C297">
        <v>0</v>
      </c>
      <c r="D297">
        <v>1992</v>
      </c>
      <c r="E297">
        <v>32</v>
      </c>
      <c r="F297" s="1">
        <v>45597.674814814818</v>
      </c>
      <c r="G297">
        <v>2</v>
      </c>
      <c r="H297">
        <v>2</v>
      </c>
      <c r="I297">
        <v>1</v>
      </c>
      <c r="J297">
        <v>2</v>
      </c>
      <c r="K297">
        <v>2</v>
      </c>
      <c r="L297">
        <v>2</v>
      </c>
      <c r="M297">
        <v>4</v>
      </c>
      <c r="N297">
        <v>2</v>
      </c>
      <c r="O297">
        <v>2</v>
      </c>
      <c r="P297">
        <v>2</v>
      </c>
      <c r="Q297">
        <v>1</v>
      </c>
      <c r="R297">
        <v>2</v>
      </c>
      <c r="S297">
        <v>2</v>
      </c>
      <c r="T297">
        <v>3</v>
      </c>
      <c r="U297">
        <v>2</v>
      </c>
      <c r="V297">
        <v>4</v>
      </c>
      <c r="W297">
        <v>7</v>
      </c>
      <c r="X297">
        <v>6</v>
      </c>
      <c r="Y297">
        <v>5</v>
      </c>
      <c r="Z297">
        <v>7</v>
      </c>
      <c r="AA297">
        <v>11</v>
      </c>
      <c r="AB297">
        <v>4</v>
      </c>
      <c r="AC297">
        <v>5</v>
      </c>
      <c r="AD297">
        <v>3</v>
      </c>
      <c r="AE297">
        <v>9</v>
      </c>
      <c r="AF297">
        <v>2</v>
      </c>
      <c r="AG297">
        <v>2</v>
      </c>
      <c r="AH297">
        <v>4</v>
      </c>
      <c r="AI297">
        <v>2</v>
      </c>
      <c r="AJ297">
        <v>36</v>
      </c>
      <c r="AK297">
        <f t="shared" si="12"/>
        <v>29</v>
      </c>
      <c r="AL297">
        <f t="shared" si="13"/>
        <v>9</v>
      </c>
      <c r="AM297">
        <f t="shared" si="14"/>
        <v>17</v>
      </c>
    </row>
    <row r="298" spans="2:39" x14ac:dyDescent="0.2">
      <c r="B298">
        <v>39179</v>
      </c>
      <c r="C298">
        <v>0</v>
      </c>
      <c r="D298">
        <v>1999</v>
      </c>
      <c r="E298">
        <v>25</v>
      </c>
      <c r="F298" s="1">
        <v>45597.682291666664</v>
      </c>
      <c r="G298">
        <v>2</v>
      </c>
      <c r="H298">
        <v>1</v>
      </c>
      <c r="I298">
        <v>1</v>
      </c>
      <c r="J298">
        <v>1</v>
      </c>
      <c r="K298">
        <v>1</v>
      </c>
      <c r="L298">
        <v>2</v>
      </c>
      <c r="M298">
        <v>4</v>
      </c>
      <c r="N298">
        <v>2</v>
      </c>
      <c r="O298">
        <v>1</v>
      </c>
      <c r="P298">
        <v>4</v>
      </c>
      <c r="Q298">
        <v>2</v>
      </c>
      <c r="R298">
        <v>4</v>
      </c>
      <c r="S298">
        <v>3</v>
      </c>
      <c r="T298">
        <v>2</v>
      </c>
      <c r="U298">
        <v>2</v>
      </c>
      <c r="V298">
        <v>19</v>
      </c>
      <c r="W298">
        <v>10</v>
      </c>
      <c r="X298">
        <v>5</v>
      </c>
      <c r="Y298">
        <v>8</v>
      </c>
      <c r="Z298">
        <v>7</v>
      </c>
      <c r="AA298">
        <v>10</v>
      </c>
      <c r="AB298">
        <v>5</v>
      </c>
      <c r="AC298">
        <v>4</v>
      </c>
      <c r="AD298">
        <v>6</v>
      </c>
      <c r="AE298">
        <v>8</v>
      </c>
      <c r="AF298">
        <v>6</v>
      </c>
      <c r="AG298">
        <v>4</v>
      </c>
      <c r="AH298">
        <v>4</v>
      </c>
      <c r="AI298">
        <v>8</v>
      </c>
      <c r="AJ298">
        <v>38</v>
      </c>
      <c r="AK298">
        <f t="shared" si="12"/>
        <v>30</v>
      </c>
      <c r="AL298">
        <f t="shared" si="13"/>
        <v>5</v>
      </c>
      <c r="AM298">
        <f t="shared" si="14"/>
        <v>21</v>
      </c>
    </row>
    <row r="299" spans="2:39" x14ac:dyDescent="0.2">
      <c r="B299">
        <v>39180</v>
      </c>
      <c r="C299">
        <v>0</v>
      </c>
      <c r="D299">
        <v>2001</v>
      </c>
      <c r="E299">
        <v>23</v>
      </c>
      <c r="F299" s="1">
        <v>45597.69023148148</v>
      </c>
      <c r="G299">
        <v>1.5</v>
      </c>
      <c r="H299">
        <v>5</v>
      </c>
      <c r="I299">
        <v>1</v>
      </c>
      <c r="J299">
        <v>5</v>
      </c>
      <c r="K299">
        <v>5</v>
      </c>
      <c r="L299">
        <v>5</v>
      </c>
      <c r="M299">
        <v>5</v>
      </c>
      <c r="N299">
        <v>4</v>
      </c>
      <c r="O299">
        <v>1</v>
      </c>
      <c r="P299">
        <v>5</v>
      </c>
      <c r="Q299">
        <v>1</v>
      </c>
      <c r="R299">
        <v>2</v>
      </c>
      <c r="S299">
        <v>5</v>
      </c>
      <c r="T299">
        <v>5</v>
      </c>
      <c r="U299">
        <v>1</v>
      </c>
      <c r="V299">
        <v>10</v>
      </c>
      <c r="W299">
        <v>13</v>
      </c>
      <c r="X299">
        <v>6</v>
      </c>
      <c r="Y299">
        <v>3</v>
      </c>
      <c r="Z299">
        <v>5</v>
      </c>
      <c r="AA299">
        <v>3</v>
      </c>
      <c r="AB299">
        <v>9</v>
      </c>
      <c r="AC299">
        <v>8</v>
      </c>
      <c r="AD299">
        <v>5</v>
      </c>
      <c r="AE299">
        <v>5</v>
      </c>
      <c r="AF299">
        <v>16</v>
      </c>
      <c r="AG299">
        <v>3</v>
      </c>
      <c r="AH299">
        <v>2</v>
      </c>
      <c r="AI299">
        <v>5</v>
      </c>
      <c r="AJ299">
        <v>71</v>
      </c>
      <c r="AK299">
        <f t="shared" si="12"/>
        <v>50</v>
      </c>
      <c r="AL299">
        <f t="shared" si="13"/>
        <v>17</v>
      </c>
      <c r="AM299">
        <f t="shared" si="14"/>
        <v>28</v>
      </c>
    </row>
    <row r="300" spans="2:39" x14ac:dyDescent="0.2">
      <c r="B300">
        <v>39235</v>
      </c>
      <c r="C300">
        <v>0</v>
      </c>
      <c r="D300">
        <v>1999</v>
      </c>
      <c r="E300">
        <v>25</v>
      </c>
      <c r="F300" s="1">
        <v>45597.800659722219</v>
      </c>
      <c r="G300">
        <v>6</v>
      </c>
      <c r="H300">
        <v>4</v>
      </c>
      <c r="I300">
        <v>3</v>
      </c>
      <c r="J300">
        <v>3</v>
      </c>
      <c r="K300">
        <v>2</v>
      </c>
      <c r="L300">
        <v>2</v>
      </c>
      <c r="M300">
        <v>2</v>
      </c>
      <c r="N300">
        <v>2</v>
      </c>
      <c r="O300">
        <v>4</v>
      </c>
      <c r="P300">
        <v>1</v>
      </c>
      <c r="Q300">
        <v>2</v>
      </c>
      <c r="R300">
        <v>4</v>
      </c>
      <c r="S300">
        <v>4</v>
      </c>
      <c r="T300">
        <v>4</v>
      </c>
      <c r="U300">
        <v>2</v>
      </c>
      <c r="V300">
        <v>13</v>
      </c>
      <c r="W300">
        <v>13</v>
      </c>
      <c r="X300">
        <v>6</v>
      </c>
      <c r="Y300">
        <v>5</v>
      </c>
      <c r="Z300">
        <v>3</v>
      </c>
      <c r="AA300">
        <v>6</v>
      </c>
      <c r="AB300">
        <v>10</v>
      </c>
      <c r="AC300">
        <v>9</v>
      </c>
      <c r="AD300">
        <v>4</v>
      </c>
      <c r="AE300">
        <v>4</v>
      </c>
      <c r="AF300">
        <v>4</v>
      </c>
      <c r="AG300">
        <v>12</v>
      </c>
      <c r="AH300">
        <v>3</v>
      </c>
      <c r="AI300">
        <v>6</v>
      </c>
      <c r="AJ300">
        <v>64</v>
      </c>
      <c r="AK300">
        <f t="shared" si="12"/>
        <v>39</v>
      </c>
      <c r="AL300">
        <f t="shared" si="13"/>
        <v>16</v>
      </c>
      <c r="AM300">
        <f t="shared" si="14"/>
        <v>19</v>
      </c>
    </row>
    <row r="301" spans="2:39" x14ac:dyDescent="0.2">
      <c r="B301">
        <v>39286</v>
      </c>
      <c r="C301">
        <v>0</v>
      </c>
      <c r="D301">
        <v>1990</v>
      </c>
      <c r="E301">
        <v>34</v>
      </c>
      <c r="F301" s="1">
        <v>45597.873807870368</v>
      </c>
      <c r="G301">
        <v>2</v>
      </c>
      <c r="H301">
        <v>3</v>
      </c>
      <c r="I301">
        <v>1</v>
      </c>
      <c r="J301">
        <v>2</v>
      </c>
      <c r="K301">
        <v>2</v>
      </c>
      <c r="L301">
        <v>3</v>
      </c>
      <c r="M301">
        <v>4</v>
      </c>
      <c r="N301">
        <v>3</v>
      </c>
      <c r="O301">
        <v>1</v>
      </c>
      <c r="P301">
        <v>3</v>
      </c>
      <c r="Q301">
        <v>4</v>
      </c>
      <c r="R301">
        <v>1</v>
      </c>
      <c r="S301">
        <v>5</v>
      </c>
      <c r="T301">
        <v>4</v>
      </c>
      <c r="U301">
        <v>2</v>
      </c>
      <c r="V301">
        <v>9</v>
      </c>
      <c r="W301">
        <v>6</v>
      </c>
      <c r="X301">
        <v>5</v>
      </c>
      <c r="Y301">
        <v>5</v>
      </c>
      <c r="Z301">
        <v>4</v>
      </c>
      <c r="AA301">
        <v>5</v>
      </c>
      <c r="AB301">
        <v>3</v>
      </c>
      <c r="AC301">
        <v>5</v>
      </c>
      <c r="AD301">
        <v>2</v>
      </c>
      <c r="AE301">
        <v>4</v>
      </c>
      <c r="AF301">
        <v>4</v>
      </c>
      <c r="AG301">
        <v>2</v>
      </c>
      <c r="AH301">
        <v>2</v>
      </c>
      <c r="AI301">
        <v>3</v>
      </c>
      <c r="AJ301">
        <v>55</v>
      </c>
      <c r="AK301">
        <f t="shared" si="12"/>
        <v>38</v>
      </c>
      <c r="AL301">
        <f t="shared" si="13"/>
        <v>9</v>
      </c>
      <c r="AM301">
        <f t="shared" si="14"/>
        <v>22</v>
      </c>
    </row>
    <row r="302" spans="2:39" x14ac:dyDescent="0.2">
      <c r="B302">
        <v>39318</v>
      </c>
      <c r="C302">
        <v>0</v>
      </c>
      <c r="D302">
        <v>1988</v>
      </c>
      <c r="E302">
        <v>36</v>
      </c>
      <c r="F302" s="1">
        <v>45597.918819444443</v>
      </c>
      <c r="G302">
        <v>2</v>
      </c>
      <c r="H302">
        <v>4</v>
      </c>
      <c r="I302">
        <v>1</v>
      </c>
      <c r="J302">
        <v>2</v>
      </c>
      <c r="K302">
        <v>2</v>
      </c>
      <c r="L302">
        <v>1</v>
      </c>
      <c r="M302">
        <v>4</v>
      </c>
      <c r="N302">
        <v>4</v>
      </c>
      <c r="O302">
        <v>4</v>
      </c>
      <c r="P302">
        <v>2</v>
      </c>
      <c r="Q302">
        <v>2</v>
      </c>
      <c r="R302">
        <v>3</v>
      </c>
      <c r="S302">
        <v>4</v>
      </c>
      <c r="T302">
        <v>4</v>
      </c>
      <c r="U302">
        <v>2</v>
      </c>
      <c r="V302">
        <v>8</v>
      </c>
      <c r="W302">
        <v>4</v>
      </c>
      <c r="X302">
        <v>4</v>
      </c>
      <c r="Y302">
        <v>3</v>
      </c>
      <c r="Z302">
        <v>3</v>
      </c>
      <c r="AA302">
        <v>2</v>
      </c>
      <c r="AB302">
        <v>5</v>
      </c>
      <c r="AC302">
        <v>4</v>
      </c>
      <c r="AD302">
        <v>3</v>
      </c>
      <c r="AE302">
        <v>4</v>
      </c>
      <c r="AF302">
        <v>4</v>
      </c>
      <c r="AG302">
        <v>2</v>
      </c>
      <c r="AH302">
        <v>2</v>
      </c>
      <c r="AI302">
        <v>2</v>
      </c>
      <c r="AJ302">
        <v>57</v>
      </c>
      <c r="AK302">
        <f t="shared" si="12"/>
        <v>39</v>
      </c>
      <c r="AL302">
        <f t="shared" si="13"/>
        <v>13</v>
      </c>
      <c r="AM302">
        <f t="shared" si="14"/>
        <v>20</v>
      </c>
    </row>
    <row r="303" spans="2:39" x14ac:dyDescent="0.2">
      <c r="B303">
        <v>37153</v>
      </c>
      <c r="C303">
        <v>0</v>
      </c>
      <c r="D303">
        <v>2002</v>
      </c>
      <c r="E303">
        <v>22</v>
      </c>
      <c r="F303" s="1">
        <v>45597.930532407408</v>
      </c>
      <c r="G303">
        <v>2</v>
      </c>
      <c r="H303">
        <v>5</v>
      </c>
      <c r="I303">
        <v>4</v>
      </c>
      <c r="J303">
        <v>4</v>
      </c>
      <c r="K303">
        <v>4</v>
      </c>
      <c r="L303">
        <v>4</v>
      </c>
      <c r="M303">
        <v>5</v>
      </c>
      <c r="N303">
        <v>4</v>
      </c>
      <c r="O303">
        <v>4</v>
      </c>
      <c r="P303">
        <v>5</v>
      </c>
      <c r="Q303">
        <v>5</v>
      </c>
      <c r="R303">
        <v>5</v>
      </c>
      <c r="S303">
        <v>4</v>
      </c>
      <c r="T303">
        <v>5</v>
      </c>
      <c r="U303">
        <v>4</v>
      </c>
      <c r="V303">
        <v>8</v>
      </c>
      <c r="W303">
        <v>8</v>
      </c>
      <c r="X303">
        <v>17</v>
      </c>
      <c r="Y303">
        <v>1</v>
      </c>
      <c r="Z303">
        <v>4</v>
      </c>
      <c r="AA303">
        <v>4</v>
      </c>
      <c r="AB303">
        <v>11</v>
      </c>
      <c r="AC303">
        <v>8</v>
      </c>
      <c r="AD303">
        <v>4</v>
      </c>
      <c r="AE303">
        <v>8</v>
      </c>
      <c r="AF303">
        <v>6</v>
      </c>
      <c r="AG303">
        <v>4</v>
      </c>
      <c r="AH303">
        <v>3</v>
      </c>
      <c r="AI303">
        <v>3</v>
      </c>
      <c r="AJ303">
        <v>5</v>
      </c>
      <c r="AK303">
        <f t="shared" si="12"/>
        <v>62</v>
      </c>
      <c r="AL303">
        <f t="shared" si="13"/>
        <v>21</v>
      </c>
      <c r="AM303">
        <f t="shared" si="14"/>
        <v>32</v>
      </c>
    </row>
    <row r="304" spans="2:39" x14ac:dyDescent="0.2">
      <c r="B304">
        <v>39348</v>
      </c>
      <c r="C304">
        <v>0</v>
      </c>
      <c r="D304">
        <v>1999</v>
      </c>
      <c r="E304">
        <v>25</v>
      </c>
      <c r="F304" s="1">
        <v>45597.982129629629</v>
      </c>
      <c r="G304">
        <v>7</v>
      </c>
      <c r="H304">
        <v>5</v>
      </c>
      <c r="I304">
        <v>1</v>
      </c>
      <c r="J304">
        <v>4</v>
      </c>
      <c r="K304">
        <v>2</v>
      </c>
      <c r="L304">
        <v>1</v>
      </c>
      <c r="M304">
        <v>5</v>
      </c>
      <c r="N304">
        <v>2</v>
      </c>
      <c r="O304">
        <v>4</v>
      </c>
      <c r="P304">
        <v>5</v>
      </c>
      <c r="Q304">
        <v>4</v>
      </c>
      <c r="R304">
        <v>5</v>
      </c>
      <c r="S304">
        <v>4</v>
      </c>
      <c r="T304">
        <v>4</v>
      </c>
      <c r="U304">
        <v>4</v>
      </c>
      <c r="V304">
        <v>4</v>
      </c>
      <c r="W304">
        <v>11</v>
      </c>
      <c r="X304">
        <v>3</v>
      </c>
      <c r="Y304">
        <v>4</v>
      </c>
      <c r="Z304">
        <v>3</v>
      </c>
      <c r="AA304">
        <v>2</v>
      </c>
      <c r="AB304">
        <v>3</v>
      </c>
      <c r="AC304">
        <v>4</v>
      </c>
      <c r="AD304">
        <v>3</v>
      </c>
      <c r="AE304">
        <v>11</v>
      </c>
      <c r="AF304">
        <v>3</v>
      </c>
      <c r="AG304">
        <v>2</v>
      </c>
      <c r="AH304">
        <v>1</v>
      </c>
      <c r="AI304">
        <v>2</v>
      </c>
      <c r="AJ304">
        <v>58</v>
      </c>
      <c r="AK304">
        <f t="shared" si="12"/>
        <v>50</v>
      </c>
      <c r="AL304">
        <f t="shared" si="13"/>
        <v>16</v>
      </c>
      <c r="AM304">
        <f t="shared" si="14"/>
        <v>28</v>
      </c>
    </row>
    <row r="305" spans="2:39" x14ac:dyDescent="0.2">
      <c r="B305">
        <v>39362</v>
      </c>
      <c r="C305">
        <v>0</v>
      </c>
      <c r="D305">
        <v>2001</v>
      </c>
      <c r="E305">
        <v>23</v>
      </c>
      <c r="F305" s="1">
        <v>45598.023472222223</v>
      </c>
      <c r="G305">
        <v>4</v>
      </c>
      <c r="H305">
        <v>5</v>
      </c>
      <c r="I305">
        <v>3</v>
      </c>
      <c r="J305">
        <v>5</v>
      </c>
      <c r="K305">
        <v>4</v>
      </c>
      <c r="L305">
        <v>3</v>
      </c>
      <c r="M305">
        <v>5</v>
      </c>
      <c r="N305">
        <v>3</v>
      </c>
      <c r="O305">
        <v>2</v>
      </c>
      <c r="P305">
        <v>5</v>
      </c>
      <c r="Q305">
        <v>5</v>
      </c>
      <c r="R305">
        <v>3</v>
      </c>
      <c r="S305">
        <v>5</v>
      </c>
      <c r="T305">
        <v>4</v>
      </c>
      <c r="U305">
        <v>4</v>
      </c>
      <c r="V305">
        <v>8</v>
      </c>
      <c r="W305">
        <v>71</v>
      </c>
      <c r="X305">
        <v>3</v>
      </c>
      <c r="Y305">
        <v>10</v>
      </c>
      <c r="Z305">
        <v>6</v>
      </c>
      <c r="AA305">
        <v>2</v>
      </c>
      <c r="AB305">
        <v>10</v>
      </c>
      <c r="AC305">
        <v>5</v>
      </c>
      <c r="AD305">
        <v>3</v>
      </c>
      <c r="AE305">
        <v>5</v>
      </c>
      <c r="AF305">
        <v>4</v>
      </c>
      <c r="AG305">
        <v>3</v>
      </c>
      <c r="AH305">
        <v>3</v>
      </c>
      <c r="AI305">
        <v>3</v>
      </c>
      <c r="AJ305">
        <v>28</v>
      </c>
      <c r="AK305">
        <f t="shared" si="12"/>
        <v>56</v>
      </c>
      <c r="AL305">
        <f t="shared" si="13"/>
        <v>19</v>
      </c>
      <c r="AM305">
        <f t="shared" si="14"/>
        <v>29</v>
      </c>
    </row>
    <row r="306" spans="2:39" x14ac:dyDescent="0.2">
      <c r="B306">
        <v>39399</v>
      </c>
      <c r="C306">
        <v>0</v>
      </c>
      <c r="D306">
        <v>1985</v>
      </c>
      <c r="E306">
        <v>39</v>
      </c>
      <c r="F306" s="1">
        <v>45598.356620370374</v>
      </c>
      <c r="G306" t="s">
        <v>66</v>
      </c>
      <c r="H306">
        <v>4</v>
      </c>
      <c r="I306">
        <v>2</v>
      </c>
      <c r="J306">
        <v>4</v>
      </c>
      <c r="K306">
        <v>4</v>
      </c>
      <c r="L306">
        <v>4</v>
      </c>
      <c r="M306">
        <v>4</v>
      </c>
      <c r="N306">
        <v>2</v>
      </c>
      <c r="O306">
        <v>4</v>
      </c>
      <c r="P306">
        <v>4</v>
      </c>
      <c r="Q306">
        <v>2</v>
      </c>
      <c r="R306">
        <v>2</v>
      </c>
      <c r="S306">
        <v>4</v>
      </c>
      <c r="T306">
        <v>2</v>
      </c>
      <c r="U306">
        <v>4</v>
      </c>
      <c r="V306">
        <v>5</v>
      </c>
      <c r="W306">
        <v>7</v>
      </c>
      <c r="X306">
        <v>4</v>
      </c>
      <c r="Y306">
        <v>3</v>
      </c>
      <c r="Z306">
        <v>3</v>
      </c>
      <c r="AA306">
        <v>2</v>
      </c>
      <c r="AB306">
        <v>4</v>
      </c>
      <c r="AC306">
        <v>5</v>
      </c>
      <c r="AD306">
        <v>3</v>
      </c>
      <c r="AE306">
        <v>4</v>
      </c>
      <c r="AF306">
        <v>2</v>
      </c>
      <c r="AG306">
        <v>2</v>
      </c>
      <c r="AH306">
        <v>3</v>
      </c>
      <c r="AI306">
        <v>2</v>
      </c>
      <c r="AJ306">
        <v>54</v>
      </c>
      <c r="AK306">
        <f t="shared" si="12"/>
        <v>46</v>
      </c>
      <c r="AL306">
        <f t="shared" si="13"/>
        <v>18</v>
      </c>
      <c r="AM306">
        <f t="shared" si="14"/>
        <v>24</v>
      </c>
    </row>
    <row r="307" spans="2:39" x14ac:dyDescent="0.2">
      <c r="B307">
        <v>39406</v>
      </c>
      <c r="C307">
        <v>0</v>
      </c>
      <c r="D307">
        <v>1985</v>
      </c>
      <c r="E307">
        <v>39</v>
      </c>
      <c r="F307" s="1">
        <v>45598.369872685187</v>
      </c>
      <c r="G307">
        <v>2</v>
      </c>
      <c r="H307">
        <v>2</v>
      </c>
      <c r="I307">
        <v>1</v>
      </c>
      <c r="J307">
        <v>3</v>
      </c>
      <c r="K307">
        <v>2</v>
      </c>
      <c r="L307">
        <v>2</v>
      </c>
      <c r="M307">
        <v>4</v>
      </c>
      <c r="N307">
        <v>4</v>
      </c>
      <c r="O307">
        <v>2</v>
      </c>
      <c r="P307">
        <v>2</v>
      </c>
      <c r="Q307">
        <v>2</v>
      </c>
      <c r="R307">
        <v>2</v>
      </c>
      <c r="S307">
        <v>3</v>
      </c>
      <c r="T307">
        <v>2</v>
      </c>
      <c r="U307">
        <v>2</v>
      </c>
      <c r="V307">
        <v>7</v>
      </c>
      <c r="W307">
        <v>6</v>
      </c>
      <c r="X307">
        <v>3</v>
      </c>
      <c r="Y307">
        <v>3</v>
      </c>
      <c r="Z307">
        <v>3</v>
      </c>
      <c r="AA307">
        <v>4</v>
      </c>
      <c r="AB307">
        <v>3</v>
      </c>
      <c r="AC307">
        <v>4</v>
      </c>
      <c r="AD307">
        <v>4</v>
      </c>
      <c r="AE307">
        <v>4</v>
      </c>
      <c r="AF307">
        <v>2</v>
      </c>
      <c r="AG307">
        <v>2</v>
      </c>
      <c r="AH307">
        <v>3</v>
      </c>
      <c r="AI307">
        <v>2</v>
      </c>
      <c r="AJ307">
        <v>46</v>
      </c>
      <c r="AK307">
        <f t="shared" si="12"/>
        <v>33</v>
      </c>
      <c r="AL307">
        <f t="shared" si="13"/>
        <v>10</v>
      </c>
      <c r="AM307">
        <f t="shared" si="14"/>
        <v>17</v>
      </c>
    </row>
    <row r="308" spans="2:39" x14ac:dyDescent="0.2">
      <c r="B308">
        <v>39405</v>
      </c>
      <c r="C308">
        <v>1</v>
      </c>
      <c r="D308">
        <v>1984</v>
      </c>
      <c r="E308">
        <v>40</v>
      </c>
      <c r="F308" s="1">
        <v>45598.402766203704</v>
      </c>
      <c r="G308">
        <v>0.3</v>
      </c>
      <c r="H308">
        <v>2</v>
      </c>
      <c r="I308">
        <v>1</v>
      </c>
      <c r="J308">
        <v>2</v>
      </c>
      <c r="K308">
        <v>2</v>
      </c>
      <c r="L308">
        <v>2</v>
      </c>
      <c r="M308">
        <v>2</v>
      </c>
      <c r="N308">
        <v>4</v>
      </c>
      <c r="O308">
        <v>1</v>
      </c>
      <c r="P308">
        <v>2</v>
      </c>
      <c r="Q308">
        <v>1</v>
      </c>
      <c r="R308">
        <v>1</v>
      </c>
      <c r="S308">
        <v>2</v>
      </c>
      <c r="T308">
        <v>1</v>
      </c>
      <c r="U308">
        <v>2</v>
      </c>
      <c r="V308">
        <v>14</v>
      </c>
      <c r="W308">
        <v>8</v>
      </c>
      <c r="X308">
        <v>5</v>
      </c>
      <c r="Y308">
        <v>7</v>
      </c>
      <c r="Z308">
        <v>4</v>
      </c>
      <c r="AA308">
        <v>4</v>
      </c>
      <c r="AB308">
        <v>58</v>
      </c>
      <c r="AC308">
        <v>7</v>
      </c>
      <c r="AD308">
        <v>5</v>
      </c>
      <c r="AE308">
        <v>6</v>
      </c>
      <c r="AF308">
        <v>8</v>
      </c>
      <c r="AG308">
        <v>3</v>
      </c>
      <c r="AH308">
        <v>4</v>
      </c>
      <c r="AI308">
        <v>7</v>
      </c>
      <c r="AJ308">
        <v>28</v>
      </c>
      <c r="AK308">
        <f t="shared" si="12"/>
        <v>25</v>
      </c>
      <c r="AL308">
        <f t="shared" si="13"/>
        <v>8</v>
      </c>
      <c r="AM308">
        <f t="shared" si="14"/>
        <v>12</v>
      </c>
    </row>
    <row r="309" spans="2:39" x14ac:dyDescent="0.2">
      <c r="B309">
        <v>39440</v>
      </c>
      <c r="C309">
        <v>0</v>
      </c>
      <c r="D309">
        <v>2003</v>
      </c>
      <c r="E309">
        <v>21</v>
      </c>
      <c r="F309" s="1">
        <v>45598.503842592596</v>
      </c>
      <c r="G309" t="s">
        <v>66</v>
      </c>
      <c r="H309">
        <v>4</v>
      </c>
      <c r="I309">
        <v>2</v>
      </c>
      <c r="J309">
        <v>3</v>
      </c>
      <c r="K309">
        <v>4</v>
      </c>
      <c r="L309">
        <v>4</v>
      </c>
      <c r="M309">
        <v>4</v>
      </c>
      <c r="N309">
        <v>4</v>
      </c>
      <c r="O309">
        <v>4</v>
      </c>
      <c r="P309">
        <v>2</v>
      </c>
      <c r="Q309">
        <v>2</v>
      </c>
      <c r="R309">
        <v>2</v>
      </c>
      <c r="S309">
        <v>4</v>
      </c>
      <c r="T309">
        <v>4</v>
      </c>
      <c r="U309">
        <v>4</v>
      </c>
      <c r="V309">
        <v>6</v>
      </c>
      <c r="W309">
        <v>10</v>
      </c>
      <c r="X309">
        <v>26</v>
      </c>
      <c r="Y309">
        <v>5</v>
      </c>
      <c r="Z309">
        <v>4</v>
      </c>
      <c r="AA309">
        <v>4</v>
      </c>
      <c r="AB309">
        <v>6</v>
      </c>
      <c r="AC309">
        <v>7</v>
      </c>
      <c r="AD309">
        <v>3</v>
      </c>
      <c r="AE309">
        <v>7</v>
      </c>
      <c r="AF309">
        <v>3</v>
      </c>
      <c r="AG309">
        <v>3</v>
      </c>
      <c r="AH309">
        <v>13</v>
      </c>
      <c r="AI309">
        <v>37</v>
      </c>
      <c r="AJ309">
        <v>51</v>
      </c>
      <c r="AK309">
        <f t="shared" si="12"/>
        <v>47</v>
      </c>
      <c r="AL309">
        <f t="shared" si="13"/>
        <v>17</v>
      </c>
      <c r="AM309">
        <f t="shared" si="14"/>
        <v>24</v>
      </c>
    </row>
    <row r="310" spans="2:39" x14ac:dyDescent="0.2">
      <c r="B310">
        <v>39441</v>
      </c>
      <c r="C310">
        <v>0</v>
      </c>
      <c r="D310">
        <v>1995</v>
      </c>
      <c r="E310">
        <v>29</v>
      </c>
      <c r="F310" s="1">
        <v>45598.506307870368</v>
      </c>
      <c r="G310">
        <v>4</v>
      </c>
      <c r="H310">
        <v>2</v>
      </c>
      <c r="I310">
        <v>2</v>
      </c>
      <c r="J310">
        <v>2</v>
      </c>
      <c r="K310">
        <v>2</v>
      </c>
      <c r="L310">
        <v>5</v>
      </c>
      <c r="M310">
        <v>5</v>
      </c>
      <c r="N310">
        <v>4</v>
      </c>
      <c r="O310">
        <v>3</v>
      </c>
      <c r="P310">
        <v>4</v>
      </c>
      <c r="Q310">
        <v>4</v>
      </c>
      <c r="R310">
        <v>4</v>
      </c>
      <c r="S310">
        <v>4</v>
      </c>
      <c r="T310">
        <v>4</v>
      </c>
      <c r="U310">
        <v>4</v>
      </c>
      <c r="V310">
        <v>6</v>
      </c>
      <c r="W310">
        <v>5</v>
      </c>
      <c r="X310">
        <v>3</v>
      </c>
      <c r="Y310">
        <v>3</v>
      </c>
      <c r="Z310">
        <v>4</v>
      </c>
      <c r="AA310">
        <v>4</v>
      </c>
      <c r="AB310">
        <v>4</v>
      </c>
      <c r="AC310">
        <v>5</v>
      </c>
      <c r="AD310">
        <v>3</v>
      </c>
      <c r="AE310">
        <v>4</v>
      </c>
      <c r="AF310">
        <v>3</v>
      </c>
      <c r="AG310">
        <v>2</v>
      </c>
      <c r="AH310">
        <v>2</v>
      </c>
      <c r="AI310">
        <v>3</v>
      </c>
      <c r="AJ310">
        <v>50</v>
      </c>
      <c r="AK310">
        <f t="shared" si="12"/>
        <v>49</v>
      </c>
      <c r="AL310">
        <f t="shared" si="13"/>
        <v>11</v>
      </c>
      <c r="AM310">
        <f t="shared" si="14"/>
        <v>30</v>
      </c>
    </row>
    <row r="311" spans="2:39" x14ac:dyDescent="0.2">
      <c r="B311">
        <v>39459</v>
      </c>
      <c r="C311">
        <v>0</v>
      </c>
      <c r="D311">
        <v>2005</v>
      </c>
      <c r="E311">
        <v>19</v>
      </c>
      <c r="F311" s="1">
        <v>45598.600729166668</v>
      </c>
      <c r="G311">
        <v>2</v>
      </c>
      <c r="H311">
        <v>4</v>
      </c>
      <c r="I311">
        <v>1</v>
      </c>
      <c r="J311">
        <v>4</v>
      </c>
      <c r="K311">
        <v>2</v>
      </c>
      <c r="L311">
        <v>1</v>
      </c>
      <c r="M311">
        <v>5</v>
      </c>
      <c r="N311">
        <v>2</v>
      </c>
      <c r="O311">
        <v>4</v>
      </c>
      <c r="P311">
        <v>2</v>
      </c>
      <c r="Q311">
        <v>4</v>
      </c>
      <c r="R311">
        <v>4</v>
      </c>
      <c r="S311">
        <v>5</v>
      </c>
      <c r="T311">
        <v>5</v>
      </c>
      <c r="U311">
        <v>5</v>
      </c>
      <c r="V311">
        <v>9</v>
      </c>
      <c r="W311">
        <v>5</v>
      </c>
      <c r="X311">
        <v>3</v>
      </c>
      <c r="Y311">
        <v>5</v>
      </c>
      <c r="Z311">
        <v>4</v>
      </c>
      <c r="AA311">
        <v>3</v>
      </c>
      <c r="AB311">
        <v>5</v>
      </c>
      <c r="AC311">
        <v>9</v>
      </c>
      <c r="AD311">
        <v>5</v>
      </c>
      <c r="AE311">
        <v>5</v>
      </c>
      <c r="AF311">
        <v>4</v>
      </c>
      <c r="AG311">
        <v>3</v>
      </c>
      <c r="AH311">
        <v>4</v>
      </c>
      <c r="AI311">
        <v>2</v>
      </c>
      <c r="AJ311">
        <v>61</v>
      </c>
      <c r="AK311">
        <f t="shared" si="12"/>
        <v>48</v>
      </c>
      <c r="AL311">
        <f t="shared" si="13"/>
        <v>15</v>
      </c>
      <c r="AM311">
        <f t="shared" si="14"/>
        <v>27</v>
      </c>
    </row>
    <row r="312" spans="2:39" x14ac:dyDescent="0.2">
      <c r="B312">
        <v>39463</v>
      </c>
      <c r="C312">
        <v>0</v>
      </c>
      <c r="D312">
        <v>1995</v>
      </c>
      <c r="E312">
        <v>29</v>
      </c>
      <c r="F312" s="1">
        <v>45598.628148148149</v>
      </c>
      <c r="G312">
        <v>1</v>
      </c>
      <c r="H312">
        <v>4</v>
      </c>
      <c r="I312">
        <v>4</v>
      </c>
      <c r="J312">
        <v>4</v>
      </c>
      <c r="K312">
        <v>4</v>
      </c>
      <c r="L312">
        <v>2</v>
      </c>
      <c r="M312">
        <v>2</v>
      </c>
      <c r="N312">
        <v>2</v>
      </c>
      <c r="O312">
        <v>3</v>
      </c>
      <c r="P312">
        <v>4</v>
      </c>
      <c r="Q312">
        <v>2</v>
      </c>
      <c r="R312">
        <v>4</v>
      </c>
      <c r="S312">
        <v>1</v>
      </c>
      <c r="T312">
        <v>2</v>
      </c>
      <c r="U312">
        <v>2</v>
      </c>
      <c r="V312">
        <v>6</v>
      </c>
      <c r="W312">
        <v>7</v>
      </c>
      <c r="X312">
        <v>4</v>
      </c>
      <c r="Y312">
        <v>4</v>
      </c>
      <c r="Z312">
        <v>4</v>
      </c>
      <c r="AA312">
        <v>3</v>
      </c>
      <c r="AB312">
        <v>3</v>
      </c>
      <c r="AC312">
        <v>8</v>
      </c>
      <c r="AD312">
        <v>5</v>
      </c>
      <c r="AE312">
        <v>5</v>
      </c>
      <c r="AF312">
        <v>8</v>
      </c>
      <c r="AG312">
        <v>7</v>
      </c>
      <c r="AH312">
        <v>3</v>
      </c>
      <c r="AI312">
        <v>3</v>
      </c>
      <c r="AJ312">
        <v>73</v>
      </c>
      <c r="AK312">
        <f t="shared" si="12"/>
        <v>40</v>
      </c>
      <c r="AL312">
        <f t="shared" si="13"/>
        <v>19</v>
      </c>
      <c r="AM312">
        <f t="shared" si="14"/>
        <v>17</v>
      </c>
    </row>
    <row r="313" spans="2:39" x14ac:dyDescent="0.2">
      <c r="B313">
        <v>39475</v>
      </c>
      <c r="C313">
        <v>0</v>
      </c>
      <c r="D313">
        <v>1981</v>
      </c>
      <c r="E313">
        <v>43</v>
      </c>
      <c r="F313" s="1">
        <v>45598.676307870373</v>
      </c>
      <c r="G313">
        <v>1</v>
      </c>
      <c r="H313">
        <v>2</v>
      </c>
      <c r="I313">
        <v>2</v>
      </c>
      <c r="J313">
        <v>1</v>
      </c>
      <c r="K313">
        <v>2</v>
      </c>
      <c r="L313">
        <v>1</v>
      </c>
      <c r="M313">
        <v>1</v>
      </c>
      <c r="N313">
        <v>2</v>
      </c>
      <c r="O313">
        <v>2</v>
      </c>
      <c r="P313">
        <v>1</v>
      </c>
      <c r="Q313">
        <v>1</v>
      </c>
      <c r="R313">
        <v>2</v>
      </c>
      <c r="S313">
        <v>3</v>
      </c>
      <c r="T313">
        <v>2</v>
      </c>
      <c r="U313">
        <v>1</v>
      </c>
      <c r="V313">
        <v>25</v>
      </c>
      <c r="W313">
        <v>6</v>
      </c>
      <c r="X313">
        <v>4</v>
      </c>
      <c r="Y313">
        <v>4</v>
      </c>
      <c r="Z313">
        <v>2</v>
      </c>
      <c r="AA313">
        <v>3</v>
      </c>
      <c r="AB313">
        <v>4</v>
      </c>
      <c r="AC313">
        <v>5</v>
      </c>
      <c r="AD313">
        <v>4</v>
      </c>
      <c r="AE313">
        <v>4</v>
      </c>
      <c r="AF313">
        <v>4</v>
      </c>
      <c r="AG313">
        <v>4</v>
      </c>
      <c r="AH313">
        <v>11</v>
      </c>
      <c r="AI313">
        <v>3</v>
      </c>
      <c r="AJ313">
        <v>28</v>
      </c>
      <c r="AK313">
        <f t="shared" si="12"/>
        <v>23</v>
      </c>
      <c r="AL313">
        <f t="shared" si="13"/>
        <v>9</v>
      </c>
      <c r="AM313">
        <f t="shared" si="14"/>
        <v>11</v>
      </c>
    </row>
    <row r="314" spans="2:39" x14ac:dyDescent="0.2">
      <c r="B314">
        <v>39474</v>
      </c>
      <c r="C314">
        <v>0</v>
      </c>
      <c r="D314">
        <v>1996</v>
      </c>
      <c r="E314">
        <v>28</v>
      </c>
      <c r="F314" s="1">
        <v>45598.676469907405</v>
      </c>
      <c r="G314" t="s">
        <v>66</v>
      </c>
      <c r="H314">
        <v>4</v>
      </c>
      <c r="I314">
        <v>2</v>
      </c>
      <c r="J314">
        <v>4</v>
      </c>
      <c r="K314">
        <v>4</v>
      </c>
      <c r="L314">
        <v>4</v>
      </c>
      <c r="M314">
        <v>4</v>
      </c>
      <c r="N314">
        <v>4</v>
      </c>
      <c r="O314">
        <v>4</v>
      </c>
      <c r="P314">
        <v>4</v>
      </c>
      <c r="Q314">
        <v>4</v>
      </c>
      <c r="R314">
        <v>2</v>
      </c>
      <c r="S314">
        <v>4</v>
      </c>
      <c r="T314">
        <v>5</v>
      </c>
      <c r="U314">
        <v>4</v>
      </c>
      <c r="V314">
        <v>5</v>
      </c>
      <c r="W314">
        <v>5</v>
      </c>
      <c r="X314">
        <v>3</v>
      </c>
      <c r="Y314">
        <v>3</v>
      </c>
      <c r="Z314">
        <v>6</v>
      </c>
      <c r="AA314">
        <v>2</v>
      </c>
      <c r="AB314">
        <v>5</v>
      </c>
      <c r="AC314">
        <v>4</v>
      </c>
      <c r="AD314">
        <v>3</v>
      </c>
      <c r="AE314">
        <v>4</v>
      </c>
      <c r="AF314">
        <v>2</v>
      </c>
      <c r="AG314">
        <v>2</v>
      </c>
      <c r="AH314">
        <v>7</v>
      </c>
      <c r="AI314">
        <v>2</v>
      </c>
      <c r="AJ314">
        <v>37</v>
      </c>
      <c r="AK314">
        <f t="shared" si="12"/>
        <v>53</v>
      </c>
      <c r="AL314">
        <f t="shared" si="13"/>
        <v>18</v>
      </c>
      <c r="AM314">
        <f t="shared" si="14"/>
        <v>27</v>
      </c>
    </row>
    <row r="315" spans="2:39" x14ac:dyDescent="0.2">
      <c r="B315">
        <v>39479</v>
      </c>
      <c r="C315">
        <v>1</v>
      </c>
      <c r="D315">
        <v>1982</v>
      </c>
      <c r="E315">
        <v>42</v>
      </c>
      <c r="F315" s="1">
        <v>45598.700706018521</v>
      </c>
      <c r="G315">
        <v>2</v>
      </c>
      <c r="H315">
        <v>2</v>
      </c>
      <c r="I315">
        <v>2</v>
      </c>
      <c r="J315">
        <v>2</v>
      </c>
      <c r="K315">
        <v>2</v>
      </c>
      <c r="L315">
        <v>2</v>
      </c>
      <c r="M315">
        <v>2</v>
      </c>
      <c r="N315">
        <v>2</v>
      </c>
      <c r="O315">
        <v>3</v>
      </c>
      <c r="P315">
        <v>2</v>
      </c>
      <c r="Q315">
        <v>2</v>
      </c>
      <c r="R315">
        <v>4</v>
      </c>
      <c r="S315">
        <v>2</v>
      </c>
      <c r="T315">
        <v>2</v>
      </c>
      <c r="U315">
        <v>2</v>
      </c>
      <c r="V315">
        <v>10</v>
      </c>
      <c r="W315">
        <v>11</v>
      </c>
      <c r="X315">
        <v>6</v>
      </c>
      <c r="Y315">
        <v>5</v>
      </c>
      <c r="Z315">
        <v>7</v>
      </c>
      <c r="AA315">
        <v>5</v>
      </c>
      <c r="AB315">
        <v>9</v>
      </c>
      <c r="AC315">
        <v>11</v>
      </c>
      <c r="AD315">
        <v>5</v>
      </c>
      <c r="AE315">
        <v>9</v>
      </c>
      <c r="AF315">
        <v>5</v>
      </c>
      <c r="AG315">
        <v>4</v>
      </c>
      <c r="AH315">
        <v>6</v>
      </c>
      <c r="AI315">
        <v>3</v>
      </c>
      <c r="AJ315">
        <v>47</v>
      </c>
      <c r="AK315">
        <f t="shared" si="12"/>
        <v>31</v>
      </c>
      <c r="AL315">
        <f t="shared" si="13"/>
        <v>11</v>
      </c>
      <c r="AM315">
        <f t="shared" si="14"/>
        <v>16</v>
      </c>
    </row>
    <row r="316" spans="2:39" x14ac:dyDescent="0.2">
      <c r="B316">
        <v>39484</v>
      </c>
      <c r="C316">
        <v>0</v>
      </c>
      <c r="D316">
        <v>2003</v>
      </c>
      <c r="E316">
        <v>21</v>
      </c>
      <c r="F316" s="1">
        <v>45598.736909722225</v>
      </c>
      <c r="G316">
        <v>3</v>
      </c>
      <c r="H316">
        <v>4</v>
      </c>
      <c r="I316">
        <v>2</v>
      </c>
      <c r="J316">
        <v>3</v>
      </c>
      <c r="K316">
        <v>4</v>
      </c>
      <c r="L316">
        <v>4</v>
      </c>
      <c r="M316">
        <v>4</v>
      </c>
      <c r="N316">
        <v>4</v>
      </c>
      <c r="O316">
        <v>4</v>
      </c>
      <c r="P316">
        <v>4</v>
      </c>
      <c r="Q316">
        <v>2</v>
      </c>
      <c r="R316">
        <v>2</v>
      </c>
      <c r="S316">
        <v>3</v>
      </c>
      <c r="T316">
        <v>4</v>
      </c>
      <c r="U316">
        <v>3</v>
      </c>
      <c r="V316">
        <v>6</v>
      </c>
      <c r="W316">
        <v>6</v>
      </c>
      <c r="X316">
        <v>3</v>
      </c>
      <c r="Y316">
        <v>5</v>
      </c>
      <c r="Z316">
        <v>4</v>
      </c>
      <c r="AA316">
        <v>4</v>
      </c>
      <c r="AB316">
        <v>7</v>
      </c>
      <c r="AC316">
        <v>4</v>
      </c>
      <c r="AD316">
        <v>3</v>
      </c>
      <c r="AE316">
        <v>5</v>
      </c>
      <c r="AF316">
        <v>3</v>
      </c>
      <c r="AG316">
        <v>3</v>
      </c>
      <c r="AH316">
        <v>3</v>
      </c>
      <c r="AI316">
        <v>13</v>
      </c>
      <c r="AJ316">
        <v>51</v>
      </c>
      <c r="AK316">
        <f t="shared" si="12"/>
        <v>47</v>
      </c>
      <c r="AL316">
        <f t="shared" si="13"/>
        <v>17</v>
      </c>
      <c r="AM316">
        <f t="shared" si="14"/>
        <v>24</v>
      </c>
    </row>
    <row r="317" spans="2:39" x14ac:dyDescent="0.2">
      <c r="B317">
        <v>39490</v>
      </c>
      <c r="C317">
        <v>0</v>
      </c>
      <c r="D317">
        <v>2004</v>
      </c>
      <c r="E317">
        <v>20</v>
      </c>
      <c r="F317" s="1">
        <v>45598.753530092596</v>
      </c>
      <c r="G317">
        <v>2</v>
      </c>
      <c r="H317">
        <v>4</v>
      </c>
      <c r="I317">
        <v>1</v>
      </c>
      <c r="J317">
        <v>2</v>
      </c>
      <c r="K317">
        <v>4</v>
      </c>
      <c r="L317">
        <v>5</v>
      </c>
      <c r="M317">
        <v>5</v>
      </c>
      <c r="N317">
        <v>5</v>
      </c>
      <c r="O317">
        <v>5</v>
      </c>
      <c r="P317">
        <v>4</v>
      </c>
      <c r="Q317">
        <v>5</v>
      </c>
      <c r="R317">
        <v>1</v>
      </c>
      <c r="S317">
        <v>3</v>
      </c>
      <c r="T317">
        <v>4</v>
      </c>
      <c r="U317">
        <v>1</v>
      </c>
      <c r="V317">
        <v>5</v>
      </c>
      <c r="W317">
        <v>6</v>
      </c>
      <c r="X317">
        <v>4</v>
      </c>
      <c r="Y317">
        <v>5</v>
      </c>
      <c r="Z317">
        <v>3</v>
      </c>
      <c r="AA317">
        <v>4</v>
      </c>
      <c r="AB317">
        <v>5</v>
      </c>
      <c r="AC317">
        <v>5</v>
      </c>
      <c r="AD317">
        <v>5</v>
      </c>
      <c r="AE317">
        <v>4</v>
      </c>
      <c r="AF317">
        <v>5</v>
      </c>
      <c r="AG317">
        <v>3</v>
      </c>
      <c r="AH317">
        <v>3</v>
      </c>
      <c r="AI317">
        <v>3</v>
      </c>
      <c r="AJ317">
        <v>64</v>
      </c>
      <c r="AK317">
        <f t="shared" si="12"/>
        <v>49</v>
      </c>
      <c r="AL317">
        <f t="shared" si="13"/>
        <v>16</v>
      </c>
      <c r="AM317">
        <f t="shared" si="14"/>
        <v>23</v>
      </c>
    </row>
    <row r="318" spans="2:39" x14ac:dyDescent="0.2">
      <c r="B318">
        <v>39500</v>
      </c>
      <c r="C318">
        <v>0</v>
      </c>
      <c r="D318">
        <v>1994</v>
      </c>
      <c r="E318">
        <v>30</v>
      </c>
      <c r="F318" s="1">
        <v>45598.799513888887</v>
      </c>
      <c r="G318" t="s">
        <v>66</v>
      </c>
      <c r="H318">
        <v>2</v>
      </c>
      <c r="I318">
        <v>2</v>
      </c>
      <c r="J318">
        <v>1</v>
      </c>
      <c r="K318">
        <v>1</v>
      </c>
      <c r="L318">
        <v>1</v>
      </c>
      <c r="M318">
        <v>4</v>
      </c>
      <c r="N318">
        <v>4</v>
      </c>
      <c r="O318">
        <v>2</v>
      </c>
      <c r="P318">
        <v>4</v>
      </c>
      <c r="Q318">
        <v>4</v>
      </c>
      <c r="R318">
        <v>2</v>
      </c>
      <c r="S318">
        <v>4</v>
      </c>
      <c r="T318">
        <v>4</v>
      </c>
      <c r="U318">
        <v>4</v>
      </c>
      <c r="V318">
        <v>35</v>
      </c>
      <c r="W318">
        <v>3</v>
      </c>
      <c r="X318">
        <v>6</v>
      </c>
      <c r="Y318">
        <v>9</v>
      </c>
      <c r="Z318">
        <v>3</v>
      </c>
      <c r="AA318">
        <v>6</v>
      </c>
      <c r="AB318">
        <v>3</v>
      </c>
      <c r="AC318">
        <v>7</v>
      </c>
      <c r="AD318">
        <v>4</v>
      </c>
      <c r="AE318">
        <v>12</v>
      </c>
      <c r="AF318">
        <v>7</v>
      </c>
      <c r="AG318">
        <v>4</v>
      </c>
      <c r="AH318">
        <v>3</v>
      </c>
      <c r="AI318">
        <v>4</v>
      </c>
      <c r="AJ318">
        <v>60</v>
      </c>
      <c r="AK318">
        <f t="shared" si="12"/>
        <v>39</v>
      </c>
      <c r="AL318">
        <f t="shared" si="13"/>
        <v>8</v>
      </c>
      <c r="AM318">
        <f t="shared" si="14"/>
        <v>23</v>
      </c>
    </row>
    <row r="319" spans="2:39" x14ac:dyDescent="0.2">
      <c r="B319">
        <v>39514</v>
      </c>
      <c r="C319">
        <v>0</v>
      </c>
      <c r="D319">
        <v>1995</v>
      </c>
      <c r="E319">
        <v>29</v>
      </c>
      <c r="F319" s="1">
        <v>45598.840844907405</v>
      </c>
      <c r="G319" t="s">
        <v>66</v>
      </c>
      <c r="H319">
        <v>2</v>
      </c>
      <c r="I319">
        <v>2</v>
      </c>
      <c r="J319">
        <v>2</v>
      </c>
      <c r="K319">
        <v>3</v>
      </c>
      <c r="L319">
        <v>1</v>
      </c>
      <c r="M319">
        <v>4</v>
      </c>
      <c r="N319">
        <v>1</v>
      </c>
      <c r="O319">
        <v>2</v>
      </c>
      <c r="P319">
        <v>4</v>
      </c>
      <c r="Q319">
        <v>1</v>
      </c>
      <c r="R319">
        <v>5</v>
      </c>
      <c r="S319">
        <v>4</v>
      </c>
      <c r="T319">
        <v>4</v>
      </c>
      <c r="U319">
        <v>4</v>
      </c>
      <c r="V319">
        <v>10</v>
      </c>
      <c r="W319">
        <v>17</v>
      </c>
      <c r="X319">
        <v>5</v>
      </c>
      <c r="Y319">
        <v>6</v>
      </c>
      <c r="Z319">
        <v>4</v>
      </c>
      <c r="AA319">
        <v>5</v>
      </c>
      <c r="AB319">
        <v>14</v>
      </c>
      <c r="AC319">
        <v>5</v>
      </c>
      <c r="AD319">
        <v>3</v>
      </c>
      <c r="AE319">
        <v>10</v>
      </c>
      <c r="AF319">
        <v>3</v>
      </c>
      <c r="AG319">
        <v>3</v>
      </c>
      <c r="AH319">
        <v>8</v>
      </c>
      <c r="AI319">
        <v>5</v>
      </c>
      <c r="AJ319">
        <v>62</v>
      </c>
      <c r="AK319">
        <f t="shared" si="12"/>
        <v>39</v>
      </c>
      <c r="AL319">
        <f t="shared" si="13"/>
        <v>11</v>
      </c>
      <c r="AM319">
        <f t="shared" si="14"/>
        <v>26</v>
      </c>
    </row>
    <row r="320" spans="2:39" x14ac:dyDescent="0.2">
      <c r="B320">
        <v>39524</v>
      </c>
      <c r="C320">
        <v>1</v>
      </c>
      <c r="D320">
        <v>1963</v>
      </c>
      <c r="E320">
        <v>61</v>
      </c>
      <c r="F320" s="1">
        <v>45598.917916666665</v>
      </c>
      <c r="G320">
        <v>2</v>
      </c>
      <c r="H320">
        <v>1</v>
      </c>
      <c r="I320">
        <v>1</v>
      </c>
      <c r="J320">
        <v>1</v>
      </c>
      <c r="K320">
        <v>1</v>
      </c>
      <c r="L320">
        <v>2</v>
      </c>
      <c r="M320">
        <v>2</v>
      </c>
      <c r="N320">
        <v>2</v>
      </c>
      <c r="O320">
        <v>2</v>
      </c>
      <c r="P320">
        <v>1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13</v>
      </c>
      <c r="W320">
        <v>12</v>
      </c>
      <c r="X320">
        <v>6</v>
      </c>
      <c r="Y320">
        <v>7</v>
      </c>
      <c r="Z320">
        <v>11</v>
      </c>
      <c r="AA320">
        <v>11</v>
      </c>
      <c r="AB320">
        <v>6</v>
      </c>
      <c r="AC320">
        <v>9</v>
      </c>
      <c r="AD320">
        <v>9</v>
      </c>
      <c r="AE320">
        <v>7</v>
      </c>
      <c r="AF320">
        <v>5</v>
      </c>
      <c r="AG320">
        <v>4</v>
      </c>
      <c r="AH320">
        <v>3</v>
      </c>
      <c r="AI320">
        <v>4</v>
      </c>
      <c r="AJ320">
        <v>5</v>
      </c>
      <c r="AK320">
        <f t="shared" si="12"/>
        <v>18</v>
      </c>
      <c r="AL320">
        <f t="shared" si="13"/>
        <v>6</v>
      </c>
      <c r="AM320">
        <f t="shared" si="14"/>
        <v>9</v>
      </c>
    </row>
    <row r="321" spans="2:39" x14ac:dyDescent="0.2">
      <c r="B321">
        <v>39555</v>
      </c>
      <c r="C321">
        <v>0</v>
      </c>
      <c r="D321">
        <v>1983</v>
      </c>
      <c r="E321">
        <v>41</v>
      </c>
      <c r="F321" s="1">
        <v>45599.317789351851</v>
      </c>
      <c r="G321" t="s">
        <v>66</v>
      </c>
      <c r="H321">
        <v>1</v>
      </c>
      <c r="I321">
        <v>1</v>
      </c>
      <c r="J321">
        <v>1</v>
      </c>
      <c r="K321">
        <v>1</v>
      </c>
      <c r="L321">
        <v>4</v>
      </c>
      <c r="M321">
        <v>4</v>
      </c>
      <c r="N321">
        <v>1</v>
      </c>
      <c r="O321">
        <v>1</v>
      </c>
      <c r="P321">
        <v>2</v>
      </c>
      <c r="Q321">
        <v>2</v>
      </c>
      <c r="R321">
        <v>2</v>
      </c>
      <c r="S321">
        <v>4</v>
      </c>
      <c r="T321">
        <v>4</v>
      </c>
      <c r="U321">
        <v>4</v>
      </c>
      <c r="V321">
        <v>5</v>
      </c>
      <c r="W321">
        <v>5</v>
      </c>
      <c r="X321">
        <v>3</v>
      </c>
      <c r="Y321">
        <v>3</v>
      </c>
      <c r="Z321">
        <v>4</v>
      </c>
      <c r="AA321">
        <v>6</v>
      </c>
      <c r="AB321">
        <v>3</v>
      </c>
      <c r="AC321">
        <v>3</v>
      </c>
      <c r="AD321">
        <v>3</v>
      </c>
      <c r="AE321">
        <v>5</v>
      </c>
      <c r="AF321">
        <v>4</v>
      </c>
      <c r="AG321">
        <v>2</v>
      </c>
      <c r="AH321">
        <v>2</v>
      </c>
      <c r="AI321">
        <v>3</v>
      </c>
      <c r="AJ321">
        <v>45</v>
      </c>
      <c r="AK321">
        <f t="shared" si="12"/>
        <v>32</v>
      </c>
      <c r="AL321">
        <f t="shared" si="13"/>
        <v>5</v>
      </c>
      <c r="AM321">
        <f t="shared" si="14"/>
        <v>24</v>
      </c>
    </row>
    <row r="322" spans="2:39" x14ac:dyDescent="0.2">
      <c r="B322">
        <v>39571</v>
      </c>
      <c r="C322">
        <v>0</v>
      </c>
      <c r="D322">
        <v>2001</v>
      </c>
      <c r="E322">
        <v>23</v>
      </c>
      <c r="F322" s="1">
        <v>45599.474270833336</v>
      </c>
      <c r="G322">
        <v>3</v>
      </c>
      <c r="H322">
        <v>5</v>
      </c>
      <c r="I322">
        <v>2</v>
      </c>
      <c r="J322">
        <v>4</v>
      </c>
      <c r="K322">
        <v>4</v>
      </c>
      <c r="L322">
        <v>4</v>
      </c>
      <c r="M322">
        <v>4</v>
      </c>
      <c r="N322">
        <v>4</v>
      </c>
      <c r="O322">
        <v>4</v>
      </c>
      <c r="P322">
        <v>5</v>
      </c>
      <c r="Q322">
        <v>4</v>
      </c>
      <c r="R322">
        <v>4</v>
      </c>
      <c r="S322">
        <v>4</v>
      </c>
      <c r="T322">
        <v>5</v>
      </c>
      <c r="U322">
        <v>5</v>
      </c>
      <c r="V322">
        <v>4</v>
      </c>
      <c r="W322">
        <v>7</v>
      </c>
      <c r="X322">
        <v>4</v>
      </c>
      <c r="Y322">
        <v>3</v>
      </c>
      <c r="Z322">
        <v>3</v>
      </c>
      <c r="AA322">
        <v>3</v>
      </c>
      <c r="AB322">
        <v>3</v>
      </c>
      <c r="AC322">
        <v>5</v>
      </c>
      <c r="AD322">
        <v>4</v>
      </c>
      <c r="AE322">
        <v>6</v>
      </c>
      <c r="AF322">
        <v>3</v>
      </c>
      <c r="AG322">
        <v>1</v>
      </c>
      <c r="AH322">
        <v>3</v>
      </c>
      <c r="AI322">
        <v>2</v>
      </c>
      <c r="AJ322">
        <v>20</v>
      </c>
      <c r="AK322">
        <f t="shared" si="12"/>
        <v>58</v>
      </c>
      <c r="AL322">
        <f t="shared" si="13"/>
        <v>19</v>
      </c>
      <c r="AM322">
        <f t="shared" si="14"/>
        <v>31</v>
      </c>
    </row>
    <row r="323" spans="2:39" x14ac:dyDescent="0.2">
      <c r="B323">
        <v>39574</v>
      </c>
      <c r="C323">
        <v>1</v>
      </c>
      <c r="D323">
        <v>1972</v>
      </c>
      <c r="E323">
        <v>52</v>
      </c>
      <c r="F323" s="1">
        <v>45599.492928240739</v>
      </c>
      <c r="G323" t="s">
        <v>66</v>
      </c>
      <c r="H323">
        <v>1</v>
      </c>
      <c r="I323">
        <v>1</v>
      </c>
      <c r="J323">
        <v>1</v>
      </c>
      <c r="K323">
        <v>1</v>
      </c>
      <c r="L323">
        <v>4</v>
      </c>
      <c r="M323">
        <v>5</v>
      </c>
      <c r="N323">
        <v>4</v>
      </c>
      <c r="O323">
        <v>1</v>
      </c>
      <c r="P323">
        <v>1</v>
      </c>
      <c r="Q323">
        <v>1</v>
      </c>
      <c r="R323">
        <v>1</v>
      </c>
      <c r="S323">
        <v>1</v>
      </c>
      <c r="T323">
        <v>3</v>
      </c>
      <c r="U323">
        <v>1</v>
      </c>
      <c r="V323">
        <v>8</v>
      </c>
      <c r="W323">
        <v>8</v>
      </c>
      <c r="X323">
        <v>4</v>
      </c>
      <c r="Y323">
        <v>4</v>
      </c>
      <c r="Z323">
        <v>6</v>
      </c>
      <c r="AA323">
        <v>5</v>
      </c>
      <c r="AB323">
        <v>4</v>
      </c>
      <c r="AC323">
        <v>7</v>
      </c>
      <c r="AD323">
        <v>7</v>
      </c>
      <c r="AE323">
        <v>6</v>
      </c>
      <c r="AF323">
        <v>7</v>
      </c>
      <c r="AG323">
        <v>4</v>
      </c>
      <c r="AH323">
        <v>5</v>
      </c>
      <c r="AI323">
        <v>4</v>
      </c>
      <c r="AJ323">
        <v>32</v>
      </c>
      <c r="AK323">
        <f t="shared" ref="AK323:AK386" si="15">SUM(H323:U323)</f>
        <v>26</v>
      </c>
      <c r="AL323">
        <f t="shared" ref="AL323:AL386" si="16">SUM(H323:K323,O323)</f>
        <v>5</v>
      </c>
      <c r="AM323">
        <f t="shared" ref="AM323:AM386" si="17">SUM(L323:M323,P323,R323:U323)</f>
        <v>16</v>
      </c>
    </row>
    <row r="324" spans="2:39" x14ac:dyDescent="0.2">
      <c r="B324">
        <v>39603</v>
      </c>
      <c r="C324">
        <v>0</v>
      </c>
      <c r="D324">
        <v>1992</v>
      </c>
      <c r="E324">
        <v>32</v>
      </c>
      <c r="F324" s="1">
        <v>45599.665185185186</v>
      </c>
      <c r="G324">
        <v>2</v>
      </c>
      <c r="H324">
        <v>4</v>
      </c>
      <c r="I324">
        <v>2</v>
      </c>
      <c r="J324">
        <v>2</v>
      </c>
      <c r="K324">
        <v>2</v>
      </c>
      <c r="L324">
        <v>4</v>
      </c>
      <c r="M324">
        <v>5</v>
      </c>
      <c r="N324">
        <v>2</v>
      </c>
      <c r="O324">
        <v>2</v>
      </c>
      <c r="P324">
        <v>4</v>
      </c>
      <c r="Q324">
        <v>4</v>
      </c>
      <c r="R324">
        <v>4</v>
      </c>
      <c r="S324">
        <v>4</v>
      </c>
      <c r="T324">
        <v>4</v>
      </c>
      <c r="U324">
        <v>4</v>
      </c>
      <c r="V324">
        <v>21</v>
      </c>
      <c r="W324">
        <v>15</v>
      </c>
      <c r="X324">
        <v>7</v>
      </c>
      <c r="Y324">
        <v>5</v>
      </c>
      <c r="Z324">
        <v>5</v>
      </c>
      <c r="AA324">
        <v>3</v>
      </c>
      <c r="AB324">
        <v>4</v>
      </c>
      <c r="AC324">
        <v>7</v>
      </c>
      <c r="AD324">
        <v>5</v>
      </c>
      <c r="AE324">
        <v>5</v>
      </c>
      <c r="AF324">
        <v>3</v>
      </c>
      <c r="AG324">
        <v>3</v>
      </c>
      <c r="AH324">
        <v>2</v>
      </c>
      <c r="AI324">
        <v>3</v>
      </c>
      <c r="AJ324">
        <v>47</v>
      </c>
      <c r="AK324">
        <f t="shared" si="15"/>
        <v>47</v>
      </c>
      <c r="AL324">
        <f t="shared" si="16"/>
        <v>12</v>
      </c>
      <c r="AM324">
        <f t="shared" si="17"/>
        <v>29</v>
      </c>
    </row>
    <row r="325" spans="2:39" x14ac:dyDescent="0.2">
      <c r="B325">
        <v>39621</v>
      </c>
      <c r="C325">
        <v>0</v>
      </c>
      <c r="D325">
        <v>1999</v>
      </c>
      <c r="E325">
        <v>25</v>
      </c>
      <c r="F325" s="1">
        <v>45599.754699074074</v>
      </c>
      <c r="G325" t="s">
        <v>66</v>
      </c>
      <c r="H325">
        <v>2</v>
      </c>
      <c r="I325">
        <v>2</v>
      </c>
      <c r="J325">
        <v>2</v>
      </c>
      <c r="K325">
        <v>2</v>
      </c>
      <c r="L325">
        <v>2</v>
      </c>
      <c r="M325">
        <v>4</v>
      </c>
      <c r="N325">
        <v>2</v>
      </c>
      <c r="O325">
        <v>3</v>
      </c>
      <c r="P325">
        <v>3</v>
      </c>
      <c r="Q325">
        <v>2</v>
      </c>
      <c r="R325">
        <v>4</v>
      </c>
      <c r="S325">
        <v>2</v>
      </c>
      <c r="T325">
        <v>3</v>
      </c>
      <c r="U325">
        <v>1</v>
      </c>
      <c r="V325">
        <v>6</v>
      </c>
      <c r="W325">
        <v>7</v>
      </c>
      <c r="X325">
        <v>3</v>
      </c>
      <c r="Y325">
        <v>3</v>
      </c>
      <c r="Z325">
        <v>2</v>
      </c>
      <c r="AA325">
        <v>9</v>
      </c>
      <c r="AB325">
        <v>4</v>
      </c>
      <c r="AC325">
        <v>9</v>
      </c>
      <c r="AD325">
        <v>3</v>
      </c>
      <c r="AE325">
        <v>3</v>
      </c>
      <c r="AF325">
        <v>7</v>
      </c>
      <c r="AG325">
        <v>1</v>
      </c>
      <c r="AH325">
        <v>3</v>
      </c>
      <c r="AI325">
        <v>3</v>
      </c>
      <c r="AJ325">
        <v>51</v>
      </c>
      <c r="AK325">
        <f t="shared" si="15"/>
        <v>34</v>
      </c>
      <c r="AL325">
        <f t="shared" si="16"/>
        <v>11</v>
      </c>
      <c r="AM325">
        <f t="shared" si="17"/>
        <v>19</v>
      </c>
    </row>
    <row r="326" spans="2:39" x14ac:dyDescent="0.2">
      <c r="B326">
        <v>39628</v>
      </c>
      <c r="C326">
        <v>0</v>
      </c>
      <c r="D326">
        <v>2005</v>
      </c>
      <c r="E326">
        <v>19</v>
      </c>
      <c r="F326" s="1">
        <v>45599.764699074076</v>
      </c>
      <c r="G326">
        <v>2.5</v>
      </c>
      <c r="H326">
        <v>4</v>
      </c>
      <c r="I326">
        <v>1</v>
      </c>
      <c r="J326">
        <v>3</v>
      </c>
      <c r="K326">
        <v>2</v>
      </c>
      <c r="L326">
        <v>5</v>
      </c>
      <c r="M326">
        <v>4</v>
      </c>
      <c r="N326">
        <v>4</v>
      </c>
      <c r="O326">
        <v>3</v>
      </c>
      <c r="P326">
        <v>5</v>
      </c>
      <c r="Q326">
        <v>3</v>
      </c>
      <c r="R326">
        <v>2</v>
      </c>
      <c r="S326">
        <v>5</v>
      </c>
      <c r="T326">
        <v>4</v>
      </c>
      <c r="U326">
        <v>4</v>
      </c>
      <c r="V326">
        <v>15</v>
      </c>
      <c r="W326">
        <v>11</v>
      </c>
      <c r="X326">
        <v>8</v>
      </c>
      <c r="Y326">
        <v>7</v>
      </c>
      <c r="Z326">
        <v>5</v>
      </c>
      <c r="AA326">
        <v>6</v>
      </c>
      <c r="AB326">
        <v>7</v>
      </c>
      <c r="AC326">
        <v>6</v>
      </c>
      <c r="AD326">
        <v>4</v>
      </c>
      <c r="AE326">
        <v>9</v>
      </c>
      <c r="AF326">
        <v>5</v>
      </c>
      <c r="AG326">
        <v>3</v>
      </c>
      <c r="AH326">
        <v>4</v>
      </c>
      <c r="AI326">
        <v>3</v>
      </c>
      <c r="AJ326">
        <v>52</v>
      </c>
      <c r="AK326">
        <f t="shared" si="15"/>
        <v>49</v>
      </c>
      <c r="AL326">
        <f t="shared" si="16"/>
        <v>13</v>
      </c>
      <c r="AM326">
        <f t="shared" si="17"/>
        <v>29</v>
      </c>
    </row>
    <row r="327" spans="2:39" x14ac:dyDescent="0.2">
      <c r="B327">
        <v>39632</v>
      </c>
      <c r="C327">
        <v>0</v>
      </c>
      <c r="D327">
        <v>2002</v>
      </c>
      <c r="E327">
        <v>22</v>
      </c>
      <c r="F327" s="1">
        <v>45599.774525462963</v>
      </c>
      <c r="G327">
        <v>4</v>
      </c>
      <c r="H327">
        <v>5</v>
      </c>
      <c r="I327">
        <v>4</v>
      </c>
      <c r="J327">
        <v>4</v>
      </c>
      <c r="K327">
        <v>4</v>
      </c>
      <c r="L327">
        <v>5</v>
      </c>
      <c r="M327">
        <v>4</v>
      </c>
      <c r="N327">
        <v>5</v>
      </c>
      <c r="O327">
        <v>5</v>
      </c>
      <c r="P327">
        <v>5</v>
      </c>
      <c r="Q327">
        <v>2</v>
      </c>
      <c r="R327">
        <v>4</v>
      </c>
      <c r="S327">
        <v>5</v>
      </c>
      <c r="T327">
        <v>5</v>
      </c>
      <c r="U327">
        <v>5</v>
      </c>
      <c r="V327">
        <v>4</v>
      </c>
      <c r="W327">
        <v>4</v>
      </c>
      <c r="X327">
        <v>4</v>
      </c>
      <c r="Y327">
        <v>3</v>
      </c>
      <c r="Z327">
        <v>2</v>
      </c>
      <c r="AA327">
        <v>3</v>
      </c>
      <c r="AB327">
        <v>3</v>
      </c>
      <c r="AC327">
        <v>4</v>
      </c>
      <c r="AD327">
        <v>3</v>
      </c>
      <c r="AE327">
        <v>6</v>
      </c>
      <c r="AF327">
        <v>3</v>
      </c>
      <c r="AG327">
        <v>2</v>
      </c>
      <c r="AH327">
        <v>2</v>
      </c>
      <c r="AI327">
        <v>1</v>
      </c>
      <c r="AJ327">
        <v>5</v>
      </c>
      <c r="AK327">
        <f t="shared" si="15"/>
        <v>62</v>
      </c>
      <c r="AL327">
        <f t="shared" si="16"/>
        <v>22</v>
      </c>
      <c r="AM327">
        <f t="shared" si="17"/>
        <v>33</v>
      </c>
    </row>
    <row r="328" spans="2:39" x14ac:dyDescent="0.2">
      <c r="B328">
        <v>39633</v>
      </c>
      <c r="C328">
        <v>1</v>
      </c>
      <c r="D328">
        <v>1999</v>
      </c>
      <c r="E328">
        <v>25</v>
      </c>
      <c r="F328" s="1">
        <v>45599.789085648146</v>
      </c>
      <c r="G328">
        <v>0.5</v>
      </c>
      <c r="H328">
        <v>4</v>
      </c>
      <c r="I328">
        <v>1</v>
      </c>
      <c r="J328">
        <v>3</v>
      </c>
      <c r="K328">
        <v>4</v>
      </c>
      <c r="L328">
        <v>2</v>
      </c>
      <c r="M328">
        <v>2</v>
      </c>
      <c r="N328">
        <v>4</v>
      </c>
      <c r="O328">
        <v>2</v>
      </c>
      <c r="P328">
        <v>2</v>
      </c>
      <c r="Q328">
        <v>3</v>
      </c>
      <c r="R328">
        <v>2</v>
      </c>
      <c r="S328">
        <v>2</v>
      </c>
      <c r="T328">
        <v>2</v>
      </c>
      <c r="U328">
        <v>2</v>
      </c>
      <c r="V328">
        <v>4</v>
      </c>
      <c r="W328">
        <v>6</v>
      </c>
      <c r="X328">
        <v>5</v>
      </c>
      <c r="Y328">
        <v>3</v>
      </c>
      <c r="Z328">
        <v>3</v>
      </c>
      <c r="AA328">
        <v>4</v>
      </c>
      <c r="AB328">
        <v>5</v>
      </c>
      <c r="AC328">
        <v>6</v>
      </c>
      <c r="AD328">
        <v>3</v>
      </c>
      <c r="AE328">
        <v>8</v>
      </c>
      <c r="AF328">
        <v>2</v>
      </c>
      <c r="AG328">
        <v>22</v>
      </c>
      <c r="AH328">
        <v>3</v>
      </c>
      <c r="AI328">
        <v>2</v>
      </c>
      <c r="AJ328">
        <v>58</v>
      </c>
      <c r="AK328">
        <f t="shared" si="15"/>
        <v>35</v>
      </c>
      <c r="AL328">
        <f t="shared" si="16"/>
        <v>14</v>
      </c>
      <c r="AM328">
        <f t="shared" si="17"/>
        <v>14</v>
      </c>
    </row>
    <row r="329" spans="2:39" x14ac:dyDescent="0.2">
      <c r="B329">
        <v>39634</v>
      </c>
      <c r="C329">
        <v>0</v>
      </c>
      <c r="D329">
        <v>2000</v>
      </c>
      <c r="E329">
        <v>24</v>
      </c>
      <c r="F329" s="1">
        <v>45599.799108796295</v>
      </c>
      <c r="G329">
        <v>3</v>
      </c>
      <c r="H329">
        <v>2</v>
      </c>
      <c r="I329">
        <v>2</v>
      </c>
      <c r="J329">
        <v>2</v>
      </c>
      <c r="K329">
        <v>2</v>
      </c>
      <c r="L329">
        <v>4</v>
      </c>
      <c r="M329">
        <v>5</v>
      </c>
      <c r="N329">
        <v>2</v>
      </c>
      <c r="O329">
        <v>4</v>
      </c>
      <c r="P329">
        <v>4</v>
      </c>
      <c r="Q329">
        <v>2</v>
      </c>
      <c r="R329">
        <v>2</v>
      </c>
      <c r="S329">
        <v>4</v>
      </c>
      <c r="T329">
        <v>5</v>
      </c>
      <c r="U329">
        <v>4</v>
      </c>
      <c r="V329">
        <v>10</v>
      </c>
      <c r="W329">
        <v>6</v>
      </c>
      <c r="X329">
        <v>7</v>
      </c>
      <c r="Y329">
        <v>3</v>
      </c>
      <c r="Z329">
        <v>4</v>
      </c>
      <c r="AA329">
        <v>2</v>
      </c>
      <c r="AB329">
        <v>5</v>
      </c>
      <c r="AC329">
        <v>10</v>
      </c>
      <c r="AD329">
        <v>4</v>
      </c>
      <c r="AE329">
        <v>8</v>
      </c>
      <c r="AF329">
        <v>2</v>
      </c>
      <c r="AG329">
        <v>3</v>
      </c>
      <c r="AH329">
        <v>3</v>
      </c>
      <c r="AI329">
        <v>3</v>
      </c>
      <c r="AJ329">
        <v>54</v>
      </c>
      <c r="AK329">
        <f t="shared" si="15"/>
        <v>44</v>
      </c>
      <c r="AL329">
        <f t="shared" si="16"/>
        <v>12</v>
      </c>
      <c r="AM329">
        <f t="shared" si="17"/>
        <v>28</v>
      </c>
    </row>
    <row r="330" spans="2:39" x14ac:dyDescent="0.2">
      <c r="B330">
        <v>39685</v>
      </c>
      <c r="C330">
        <v>1</v>
      </c>
      <c r="D330">
        <v>2002</v>
      </c>
      <c r="E330">
        <v>22</v>
      </c>
      <c r="F330" s="1">
        <v>45599.95988425926</v>
      </c>
      <c r="G330">
        <v>2</v>
      </c>
      <c r="H330">
        <v>4</v>
      </c>
      <c r="I330">
        <v>3</v>
      </c>
      <c r="J330">
        <v>4</v>
      </c>
      <c r="K330">
        <v>4</v>
      </c>
      <c r="L330">
        <v>4</v>
      </c>
      <c r="M330">
        <v>4</v>
      </c>
      <c r="N330">
        <v>2</v>
      </c>
      <c r="O330">
        <v>2</v>
      </c>
      <c r="P330">
        <v>2</v>
      </c>
      <c r="Q330">
        <v>2</v>
      </c>
      <c r="R330">
        <v>1</v>
      </c>
      <c r="S330">
        <v>5</v>
      </c>
      <c r="T330">
        <v>2</v>
      </c>
      <c r="U330">
        <v>1</v>
      </c>
      <c r="V330">
        <v>9</v>
      </c>
      <c r="W330">
        <v>11</v>
      </c>
      <c r="X330">
        <v>3</v>
      </c>
      <c r="Y330">
        <v>7</v>
      </c>
      <c r="Z330">
        <v>6</v>
      </c>
      <c r="AA330">
        <v>5</v>
      </c>
      <c r="AB330">
        <v>10</v>
      </c>
      <c r="AC330">
        <v>9</v>
      </c>
      <c r="AD330">
        <v>6</v>
      </c>
      <c r="AE330">
        <v>9</v>
      </c>
      <c r="AF330">
        <v>2</v>
      </c>
      <c r="AG330">
        <v>9</v>
      </c>
      <c r="AH330">
        <v>6</v>
      </c>
      <c r="AI330">
        <v>2</v>
      </c>
      <c r="AJ330">
        <v>67</v>
      </c>
      <c r="AK330">
        <f t="shared" si="15"/>
        <v>40</v>
      </c>
      <c r="AL330">
        <f t="shared" si="16"/>
        <v>17</v>
      </c>
      <c r="AM330">
        <f t="shared" si="17"/>
        <v>19</v>
      </c>
    </row>
    <row r="331" spans="2:39" x14ac:dyDescent="0.2">
      <c r="B331">
        <v>39727</v>
      </c>
      <c r="C331">
        <v>0</v>
      </c>
      <c r="D331">
        <v>1991</v>
      </c>
      <c r="E331">
        <v>33</v>
      </c>
      <c r="F331" s="1">
        <v>45600.428067129629</v>
      </c>
      <c r="G331" t="s">
        <v>66</v>
      </c>
      <c r="H331">
        <v>4</v>
      </c>
      <c r="I331">
        <v>2</v>
      </c>
      <c r="J331">
        <v>4</v>
      </c>
      <c r="K331">
        <v>4</v>
      </c>
      <c r="L331">
        <v>4</v>
      </c>
      <c r="M331">
        <v>4</v>
      </c>
      <c r="N331">
        <v>4</v>
      </c>
      <c r="O331">
        <v>4</v>
      </c>
      <c r="P331">
        <v>4</v>
      </c>
      <c r="Q331">
        <v>4</v>
      </c>
      <c r="R331">
        <v>3</v>
      </c>
      <c r="S331">
        <v>4</v>
      </c>
      <c r="T331">
        <v>4</v>
      </c>
      <c r="U331">
        <v>4</v>
      </c>
      <c r="V331">
        <v>7</v>
      </c>
      <c r="W331">
        <v>8</v>
      </c>
      <c r="X331">
        <v>6</v>
      </c>
      <c r="Y331">
        <v>5</v>
      </c>
      <c r="Z331">
        <v>6</v>
      </c>
      <c r="AA331">
        <v>3</v>
      </c>
      <c r="AB331">
        <v>2</v>
      </c>
      <c r="AC331">
        <v>5</v>
      </c>
      <c r="AD331">
        <v>3</v>
      </c>
      <c r="AE331">
        <v>4</v>
      </c>
      <c r="AF331">
        <v>3</v>
      </c>
      <c r="AG331">
        <v>3</v>
      </c>
      <c r="AH331">
        <v>2</v>
      </c>
      <c r="AI331">
        <v>1</v>
      </c>
      <c r="AJ331">
        <v>39</v>
      </c>
      <c r="AK331">
        <f t="shared" si="15"/>
        <v>53</v>
      </c>
      <c r="AL331">
        <f t="shared" si="16"/>
        <v>18</v>
      </c>
      <c r="AM331">
        <f t="shared" si="17"/>
        <v>27</v>
      </c>
    </row>
    <row r="332" spans="2:39" x14ac:dyDescent="0.2">
      <c r="B332">
        <v>39753</v>
      </c>
      <c r="C332">
        <v>0</v>
      </c>
      <c r="D332">
        <v>1987</v>
      </c>
      <c r="E332">
        <v>37</v>
      </c>
      <c r="F332" s="1">
        <v>45600.63994212963</v>
      </c>
      <c r="G332">
        <v>1</v>
      </c>
      <c r="H332">
        <v>1</v>
      </c>
      <c r="I332">
        <v>1</v>
      </c>
      <c r="J332">
        <v>1</v>
      </c>
      <c r="K332">
        <v>1</v>
      </c>
      <c r="L332">
        <v>1</v>
      </c>
      <c r="M332">
        <v>2</v>
      </c>
      <c r="N332">
        <v>1</v>
      </c>
      <c r="O332">
        <v>1</v>
      </c>
      <c r="P332">
        <v>1</v>
      </c>
      <c r="Q332">
        <v>3</v>
      </c>
      <c r="R332">
        <v>2</v>
      </c>
      <c r="S332">
        <v>4</v>
      </c>
      <c r="T332">
        <v>4</v>
      </c>
      <c r="U332">
        <v>4</v>
      </c>
      <c r="V332">
        <v>4</v>
      </c>
      <c r="W332">
        <v>3</v>
      </c>
      <c r="X332">
        <v>2</v>
      </c>
      <c r="Y332">
        <v>3</v>
      </c>
      <c r="Z332">
        <v>4</v>
      </c>
      <c r="AA332">
        <v>4</v>
      </c>
      <c r="AB332">
        <v>26</v>
      </c>
      <c r="AC332">
        <v>5</v>
      </c>
      <c r="AD332">
        <v>2</v>
      </c>
      <c r="AE332">
        <v>7</v>
      </c>
      <c r="AF332">
        <v>4</v>
      </c>
      <c r="AG332">
        <v>4</v>
      </c>
      <c r="AH332">
        <v>5</v>
      </c>
      <c r="AI332">
        <v>3</v>
      </c>
      <c r="AJ332">
        <v>30</v>
      </c>
      <c r="AK332">
        <f t="shared" si="15"/>
        <v>27</v>
      </c>
      <c r="AL332">
        <f t="shared" si="16"/>
        <v>5</v>
      </c>
      <c r="AM332">
        <f t="shared" si="17"/>
        <v>18</v>
      </c>
    </row>
    <row r="333" spans="2:39" x14ac:dyDescent="0.2">
      <c r="B333">
        <v>39754</v>
      </c>
      <c r="C333">
        <v>1</v>
      </c>
      <c r="D333">
        <v>1996</v>
      </c>
      <c r="E333">
        <v>28</v>
      </c>
      <c r="F333" s="1">
        <v>45600.65357638889</v>
      </c>
      <c r="G333">
        <v>0.5</v>
      </c>
      <c r="H333">
        <v>2</v>
      </c>
      <c r="I333">
        <v>2</v>
      </c>
      <c r="J333">
        <v>2</v>
      </c>
      <c r="K333">
        <v>2</v>
      </c>
      <c r="L333">
        <v>4</v>
      </c>
      <c r="M333">
        <v>2</v>
      </c>
      <c r="N333">
        <v>4</v>
      </c>
      <c r="O333">
        <v>5</v>
      </c>
      <c r="P333">
        <v>4</v>
      </c>
      <c r="Q333">
        <v>2</v>
      </c>
      <c r="R333">
        <v>5</v>
      </c>
      <c r="S333">
        <v>2</v>
      </c>
      <c r="T333">
        <v>2</v>
      </c>
      <c r="U333">
        <v>1</v>
      </c>
      <c r="V333">
        <v>12</v>
      </c>
      <c r="W333">
        <v>10</v>
      </c>
      <c r="X333">
        <v>7</v>
      </c>
      <c r="Y333">
        <v>8</v>
      </c>
      <c r="Z333">
        <v>6</v>
      </c>
      <c r="AA333">
        <v>7</v>
      </c>
      <c r="AB333">
        <v>6</v>
      </c>
      <c r="AC333">
        <v>12</v>
      </c>
      <c r="AD333">
        <v>6</v>
      </c>
      <c r="AE333">
        <v>17</v>
      </c>
      <c r="AF333">
        <v>4</v>
      </c>
      <c r="AG333">
        <v>5</v>
      </c>
      <c r="AH333">
        <v>6</v>
      </c>
      <c r="AI333">
        <v>6</v>
      </c>
      <c r="AJ333">
        <v>65</v>
      </c>
      <c r="AK333">
        <f t="shared" si="15"/>
        <v>39</v>
      </c>
      <c r="AL333">
        <f t="shared" si="16"/>
        <v>13</v>
      </c>
      <c r="AM333">
        <f t="shared" si="17"/>
        <v>20</v>
      </c>
    </row>
    <row r="334" spans="2:39" x14ac:dyDescent="0.2">
      <c r="B334">
        <v>37477</v>
      </c>
      <c r="C334">
        <v>0</v>
      </c>
      <c r="D334">
        <v>2003</v>
      </c>
      <c r="E334">
        <v>21</v>
      </c>
      <c r="F334" s="1">
        <v>45600.715474537035</v>
      </c>
      <c r="G334">
        <v>2.5</v>
      </c>
      <c r="H334">
        <v>4</v>
      </c>
      <c r="I334">
        <v>2</v>
      </c>
      <c r="J334">
        <v>3</v>
      </c>
      <c r="K334">
        <v>2</v>
      </c>
      <c r="L334">
        <v>4</v>
      </c>
      <c r="M334">
        <v>5</v>
      </c>
      <c r="N334">
        <v>5</v>
      </c>
      <c r="O334">
        <v>4</v>
      </c>
      <c r="P334">
        <v>4</v>
      </c>
      <c r="Q334">
        <v>4</v>
      </c>
      <c r="R334">
        <v>2</v>
      </c>
      <c r="S334">
        <v>5</v>
      </c>
      <c r="T334">
        <v>4</v>
      </c>
      <c r="U334">
        <v>4</v>
      </c>
      <c r="V334">
        <v>34</v>
      </c>
      <c r="W334">
        <v>3</v>
      </c>
      <c r="X334">
        <v>4</v>
      </c>
      <c r="Y334">
        <v>5</v>
      </c>
      <c r="Z334">
        <v>3</v>
      </c>
      <c r="AA334">
        <v>3</v>
      </c>
      <c r="AB334">
        <v>3</v>
      </c>
      <c r="AC334">
        <v>5</v>
      </c>
      <c r="AD334">
        <v>3</v>
      </c>
      <c r="AE334">
        <v>3</v>
      </c>
      <c r="AF334">
        <v>3</v>
      </c>
      <c r="AG334">
        <v>2</v>
      </c>
      <c r="AH334">
        <v>3</v>
      </c>
      <c r="AI334">
        <v>4</v>
      </c>
      <c r="AJ334">
        <v>38</v>
      </c>
      <c r="AK334">
        <f t="shared" si="15"/>
        <v>52</v>
      </c>
      <c r="AL334">
        <f t="shared" si="16"/>
        <v>15</v>
      </c>
      <c r="AM334">
        <f t="shared" si="17"/>
        <v>28</v>
      </c>
    </row>
    <row r="335" spans="2:39" x14ac:dyDescent="0.2">
      <c r="B335">
        <v>39776</v>
      </c>
      <c r="C335">
        <v>0</v>
      </c>
      <c r="D335">
        <v>1972</v>
      </c>
      <c r="E335">
        <v>52</v>
      </c>
      <c r="F335" s="1">
        <v>45600.737488425926</v>
      </c>
      <c r="G335" t="s">
        <v>66</v>
      </c>
      <c r="H335">
        <v>4</v>
      </c>
      <c r="I335">
        <v>2</v>
      </c>
      <c r="J335">
        <v>3</v>
      </c>
      <c r="K335">
        <v>4</v>
      </c>
      <c r="L335">
        <v>4</v>
      </c>
      <c r="M335">
        <v>5</v>
      </c>
      <c r="N335">
        <v>4</v>
      </c>
      <c r="O335">
        <v>2</v>
      </c>
      <c r="P335">
        <v>4</v>
      </c>
      <c r="Q335">
        <v>4</v>
      </c>
      <c r="R335">
        <v>2</v>
      </c>
      <c r="S335">
        <v>3</v>
      </c>
      <c r="T335">
        <v>4</v>
      </c>
      <c r="U335">
        <v>4</v>
      </c>
      <c r="V335">
        <v>6</v>
      </c>
      <c r="W335">
        <v>6</v>
      </c>
      <c r="X335">
        <v>6</v>
      </c>
      <c r="Y335">
        <v>4</v>
      </c>
      <c r="Z335">
        <v>3</v>
      </c>
      <c r="AA335">
        <v>3</v>
      </c>
      <c r="AB335">
        <v>3</v>
      </c>
      <c r="AC335">
        <v>5</v>
      </c>
      <c r="AD335">
        <v>3</v>
      </c>
      <c r="AE335">
        <v>6</v>
      </c>
      <c r="AF335">
        <v>4</v>
      </c>
      <c r="AG335">
        <v>2</v>
      </c>
      <c r="AH335">
        <v>3</v>
      </c>
      <c r="AI335">
        <v>3</v>
      </c>
      <c r="AJ335">
        <v>46</v>
      </c>
      <c r="AK335">
        <f t="shared" si="15"/>
        <v>49</v>
      </c>
      <c r="AL335">
        <f t="shared" si="16"/>
        <v>15</v>
      </c>
      <c r="AM335">
        <f t="shared" si="17"/>
        <v>26</v>
      </c>
    </row>
    <row r="336" spans="2:39" x14ac:dyDescent="0.2">
      <c r="B336">
        <v>39780</v>
      </c>
      <c r="C336">
        <v>0</v>
      </c>
      <c r="D336">
        <v>2006</v>
      </c>
      <c r="E336">
        <v>18</v>
      </c>
      <c r="F336" s="1">
        <v>45600.751493055555</v>
      </c>
      <c r="G336">
        <v>4</v>
      </c>
      <c r="H336">
        <v>1</v>
      </c>
      <c r="I336">
        <v>1</v>
      </c>
      <c r="J336">
        <v>2</v>
      </c>
      <c r="K336">
        <v>1</v>
      </c>
      <c r="L336">
        <v>1</v>
      </c>
      <c r="M336">
        <v>4</v>
      </c>
      <c r="N336">
        <v>2</v>
      </c>
      <c r="O336">
        <v>1</v>
      </c>
      <c r="P336">
        <v>2</v>
      </c>
      <c r="Q336">
        <v>2</v>
      </c>
      <c r="R336">
        <v>1</v>
      </c>
      <c r="S336">
        <v>4</v>
      </c>
      <c r="T336">
        <v>4</v>
      </c>
      <c r="U336">
        <v>1</v>
      </c>
      <c r="V336">
        <v>20</v>
      </c>
      <c r="W336">
        <v>2</v>
      </c>
      <c r="X336">
        <v>4</v>
      </c>
      <c r="Y336">
        <v>2</v>
      </c>
      <c r="Z336">
        <v>3</v>
      </c>
      <c r="AA336">
        <v>7</v>
      </c>
      <c r="AB336">
        <v>4</v>
      </c>
      <c r="AC336">
        <v>4</v>
      </c>
      <c r="AD336">
        <v>3</v>
      </c>
      <c r="AE336">
        <v>2</v>
      </c>
      <c r="AF336">
        <v>2</v>
      </c>
      <c r="AG336">
        <v>3</v>
      </c>
      <c r="AH336">
        <v>1</v>
      </c>
      <c r="AI336">
        <v>3</v>
      </c>
      <c r="AJ336">
        <v>29</v>
      </c>
      <c r="AK336">
        <f t="shared" si="15"/>
        <v>27</v>
      </c>
      <c r="AL336">
        <f t="shared" si="16"/>
        <v>6</v>
      </c>
      <c r="AM336">
        <f t="shared" si="17"/>
        <v>17</v>
      </c>
    </row>
    <row r="337" spans="2:39" x14ac:dyDescent="0.2">
      <c r="B337">
        <v>39816</v>
      </c>
      <c r="C337">
        <v>0</v>
      </c>
      <c r="D337">
        <v>1998</v>
      </c>
      <c r="E337">
        <v>26</v>
      </c>
      <c r="F337" s="1">
        <v>45601.301516203705</v>
      </c>
      <c r="G337">
        <v>6</v>
      </c>
      <c r="H337">
        <v>4</v>
      </c>
      <c r="I337">
        <v>4</v>
      </c>
      <c r="J337">
        <v>4</v>
      </c>
      <c r="K337">
        <v>4</v>
      </c>
      <c r="L337">
        <v>4</v>
      </c>
      <c r="M337">
        <v>4</v>
      </c>
      <c r="N337">
        <v>4</v>
      </c>
      <c r="O337">
        <v>4</v>
      </c>
      <c r="P337">
        <v>4</v>
      </c>
      <c r="Q337">
        <v>4</v>
      </c>
      <c r="R337">
        <v>4</v>
      </c>
      <c r="S337">
        <v>4</v>
      </c>
      <c r="T337">
        <v>4</v>
      </c>
      <c r="U337">
        <v>4</v>
      </c>
      <c r="V337">
        <v>5</v>
      </c>
      <c r="W337">
        <v>7</v>
      </c>
      <c r="X337">
        <v>2</v>
      </c>
      <c r="Y337">
        <v>2</v>
      </c>
      <c r="Z337">
        <v>4</v>
      </c>
      <c r="AA337">
        <v>3</v>
      </c>
      <c r="AB337">
        <v>3</v>
      </c>
      <c r="AC337">
        <v>6</v>
      </c>
      <c r="AD337">
        <v>2</v>
      </c>
      <c r="AE337">
        <v>6</v>
      </c>
      <c r="AF337">
        <v>2</v>
      </c>
      <c r="AG337">
        <v>1</v>
      </c>
      <c r="AH337">
        <v>2</v>
      </c>
      <c r="AI337">
        <v>2</v>
      </c>
      <c r="AJ337">
        <v>35</v>
      </c>
      <c r="AK337">
        <f t="shared" si="15"/>
        <v>56</v>
      </c>
      <c r="AL337">
        <f t="shared" si="16"/>
        <v>20</v>
      </c>
      <c r="AM337">
        <f t="shared" si="17"/>
        <v>28</v>
      </c>
    </row>
    <row r="338" spans="2:39" x14ac:dyDescent="0.2">
      <c r="B338">
        <v>39867</v>
      </c>
      <c r="C338">
        <v>1</v>
      </c>
      <c r="D338">
        <v>2001</v>
      </c>
      <c r="E338">
        <v>23</v>
      </c>
      <c r="F338" s="1">
        <v>45601.523668981485</v>
      </c>
      <c r="G338">
        <v>4</v>
      </c>
      <c r="H338">
        <v>4</v>
      </c>
      <c r="I338">
        <v>2</v>
      </c>
      <c r="J338">
        <v>4</v>
      </c>
      <c r="K338">
        <v>4</v>
      </c>
      <c r="L338">
        <v>5</v>
      </c>
      <c r="M338">
        <v>5</v>
      </c>
      <c r="N338">
        <v>4</v>
      </c>
      <c r="O338">
        <v>4</v>
      </c>
      <c r="P338">
        <v>5</v>
      </c>
      <c r="Q338">
        <v>4</v>
      </c>
      <c r="R338">
        <v>2</v>
      </c>
      <c r="S338">
        <v>5</v>
      </c>
      <c r="T338">
        <v>2</v>
      </c>
      <c r="U338">
        <v>4</v>
      </c>
      <c r="V338">
        <v>9</v>
      </c>
      <c r="W338">
        <v>11</v>
      </c>
      <c r="X338">
        <v>5</v>
      </c>
      <c r="Y338">
        <v>5</v>
      </c>
      <c r="Z338">
        <v>4</v>
      </c>
      <c r="AA338">
        <v>2</v>
      </c>
      <c r="AB338">
        <v>6</v>
      </c>
      <c r="AC338">
        <v>6</v>
      </c>
      <c r="AD338">
        <v>4</v>
      </c>
      <c r="AE338">
        <v>4</v>
      </c>
      <c r="AF338">
        <v>4</v>
      </c>
      <c r="AG338">
        <v>3</v>
      </c>
      <c r="AH338">
        <v>2</v>
      </c>
      <c r="AI338">
        <v>2</v>
      </c>
      <c r="AJ338">
        <v>33</v>
      </c>
      <c r="AK338">
        <f t="shared" si="15"/>
        <v>54</v>
      </c>
      <c r="AL338">
        <f t="shared" si="16"/>
        <v>18</v>
      </c>
      <c r="AM338">
        <f t="shared" si="17"/>
        <v>28</v>
      </c>
    </row>
    <row r="339" spans="2:39" x14ac:dyDescent="0.2">
      <c r="B339">
        <v>39873</v>
      </c>
      <c r="C339">
        <v>0</v>
      </c>
      <c r="D339">
        <v>2000</v>
      </c>
      <c r="E339">
        <v>24</v>
      </c>
      <c r="F339" s="1">
        <v>45601.561967592592</v>
      </c>
      <c r="G339">
        <v>5</v>
      </c>
      <c r="H339">
        <v>4</v>
      </c>
      <c r="I339">
        <v>1</v>
      </c>
      <c r="J339">
        <v>5</v>
      </c>
      <c r="K339">
        <v>4</v>
      </c>
      <c r="L339">
        <v>4</v>
      </c>
      <c r="M339">
        <v>5</v>
      </c>
      <c r="N339">
        <v>2</v>
      </c>
      <c r="O339">
        <v>2</v>
      </c>
      <c r="P339">
        <v>5</v>
      </c>
      <c r="Q339">
        <v>4</v>
      </c>
      <c r="R339">
        <v>2</v>
      </c>
      <c r="S339">
        <v>4</v>
      </c>
      <c r="T339">
        <v>4</v>
      </c>
      <c r="U339">
        <v>4</v>
      </c>
      <c r="V339">
        <v>314</v>
      </c>
      <c r="W339">
        <v>26</v>
      </c>
      <c r="X339">
        <v>14</v>
      </c>
      <c r="Y339">
        <v>6</v>
      </c>
      <c r="Z339">
        <v>16</v>
      </c>
      <c r="AA339">
        <v>9</v>
      </c>
      <c r="AB339">
        <v>9</v>
      </c>
      <c r="AC339">
        <v>13</v>
      </c>
      <c r="AD339">
        <v>9</v>
      </c>
      <c r="AE339">
        <v>13</v>
      </c>
      <c r="AF339">
        <v>11</v>
      </c>
      <c r="AG339">
        <v>8</v>
      </c>
      <c r="AH339">
        <v>6</v>
      </c>
      <c r="AI339">
        <v>3</v>
      </c>
      <c r="AJ339">
        <v>52</v>
      </c>
      <c r="AK339">
        <f t="shared" si="15"/>
        <v>50</v>
      </c>
      <c r="AL339">
        <f t="shared" si="16"/>
        <v>16</v>
      </c>
      <c r="AM339">
        <f t="shared" si="17"/>
        <v>28</v>
      </c>
    </row>
    <row r="340" spans="2:39" x14ac:dyDescent="0.2">
      <c r="B340">
        <v>39880</v>
      </c>
      <c r="C340">
        <v>0</v>
      </c>
      <c r="D340">
        <v>2001</v>
      </c>
      <c r="E340">
        <v>23</v>
      </c>
      <c r="F340" s="1">
        <v>45601.578113425923</v>
      </c>
      <c r="G340" t="s">
        <v>66</v>
      </c>
      <c r="H340">
        <v>4</v>
      </c>
      <c r="I340">
        <v>2</v>
      </c>
      <c r="J340">
        <v>4</v>
      </c>
      <c r="K340">
        <v>5</v>
      </c>
      <c r="L340">
        <v>2</v>
      </c>
      <c r="M340">
        <v>4</v>
      </c>
      <c r="N340">
        <v>2</v>
      </c>
      <c r="O340">
        <v>1</v>
      </c>
      <c r="P340">
        <v>2</v>
      </c>
      <c r="Q340">
        <v>1</v>
      </c>
      <c r="R340">
        <v>4</v>
      </c>
      <c r="S340">
        <v>5</v>
      </c>
      <c r="T340">
        <v>4</v>
      </c>
      <c r="U340">
        <v>4</v>
      </c>
      <c r="V340">
        <v>15</v>
      </c>
      <c r="W340">
        <v>28</v>
      </c>
      <c r="X340">
        <v>3</v>
      </c>
      <c r="Y340">
        <v>5</v>
      </c>
      <c r="Z340">
        <v>3</v>
      </c>
      <c r="AA340">
        <v>3</v>
      </c>
      <c r="AB340">
        <v>4</v>
      </c>
      <c r="AC340">
        <v>10</v>
      </c>
      <c r="AD340">
        <v>9</v>
      </c>
      <c r="AE340">
        <v>5</v>
      </c>
      <c r="AF340">
        <v>2</v>
      </c>
      <c r="AG340">
        <v>3</v>
      </c>
      <c r="AH340">
        <v>3</v>
      </c>
      <c r="AI340">
        <v>2</v>
      </c>
      <c r="AJ340">
        <v>64</v>
      </c>
      <c r="AK340">
        <f t="shared" si="15"/>
        <v>44</v>
      </c>
      <c r="AL340">
        <f t="shared" si="16"/>
        <v>16</v>
      </c>
      <c r="AM340">
        <f t="shared" si="17"/>
        <v>25</v>
      </c>
    </row>
    <row r="341" spans="2:39" x14ac:dyDescent="0.2">
      <c r="B341">
        <v>39885</v>
      </c>
      <c r="C341">
        <v>1</v>
      </c>
      <c r="D341">
        <v>2003</v>
      </c>
      <c r="E341">
        <v>21</v>
      </c>
      <c r="F341" s="1">
        <v>45601.59171296296</v>
      </c>
      <c r="G341">
        <v>2</v>
      </c>
      <c r="H341">
        <v>2</v>
      </c>
      <c r="I341">
        <v>1</v>
      </c>
      <c r="J341">
        <v>2</v>
      </c>
      <c r="K341">
        <v>1</v>
      </c>
      <c r="L341">
        <v>4</v>
      </c>
      <c r="M341">
        <v>5</v>
      </c>
      <c r="N341">
        <v>5</v>
      </c>
      <c r="O341">
        <v>1</v>
      </c>
      <c r="P341">
        <v>4</v>
      </c>
      <c r="Q341">
        <v>3</v>
      </c>
      <c r="R341">
        <v>1</v>
      </c>
      <c r="S341">
        <v>2</v>
      </c>
      <c r="T341">
        <v>3</v>
      </c>
      <c r="U341">
        <v>4</v>
      </c>
      <c r="V341">
        <v>6</v>
      </c>
      <c r="W341">
        <v>10</v>
      </c>
      <c r="X341">
        <v>4</v>
      </c>
      <c r="Y341">
        <v>8</v>
      </c>
      <c r="Z341">
        <v>4</v>
      </c>
      <c r="AA341">
        <v>3</v>
      </c>
      <c r="AB341">
        <v>3</v>
      </c>
      <c r="AC341">
        <v>5</v>
      </c>
      <c r="AD341">
        <v>3</v>
      </c>
      <c r="AE341">
        <v>9</v>
      </c>
      <c r="AF341">
        <v>4</v>
      </c>
      <c r="AG341">
        <v>3</v>
      </c>
      <c r="AH341">
        <v>3</v>
      </c>
      <c r="AI341">
        <v>3</v>
      </c>
      <c r="AJ341">
        <v>64</v>
      </c>
      <c r="AK341">
        <f t="shared" si="15"/>
        <v>38</v>
      </c>
      <c r="AL341">
        <f t="shared" si="16"/>
        <v>7</v>
      </c>
      <c r="AM341">
        <f t="shared" si="17"/>
        <v>23</v>
      </c>
    </row>
    <row r="342" spans="2:39" x14ac:dyDescent="0.2">
      <c r="B342">
        <v>39894</v>
      </c>
      <c r="C342">
        <v>0</v>
      </c>
      <c r="D342">
        <v>1961</v>
      </c>
      <c r="E342">
        <v>63</v>
      </c>
      <c r="F342" s="1">
        <v>45601.622812499998</v>
      </c>
      <c r="G342">
        <v>2</v>
      </c>
      <c r="H342">
        <v>1</v>
      </c>
      <c r="I342">
        <v>1</v>
      </c>
      <c r="J342">
        <v>1</v>
      </c>
      <c r="K342">
        <v>4</v>
      </c>
      <c r="L342">
        <v>1</v>
      </c>
      <c r="M342">
        <v>2</v>
      </c>
      <c r="N342">
        <v>1</v>
      </c>
      <c r="O342">
        <v>1</v>
      </c>
      <c r="P342">
        <v>1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5</v>
      </c>
      <c r="W342">
        <v>7</v>
      </c>
      <c r="X342">
        <v>3</v>
      </c>
      <c r="Y342">
        <v>7</v>
      </c>
      <c r="Z342">
        <v>4</v>
      </c>
      <c r="AA342">
        <v>6</v>
      </c>
      <c r="AB342">
        <v>4</v>
      </c>
      <c r="AC342">
        <v>5</v>
      </c>
      <c r="AD342">
        <v>2</v>
      </c>
      <c r="AE342">
        <v>4</v>
      </c>
      <c r="AF342">
        <v>2</v>
      </c>
      <c r="AG342">
        <v>2</v>
      </c>
      <c r="AH342">
        <v>3</v>
      </c>
      <c r="AI342">
        <v>2</v>
      </c>
      <c r="AJ342">
        <v>5</v>
      </c>
      <c r="AK342">
        <f t="shared" si="15"/>
        <v>18</v>
      </c>
      <c r="AL342">
        <f t="shared" si="16"/>
        <v>8</v>
      </c>
      <c r="AM342">
        <f t="shared" si="17"/>
        <v>8</v>
      </c>
    </row>
    <row r="343" spans="2:39" x14ac:dyDescent="0.2">
      <c r="B343">
        <v>39901</v>
      </c>
      <c r="C343">
        <v>0</v>
      </c>
      <c r="D343">
        <v>1997</v>
      </c>
      <c r="E343">
        <v>27</v>
      </c>
      <c r="F343" s="1">
        <v>45601.641331018516</v>
      </c>
      <c r="G343">
        <v>2</v>
      </c>
      <c r="H343">
        <v>4</v>
      </c>
      <c r="I343">
        <v>1</v>
      </c>
      <c r="J343">
        <v>3</v>
      </c>
      <c r="K343">
        <v>2</v>
      </c>
      <c r="L343">
        <v>2</v>
      </c>
      <c r="M343">
        <v>4</v>
      </c>
      <c r="N343">
        <v>4</v>
      </c>
      <c r="O343">
        <v>2</v>
      </c>
      <c r="P343">
        <v>2</v>
      </c>
      <c r="Q343">
        <v>1</v>
      </c>
      <c r="R343">
        <v>1</v>
      </c>
      <c r="S343">
        <v>4</v>
      </c>
      <c r="T343">
        <v>4</v>
      </c>
      <c r="U343">
        <v>2</v>
      </c>
      <c r="V343">
        <v>10</v>
      </c>
      <c r="W343">
        <v>29</v>
      </c>
      <c r="X343">
        <v>6</v>
      </c>
      <c r="Y343">
        <v>4</v>
      </c>
      <c r="Z343">
        <v>7</v>
      </c>
      <c r="AA343">
        <v>2</v>
      </c>
      <c r="AB343">
        <v>5</v>
      </c>
      <c r="AC343">
        <v>9</v>
      </c>
      <c r="AD343">
        <v>5</v>
      </c>
      <c r="AE343">
        <v>5</v>
      </c>
      <c r="AF343">
        <v>3</v>
      </c>
      <c r="AG343">
        <v>3</v>
      </c>
      <c r="AH343">
        <v>5</v>
      </c>
      <c r="AI343">
        <v>2</v>
      </c>
      <c r="AJ343">
        <v>52</v>
      </c>
      <c r="AK343">
        <f t="shared" si="15"/>
        <v>36</v>
      </c>
      <c r="AL343">
        <f t="shared" si="16"/>
        <v>12</v>
      </c>
      <c r="AM343">
        <f t="shared" si="17"/>
        <v>19</v>
      </c>
    </row>
    <row r="344" spans="2:39" x14ac:dyDescent="0.2">
      <c r="B344">
        <v>39903</v>
      </c>
      <c r="C344">
        <v>1</v>
      </c>
      <c r="D344">
        <v>2002</v>
      </c>
      <c r="E344">
        <v>22</v>
      </c>
      <c r="F344" s="1">
        <v>45601.644814814812</v>
      </c>
      <c r="G344">
        <v>2</v>
      </c>
      <c r="H344">
        <v>2</v>
      </c>
      <c r="I344">
        <v>1</v>
      </c>
      <c r="J344">
        <v>1</v>
      </c>
      <c r="K344">
        <v>1</v>
      </c>
      <c r="L344">
        <v>4</v>
      </c>
      <c r="M344">
        <v>2</v>
      </c>
      <c r="N344">
        <v>2</v>
      </c>
      <c r="O344">
        <v>2</v>
      </c>
      <c r="P344">
        <v>4</v>
      </c>
      <c r="Q344">
        <v>2</v>
      </c>
      <c r="R344">
        <v>2</v>
      </c>
      <c r="S344">
        <v>4</v>
      </c>
      <c r="T344">
        <v>2</v>
      </c>
      <c r="U344">
        <v>2</v>
      </c>
      <c r="V344">
        <v>37</v>
      </c>
      <c r="W344">
        <v>4</v>
      </c>
      <c r="X344">
        <v>3</v>
      </c>
      <c r="Y344">
        <v>3</v>
      </c>
      <c r="Z344">
        <v>5</v>
      </c>
      <c r="AA344">
        <v>4</v>
      </c>
      <c r="AB344">
        <v>5</v>
      </c>
      <c r="AC344">
        <v>4</v>
      </c>
      <c r="AD344">
        <v>4</v>
      </c>
      <c r="AE344">
        <v>7</v>
      </c>
      <c r="AF344">
        <v>3</v>
      </c>
      <c r="AG344">
        <v>4</v>
      </c>
      <c r="AH344">
        <v>3</v>
      </c>
      <c r="AI344">
        <v>2</v>
      </c>
      <c r="AJ344">
        <v>43</v>
      </c>
      <c r="AK344">
        <f t="shared" si="15"/>
        <v>31</v>
      </c>
      <c r="AL344">
        <f t="shared" si="16"/>
        <v>7</v>
      </c>
      <c r="AM344">
        <f t="shared" si="17"/>
        <v>20</v>
      </c>
    </row>
    <row r="345" spans="2:39" x14ac:dyDescent="0.2">
      <c r="B345">
        <v>39933</v>
      </c>
      <c r="C345">
        <v>1</v>
      </c>
      <c r="D345">
        <v>1987</v>
      </c>
      <c r="E345">
        <v>37</v>
      </c>
      <c r="F345" s="1">
        <v>45602.289641203701</v>
      </c>
      <c r="G345">
        <v>3</v>
      </c>
      <c r="H345">
        <v>4</v>
      </c>
      <c r="I345">
        <v>1</v>
      </c>
      <c r="J345">
        <v>4</v>
      </c>
      <c r="K345">
        <v>4</v>
      </c>
      <c r="L345">
        <v>2</v>
      </c>
      <c r="M345">
        <v>4</v>
      </c>
      <c r="N345">
        <v>2</v>
      </c>
      <c r="O345">
        <v>2</v>
      </c>
      <c r="P345">
        <v>4</v>
      </c>
      <c r="Q345">
        <v>4</v>
      </c>
      <c r="R345">
        <v>2</v>
      </c>
      <c r="S345">
        <v>3</v>
      </c>
      <c r="T345">
        <v>4</v>
      </c>
      <c r="U345">
        <v>5</v>
      </c>
      <c r="V345">
        <v>9</v>
      </c>
      <c r="W345">
        <v>14</v>
      </c>
      <c r="X345">
        <v>6</v>
      </c>
      <c r="Y345">
        <v>5</v>
      </c>
      <c r="Z345">
        <v>11</v>
      </c>
      <c r="AA345">
        <v>3</v>
      </c>
      <c r="AB345">
        <v>11</v>
      </c>
      <c r="AC345">
        <v>9</v>
      </c>
      <c r="AD345">
        <v>4</v>
      </c>
      <c r="AE345">
        <v>6</v>
      </c>
      <c r="AF345">
        <v>16</v>
      </c>
      <c r="AG345">
        <v>7</v>
      </c>
      <c r="AH345">
        <v>4</v>
      </c>
      <c r="AI345">
        <v>6</v>
      </c>
      <c r="AJ345">
        <v>58</v>
      </c>
      <c r="AK345">
        <f t="shared" si="15"/>
        <v>45</v>
      </c>
      <c r="AL345">
        <f t="shared" si="16"/>
        <v>15</v>
      </c>
      <c r="AM345">
        <f t="shared" si="17"/>
        <v>24</v>
      </c>
    </row>
    <row r="346" spans="2:39" x14ac:dyDescent="0.2">
      <c r="B346">
        <v>39926</v>
      </c>
      <c r="C346">
        <v>1</v>
      </c>
      <c r="D346">
        <v>2000</v>
      </c>
      <c r="E346">
        <v>24</v>
      </c>
      <c r="F346" s="1">
        <v>45602.387592592589</v>
      </c>
      <c r="G346">
        <v>2.5</v>
      </c>
      <c r="H346">
        <v>4</v>
      </c>
      <c r="I346">
        <v>4</v>
      </c>
      <c r="J346">
        <v>2</v>
      </c>
      <c r="K346">
        <v>4</v>
      </c>
      <c r="L346">
        <v>5</v>
      </c>
      <c r="M346">
        <v>4</v>
      </c>
      <c r="N346">
        <v>3</v>
      </c>
      <c r="O346">
        <v>4</v>
      </c>
      <c r="P346">
        <v>4</v>
      </c>
      <c r="Q346">
        <v>4</v>
      </c>
      <c r="R346">
        <v>2</v>
      </c>
      <c r="S346">
        <v>4</v>
      </c>
      <c r="T346">
        <v>4</v>
      </c>
      <c r="U346">
        <v>4</v>
      </c>
      <c r="V346">
        <v>7</v>
      </c>
      <c r="W346">
        <v>7</v>
      </c>
      <c r="X346">
        <v>10</v>
      </c>
      <c r="Y346">
        <v>12</v>
      </c>
      <c r="Z346">
        <v>4</v>
      </c>
      <c r="AA346">
        <v>7</v>
      </c>
      <c r="AB346">
        <v>7</v>
      </c>
      <c r="AC346">
        <v>5</v>
      </c>
      <c r="AD346">
        <v>4</v>
      </c>
      <c r="AE346">
        <v>6</v>
      </c>
      <c r="AF346">
        <v>5</v>
      </c>
      <c r="AG346">
        <v>6</v>
      </c>
      <c r="AH346">
        <v>3</v>
      </c>
      <c r="AI346">
        <v>3</v>
      </c>
      <c r="AJ346">
        <v>44</v>
      </c>
      <c r="AK346">
        <f t="shared" si="15"/>
        <v>52</v>
      </c>
      <c r="AL346">
        <f t="shared" si="16"/>
        <v>18</v>
      </c>
      <c r="AM346">
        <f t="shared" si="17"/>
        <v>27</v>
      </c>
    </row>
    <row r="347" spans="2:39" x14ac:dyDescent="0.2">
      <c r="B347">
        <v>39954</v>
      </c>
      <c r="C347">
        <v>1</v>
      </c>
      <c r="D347">
        <v>2004</v>
      </c>
      <c r="E347">
        <v>20</v>
      </c>
      <c r="F347" s="1">
        <v>45602.77983796296</v>
      </c>
      <c r="G347">
        <v>1.5</v>
      </c>
      <c r="H347">
        <v>2</v>
      </c>
      <c r="I347">
        <v>1</v>
      </c>
      <c r="J347">
        <v>1</v>
      </c>
      <c r="K347">
        <v>1</v>
      </c>
      <c r="L347">
        <v>3</v>
      </c>
      <c r="M347">
        <v>4</v>
      </c>
      <c r="N347">
        <v>1</v>
      </c>
      <c r="O347">
        <v>1</v>
      </c>
      <c r="P347">
        <v>4</v>
      </c>
      <c r="Q347">
        <v>4</v>
      </c>
      <c r="R347">
        <v>1</v>
      </c>
      <c r="S347">
        <v>2</v>
      </c>
      <c r="T347">
        <v>2</v>
      </c>
      <c r="U347">
        <v>2</v>
      </c>
      <c r="V347">
        <v>7</v>
      </c>
      <c r="W347">
        <v>11</v>
      </c>
      <c r="X347">
        <v>6</v>
      </c>
      <c r="Y347">
        <v>6</v>
      </c>
      <c r="Z347">
        <v>3</v>
      </c>
      <c r="AA347">
        <v>4</v>
      </c>
      <c r="AB347">
        <v>3</v>
      </c>
      <c r="AC347">
        <v>4</v>
      </c>
      <c r="AD347">
        <v>4</v>
      </c>
      <c r="AE347">
        <v>5</v>
      </c>
      <c r="AF347">
        <v>2</v>
      </c>
      <c r="AG347">
        <v>3</v>
      </c>
      <c r="AH347">
        <v>6</v>
      </c>
      <c r="AI347">
        <v>4</v>
      </c>
      <c r="AJ347">
        <v>36</v>
      </c>
      <c r="AK347">
        <f t="shared" si="15"/>
        <v>29</v>
      </c>
      <c r="AL347">
        <f t="shared" si="16"/>
        <v>6</v>
      </c>
      <c r="AM347">
        <f t="shared" si="17"/>
        <v>18</v>
      </c>
    </row>
    <row r="348" spans="2:39" x14ac:dyDescent="0.2">
      <c r="B348">
        <v>39980</v>
      </c>
      <c r="C348">
        <v>0</v>
      </c>
      <c r="D348">
        <v>2006</v>
      </c>
      <c r="E348">
        <v>18</v>
      </c>
      <c r="F348" s="1">
        <v>45603.494942129626</v>
      </c>
      <c r="G348">
        <v>0.5</v>
      </c>
      <c r="H348">
        <v>5</v>
      </c>
      <c r="I348">
        <v>4</v>
      </c>
      <c r="J348">
        <v>2</v>
      </c>
      <c r="K348">
        <v>4</v>
      </c>
      <c r="L348">
        <v>2</v>
      </c>
      <c r="M348">
        <v>4</v>
      </c>
      <c r="N348">
        <v>4</v>
      </c>
      <c r="O348">
        <v>4</v>
      </c>
      <c r="P348">
        <v>5</v>
      </c>
      <c r="Q348">
        <v>4</v>
      </c>
      <c r="R348">
        <v>1</v>
      </c>
      <c r="S348">
        <v>1</v>
      </c>
      <c r="T348">
        <v>1</v>
      </c>
      <c r="U348">
        <v>1</v>
      </c>
      <c r="V348">
        <v>7</v>
      </c>
      <c r="W348">
        <v>6</v>
      </c>
      <c r="X348">
        <v>6</v>
      </c>
      <c r="Y348">
        <v>4</v>
      </c>
      <c r="Z348">
        <v>3</v>
      </c>
      <c r="AA348">
        <v>4</v>
      </c>
      <c r="AB348">
        <v>4</v>
      </c>
      <c r="AC348">
        <v>4</v>
      </c>
      <c r="AD348">
        <v>6</v>
      </c>
      <c r="AE348">
        <v>4</v>
      </c>
      <c r="AF348">
        <v>3</v>
      </c>
      <c r="AG348">
        <v>3</v>
      </c>
      <c r="AH348">
        <v>2</v>
      </c>
      <c r="AI348">
        <v>3</v>
      </c>
      <c r="AJ348">
        <v>89</v>
      </c>
      <c r="AK348">
        <f t="shared" si="15"/>
        <v>42</v>
      </c>
      <c r="AL348">
        <f t="shared" si="16"/>
        <v>19</v>
      </c>
      <c r="AM348">
        <f t="shared" si="17"/>
        <v>15</v>
      </c>
    </row>
    <row r="349" spans="2:39" x14ac:dyDescent="0.2">
      <c r="B349">
        <v>39995</v>
      </c>
      <c r="C349">
        <v>0</v>
      </c>
      <c r="D349">
        <v>1996</v>
      </c>
      <c r="E349">
        <v>28</v>
      </c>
      <c r="F349" s="1">
        <v>45603.667407407411</v>
      </c>
      <c r="G349">
        <v>1</v>
      </c>
      <c r="H349">
        <v>4</v>
      </c>
      <c r="I349">
        <v>2</v>
      </c>
      <c r="J349">
        <v>2</v>
      </c>
      <c r="K349">
        <v>3</v>
      </c>
      <c r="L349">
        <v>3</v>
      </c>
      <c r="M349">
        <v>4</v>
      </c>
      <c r="N349">
        <v>1</v>
      </c>
      <c r="O349">
        <v>2</v>
      </c>
      <c r="P349">
        <v>4</v>
      </c>
      <c r="Q349">
        <v>4</v>
      </c>
      <c r="R349">
        <v>3</v>
      </c>
      <c r="S349">
        <v>5</v>
      </c>
      <c r="T349">
        <v>4</v>
      </c>
      <c r="U349">
        <v>4</v>
      </c>
      <c r="V349">
        <v>16</v>
      </c>
      <c r="W349">
        <v>13</v>
      </c>
      <c r="X349">
        <v>11</v>
      </c>
      <c r="Y349">
        <v>8</v>
      </c>
      <c r="Z349">
        <v>7</v>
      </c>
      <c r="AA349">
        <v>6</v>
      </c>
      <c r="AB349">
        <v>9</v>
      </c>
      <c r="AC349">
        <v>10</v>
      </c>
      <c r="AD349">
        <v>7</v>
      </c>
      <c r="AE349">
        <v>5</v>
      </c>
      <c r="AF349">
        <v>9</v>
      </c>
      <c r="AG349">
        <v>5</v>
      </c>
      <c r="AH349">
        <v>5</v>
      </c>
      <c r="AI349">
        <v>4</v>
      </c>
      <c r="AJ349">
        <v>55</v>
      </c>
      <c r="AK349">
        <f t="shared" si="15"/>
        <v>45</v>
      </c>
      <c r="AL349">
        <f t="shared" si="16"/>
        <v>13</v>
      </c>
      <c r="AM349">
        <f t="shared" si="17"/>
        <v>27</v>
      </c>
    </row>
    <row r="350" spans="2:39" x14ac:dyDescent="0.2">
      <c r="B350">
        <v>40013</v>
      </c>
      <c r="C350">
        <v>0</v>
      </c>
      <c r="D350">
        <v>1999</v>
      </c>
      <c r="E350">
        <v>25</v>
      </c>
      <c r="F350" s="1">
        <v>45603.689155092594</v>
      </c>
      <c r="G350">
        <v>2</v>
      </c>
      <c r="H350">
        <v>2</v>
      </c>
      <c r="I350">
        <v>1</v>
      </c>
      <c r="J350">
        <v>2</v>
      </c>
      <c r="K350">
        <v>1</v>
      </c>
      <c r="L350">
        <v>4</v>
      </c>
      <c r="M350">
        <v>5</v>
      </c>
      <c r="N350">
        <v>2</v>
      </c>
      <c r="O350">
        <v>1</v>
      </c>
      <c r="P350">
        <v>4</v>
      </c>
      <c r="Q350">
        <v>2</v>
      </c>
      <c r="R350">
        <v>2</v>
      </c>
      <c r="S350">
        <v>4</v>
      </c>
      <c r="T350">
        <v>4</v>
      </c>
      <c r="U350">
        <v>1</v>
      </c>
      <c r="V350">
        <v>4</v>
      </c>
      <c r="W350">
        <v>5</v>
      </c>
      <c r="X350">
        <v>2</v>
      </c>
      <c r="Y350">
        <v>2</v>
      </c>
      <c r="Z350">
        <v>2</v>
      </c>
      <c r="AA350">
        <v>1</v>
      </c>
      <c r="AB350">
        <v>2</v>
      </c>
      <c r="AC350">
        <v>3</v>
      </c>
      <c r="AD350">
        <v>2</v>
      </c>
      <c r="AE350">
        <v>4</v>
      </c>
      <c r="AF350">
        <v>3</v>
      </c>
      <c r="AG350">
        <v>1</v>
      </c>
      <c r="AH350">
        <v>2</v>
      </c>
      <c r="AI350">
        <v>2</v>
      </c>
      <c r="AJ350">
        <v>55</v>
      </c>
      <c r="AK350">
        <f t="shared" si="15"/>
        <v>35</v>
      </c>
      <c r="AL350">
        <f t="shared" si="16"/>
        <v>7</v>
      </c>
      <c r="AM350">
        <f t="shared" si="17"/>
        <v>24</v>
      </c>
    </row>
    <row r="351" spans="2:39" x14ac:dyDescent="0.2">
      <c r="B351">
        <v>40024</v>
      </c>
      <c r="C351">
        <v>0</v>
      </c>
      <c r="D351">
        <v>2003</v>
      </c>
      <c r="E351">
        <v>21</v>
      </c>
      <c r="F351" s="1">
        <v>45603.788657407407</v>
      </c>
      <c r="G351">
        <v>3</v>
      </c>
      <c r="H351">
        <v>5</v>
      </c>
      <c r="I351">
        <v>2</v>
      </c>
      <c r="J351">
        <v>4</v>
      </c>
      <c r="K351">
        <v>4</v>
      </c>
      <c r="L351">
        <v>4</v>
      </c>
      <c r="M351">
        <v>5</v>
      </c>
      <c r="N351">
        <v>4</v>
      </c>
      <c r="O351">
        <v>3</v>
      </c>
      <c r="P351">
        <v>5</v>
      </c>
      <c r="Q351">
        <v>4</v>
      </c>
      <c r="R351">
        <v>2</v>
      </c>
      <c r="S351">
        <v>5</v>
      </c>
      <c r="T351">
        <v>4</v>
      </c>
      <c r="U351">
        <v>4</v>
      </c>
      <c r="V351">
        <v>11</v>
      </c>
      <c r="W351">
        <v>5</v>
      </c>
      <c r="X351">
        <v>3</v>
      </c>
      <c r="Y351">
        <v>3</v>
      </c>
      <c r="Z351">
        <v>8</v>
      </c>
      <c r="AA351">
        <v>2</v>
      </c>
      <c r="AB351">
        <v>3</v>
      </c>
      <c r="AC351">
        <v>6</v>
      </c>
      <c r="AD351">
        <v>2</v>
      </c>
      <c r="AE351">
        <v>3</v>
      </c>
      <c r="AF351">
        <v>6</v>
      </c>
      <c r="AG351">
        <v>2</v>
      </c>
      <c r="AH351">
        <v>5</v>
      </c>
      <c r="AI351">
        <v>3</v>
      </c>
      <c r="AJ351">
        <v>27</v>
      </c>
      <c r="AK351">
        <f t="shared" si="15"/>
        <v>55</v>
      </c>
      <c r="AL351">
        <f t="shared" si="16"/>
        <v>18</v>
      </c>
      <c r="AM351">
        <f t="shared" si="17"/>
        <v>29</v>
      </c>
    </row>
    <row r="352" spans="2:39" x14ac:dyDescent="0.2">
      <c r="B352">
        <v>40025</v>
      </c>
      <c r="C352">
        <v>1</v>
      </c>
      <c r="D352">
        <v>1999</v>
      </c>
      <c r="E352">
        <v>25</v>
      </c>
      <c r="F352" s="1">
        <v>45603.79078703704</v>
      </c>
      <c r="G352" t="s">
        <v>66</v>
      </c>
      <c r="H352">
        <v>4</v>
      </c>
      <c r="I352">
        <v>2</v>
      </c>
      <c r="J352">
        <v>2</v>
      </c>
      <c r="K352">
        <v>2</v>
      </c>
      <c r="L352">
        <v>5</v>
      </c>
      <c r="M352">
        <v>5</v>
      </c>
      <c r="N352">
        <v>1</v>
      </c>
      <c r="O352">
        <v>2</v>
      </c>
      <c r="P352">
        <v>2</v>
      </c>
      <c r="Q352">
        <v>2</v>
      </c>
      <c r="R352">
        <v>4</v>
      </c>
      <c r="S352">
        <v>4</v>
      </c>
      <c r="T352">
        <v>4</v>
      </c>
      <c r="U352">
        <v>4</v>
      </c>
      <c r="V352">
        <v>12</v>
      </c>
      <c r="W352">
        <v>7</v>
      </c>
      <c r="X352">
        <v>4</v>
      </c>
      <c r="Y352">
        <v>9</v>
      </c>
      <c r="Z352">
        <v>4</v>
      </c>
      <c r="AA352">
        <v>4</v>
      </c>
      <c r="AB352">
        <v>3</v>
      </c>
      <c r="AC352">
        <v>6</v>
      </c>
      <c r="AD352">
        <v>4</v>
      </c>
      <c r="AE352">
        <v>6</v>
      </c>
      <c r="AF352">
        <v>4</v>
      </c>
      <c r="AG352">
        <v>2</v>
      </c>
      <c r="AH352">
        <v>2</v>
      </c>
      <c r="AI352">
        <v>2</v>
      </c>
      <c r="AJ352">
        <v>59</v>
      </c>
      <c r="AK352">
        <f t="shared" si="15"/>
        <v>43</v>
      </c>
      <c r="AL352">
        <f t="shared" si="16"/>
        <v>12</v>
      </c>
      <c r="AM352">
        <f t="shared" si="17"/>
        <v>28</v>
      </c>
    </row>
    <row r="353" spans="2:39" x14ac:dyDescent="0.2">
      <c r="B353">
        <v>40027</v>
      </c>
      <c r="C353">
        <v>0</v>
      </c>
      <c r="D353">
        <v>1991</v>
      </c>
      <c r="E353">
        <v>33</v>
      </c>
      <c r="F353" s="1">
        <v>45603.802222222221</v>
      </c>
      <c r="G353" t="s">
        <v>66</v>
      </c>
      <c r="H353">
        <v>4</v>
      </c>
      <c r="I353">
        <v>1</v>
      </c>
      <c r="J353">
        <v>1</v>
      </c>
      <c r="K353">
        <v>2</v>
      </c>
      <c r="L353">
        <v>4</v>
      </c>
      <c r="M353">
        <v>4</v>
      </c>
      <c r="N353">
        <v>4</v>
      </c>
      <c r="O353">
        <v>1</v>
      </c>
      <c r="P353">
        <v>2</v>
      </c>
      <c r="Q353">
        <v>1</v>
      </c>
      <c r="R353">
        <v>2</v>
      </c>
      <c r="S353">
        <v>4</v>
      </c>
      <c r="T353">
        <v>4</v>
      </c>
      <c r="U353">
        <v>4</v>
      </c>
      <c r="V353">
        <v>9</v>
      </c>
      <c r="W353">
        <v>8</v>
      </c>
      <c r="X353">
        <v>4</v>
      </c>
      <c r="Y353">
        <v>5</v>
      </c>
      <c r="Z353">
        <v>4</v>
      </c>
      <c r="AA353">
        <v>3</v>
      </c>
      <c r="AB353">
        <v>3</v>
      </c>
      <c r="AC353">
        <v>5</v>
      </c>
      <c r="AD353">
        <v>5</v>
      </c>
      <c r="AE353">
        <v>5</v>
      </c>
      <c r="AF353">
        <v>3</v>
      </c>
      <c r="AG353">
        <v>3</v>
      </c>
      <c r="AH353">
        <v>3</v>
      </c>
      <c r="AI353">
        <v>2</v>
      </c>
      <c r="AJ353">
        <v>55</v>
      </c>
      <c r="AK353">
        <f t="shared" si="15"/>
        <v>38</v>
      </c>
      <c r="AL353">
        <f t="shared" si="16"/>
        <v>9</v>
      </c>
      <c r="AM353">
        <f t="shared" si="17"/>
        <v>24</v>
      </c>
    </row>
    <row r="354" spans="2:39" x14ac:dyDescent="0.2">
      <c r="B354">
        <v>37261</v>
      </c>
      <c r="C354">
        <v>1</v>
      </c>
      <c r="D354">
        <v>1972</v>
      </c>
      <c r="E354">
        <v>52</v>
      </c>
      <c r="F354" s="1">
        <v>45603.804270833331</v>
      </c>
      <c r="G354">
        <v>0</v>
      </c>
      <c r="H354">
        <v>3</v>
      </c>
      <c r="I354">
        <v>3</v>
      </c>
      <c r="J354">
        <v>3</v>
      </c>
      <c r="K354">
        <v>3</v>
      </c>
      <c r="L354">
        <v>2</v>
      </c>
      <c r="M354">
        <v>2</v>
      </c>
      <c r="N354">
        <v>2</v>
      </c>
      <c r="O354">
        <v>2</v>
      </c>
      <c r="P354">
        <v>2</v>
      </c>
      <c r="Q354">
        <v>2</v>
      </c>
      <c r="R354">
        <v>2</v>
      </c>
      <c r="S354">
        <v>2</v>
      </c>
      <c r="T354">
        <v>2</v>
      </c>
      <c r="U354">
        <v>2</v>
      </c>
      <c r="V354">
        <v>42</v>
      </c>
      <c r="W354">
        <v>21</v>
      </c>
      <c r="X354">
        <v>6</v>
      </c>
      <c r="Y354">
        <v>4</v>
      </c>
      <c r="Z354">
        <v>11</v>
      </c>
      <c r="AA354">
        <v>10</v>
      </c>
      <c r="AB354">
        <v>8</v>
      </c>
      <c r="AC354">
        <v>10</v>
      </c>
      <c r="AD354">
        <v>9</v>
      </c>
      <c r="AE354">
        <v>8</v>
      </c>
      <c r="AF354">
        <v>4</v>
      </c>
      <c r="AG354">
        <v>4</v>
      </c>
      <c r="AH354">
        <v>8</v>
      </c>
      <c r="AI354">
        <v>5</v>
      </c>
      <c r="AJ354">
        <v>54</v>
      </c>
      <c r="AK354">
        <f t="shared" si="15"/>
        <v>32</v>
      </c>
      <c r="AL354">
        <f t="shared" si="16"/>
        <v>14</v>
      </c>
      <c r="AM354">
        <f t="shared" si="17"/>
        <v>14</v>
      </c>
    </row>
    <row r="355" spans="2:39" x14ac:dyDescent="0.2">
      <c r="B355">
        <v>40060</v>
      </c>
      <c r="C355">
        <v>1</v>
      </c>
      <c r="D355">
        <v>1984</v>
      </c>
      <c r="E355">
        <v>40</v>
      </c>
      <c r="F355" s="1">
        <v>45604.38590277778</v>
      </c>
      <c r="G355" t="s">
        <v>66</v>
      </c>
      <c r="H355">
        <v>4</v>
      </c>
      <c r="I355">
        <v>2</v>
      </c>
      <c r="J355">
        <v>2</v>
      </c>
      <c r="K355">
        <v>2</v>
      </c>
      <c r="L355">
        <v>4</v>
      </c>
      <c r="M355">
        <v>2</v>
      </c>
      <c r="N355">
        <v>4</v>
      </c>
      <c r="O355">
        <v>4</v>
      </c>
      <c r="P355">
        <v>4</v>
      </c>
      <c r="Q355">
        <v>3</v>
      </c>
      <c r="R355">
        <v>2</v>
      </c>
      <c r="S355">
        <v>2</v>
      </c>
      <c r="T355">
        <v>2</v>
      </c>
      <c r="U355">
        <v>2</v>
      </c>
      <c r="V355">
        <v>7</v>
      </c>
      <c r="W355">
        <v>6</v>
      </c>
      <c r="X355">
        <v>3</v>
      </c>
      <c r="Y355">
        <v>3</v>
      </c>
      <c r="Z355">
        <v>4</v>
      </c>
      <c r="AA355">
        <v>5</v>
      </c>
      <c r="AB355">
        <v>3</v>
      </c>
      <c r="AC355">
        <v>6</v>
      </c>
      <c r="AD355">
        <v>5</v>
      </c>
      <c r="AE355">
        <v>5</v>
      </c>
      <c r="AF355">
        <v>3</v>
      </c>
      <c r="AG355">
        <v>3</v>
      </c>
      <c r="AH355">
        <v>3</v>
      </c>
      <c r="AI355">
        <v>3</v>
      </c>
      <c r="AJ355">
        <v>59</v>
      </c>
      <c r="AK355">
        <f t="shared" si="15"/>
        <v>39</v>
      </c>
      <c r="AL355">
        <f t="shared" si="16"/>
        <v>14</v>
      </c>
      <c r="AM355">
        <f t="shared" si="17"/>
        <v>18</v>
      </c>
    </row>
    <row r="356" spans="2:39" x14ac:dyDescent="0.2">
      <c r="B356">
        <v>38749</v>
      </c>
      <c r="C356">
        <v>0</v>
      </c>
      <c r="D356">
        <v>1993</v>
      </c>
      <c r="E356">
        <v>31</v>
      </c>
      <c r="F356" s="1">
        <v>45604.476504629631</v>
      </c>
      <c r="G356">
        <v>5</v>
      </c>
      <c r="H356">
        <v>4</v>
      </c>
      <c r="I356">
        <v>2</v>
      </c>
      <c r="J356">
        <v>3</v>
      </c>
      <c r="K356">
        <v>3</v>
      </c>
      <c r="L356">
        <v>4</v>
      </c>
      <c r="M356">
        <v>4</v>
      </c>
      <c r="N356">
        <v>4</v>
      </c>
      <c r="O356">
        <v>3</v>
      </c>
      <c r="P356">
        <v>4</v>
      </c>
      <c r="Q356">
        <v>3</v>
      </c>
      <c r="R356">
        <v>5</v>
      </c>
      <c r="S356">
        <v>4</v>
      </c>
      <c r="T356">
        <v>4</v>
      </c>
      <c r="U356">
        <v>4</v>
      </c>
      <c r="V356">
        <v>5</v>
      </c>
      <c r="W356">
        <v>14</v>
      </c>
      <c r="X356">
        <v>5</v>
      </c>
      <c r="Y356">
        <v>3</v>
      </c>
      <c r="Z356">
        <v>3</v>
      </c>
      <c r="AA356">
        <v>3</v>
      </c>
      <c r="AB356">
        <v>4</v>
      </c>
      <c r="AC356">
        <v>5</v>
      </c>
      <c r="AD356">
        <v>3</v>
      </c>
      <c r="AE356">
        <v>4</v>
      </c>
      <c r="AF356">
        <v>2</v>
      </c>
      <c r="AG356">
        <v>2</v>
      </c>
      <c r="AH356">
        <v>2</v>
      </c>
      <c r="AI356">
        <v>5</v>
      </c>
      <c r="AJ356">
        <v>43</v>
      </c>
      <c r="AK356">
        <f t="shared" si="15"/>
        <v>51</v>
      </c>
      <c r="AL356">
        <f t="shared" si="16"/>
        <v>15</v>
      </c>
      <c r="AM356">
        <f t="shared" si="17"/>
        <v>29</v>
      </c>
    </row>
    <row r="357" spans="2:39" x14ac:dyDescent="0.2">
      <c r="B357">
        <v>40101</v>
      </c>
      <c r="C357">
        <v>0</v>
      </c>
      <c r="D357">
        <v>2005</v>
      </c>
      <c r="E357">
        <v>19</v>
      </c>
      <c r="F357" s="1">
        <v>45604.645277777781</v>
      </c>
      <c r="G357">
        <v>2.5</v>
      </c>
      <c r="H357">
        <v>2</v>
      </c>
      <c r="I357">
        <v>1</v>
      </c>
      <c r="J357">
        <v>1</v>
      </c>
      <c r="K357">
        <v>1</v>
      </c>
      <c r="L357">
        <v>4</v>
      </c>
      <c r="M357">
        <v>4</v>
      </c>
      <c r="N357">
        <v>1</v>
      </c>
      <c r="O357">
        <v>1</v>
      </c>
      <c r="P357">
        <v>2</v>
      </c>
      <c r="Q357">
        <v>1</v>
      </c>
      <c r="R357">
        <v>1</v>
      </c>
      <c r="S357">
        <v>5</v>
      </c>
      <c r="T357">
        <v>5</v>
      </c>
      <c r="U357">
        <v>5</v>
      </c>
      <c r="V357">
        <v>5</v>
      </c>
      <c r="W357">
        <v>5</v>
      </c>
      <c r="X357">
        <v>5</v>
      </c>
      <c r="Y357">
        <v>3</v>
      </c>
      <c r="Z357">
        <v>6</v>
      </c>
      <c r="AA357">
        <v>6</v>
      </c>
      <c r="AB357">
        <v>4</v>
      </c>
      <c r="AC357">
        <v>6</v>
      </c>
      <c r="AD357">
        <v>4</v>
      </c>
      <c r="AE357">
        <v>4</v>
      </c>
      <c r="AF357">
        <v>7</v>
      </c>
      <c r="AG357">
        <v>3</v>
      </c>
      <c r="AH357">
        <v>3</v>
      </c>
      <c r="AI357">
        <v>2</v>
      </c>
      <c r="AJ357">
        <v>67</v>
      </c>
      <c r="AK357">
        <f t="shared" si="15"/>
        <v>34</v>
      </c>
      <c r="AL357">
        <f t="shared" si="16"/>
        <v>6</v>
      </c>
      <c r="AM357">
        <f t="shared" si="17"/>
        <v>26</v>
      </c>
    </row>
    <row r="358" spans="2:39" x14ac:dyDescent="0.2">
      <c r="B358">
        <v>40109</v>
      </c>
      <c r="C358">
        <v>1</v>
      </c>
      <c r="D358">
        <v>1992</v>
      </c>
      <c r="E358">
        <v>32</v>
      </c>
      <c r="F358" s="1">
        <v>45604.649687500001</v>
      </c>
      <c r="G358">
        <v>1</v>
      </c>
      <c r="H358">
        <v>2</v>
      </c>
      <c r="I358">
        <v>1</v>
      </c>
      <c r="J358">
        <v>2</v>
      </c>
      <c r="K358">
        <v>1</v>
      </c>
      <c r="L358">
        <v>1</v>
      </c>
      <c r="M358">
        <v>5</v>
      </c>
      <c r="N358">
        <v>2</v>
      </c>
      <c r="O358">
        <v>2</v>
      </c>
      <c r="P358">
        <v>2</v>
      </c>
      <c r="Q358">
        <v>4</v>
      </c>
      <c r="R358">
        <v>2</v>
      </c>
      <c r="S358">
        <v>2</v>
      </c>
      <c r="T358">
        <v>2</v>
      </c>
      <c r="U358">
        <v>2</v>
      </c>
      <c r="V358">
        <v>7</v>
      </c>
      <c r="W358">
        <v>5</v>
      </c>
      <c r="X358">
        <v>4</v>
      </c>
      <c r="Y358">
        <v>4</v>
      </c>
      <c r="Z358">
        <v>3</v>
      </c>
      <c r="AA358">
        <v>3</v>
      </c>
      <c r="AB358">
        <v>9</v>
      </c>
      <c r="AC358">
        <v>7</v>
      </c>
      <c r="AD358">
        <v>5</v>
      </c>
      <c r="AE358">
        <v>16</v>
      </c>
      <c r="AF358">
        <v>3</v>
      </c>
      <c r="AG358">
        <v>3</v>
      </c>
      <c r="AH358">
        <v>4</v>
      </c>
      <c r="AI358">
        <v>3</v>
      </c>
      <c r="AJ358">
        <v>47</v>
      </c>
      <c r="AK358">
        <f t="shared" si="15"/>
        <v>30</v>
      </c>
      <c r="AL358">
        <f t="shared" si="16"/>
        <v>8</v>
      </c>
      <c r="AM358">
        <f t="shared" si="17"/>
        <v>16</v>
      </c>
    </row>
    <row r="359" spans="2:39" x14ac:dyDescent="0.2">
      <c r="B359">
        <v>40102</v>
      </c>
      <c r="C359">
        <v>0</v>
      </c>
      <c r="D359">
        <v>2003</v>
      </c>
      <c r="E359">
        <v>21</v>
      </c>
      <c r="F359" s="1">
        <v>45604.67800925926</v>
      </c>
      <c r="G359">
        <v>6</v>
      </c>
      <c r="H359">
        <v>2</v>
      </c>
      <c r="I359">
        <v>2</v>
      </c>
      <c r="J359">
        <v>2</v>
      </c>
      <c r="K359">
        <v>2</v>
      </c>
      <c r="L359">
        <v>2</v>
      </c>
      <c r="M359">
        <v>4</v>
      </c>
      <c r="N359">
        <v>2</v>
      </c>
      <c r="O359">
        <v>2</v>
      </c>
      <c r="P359">
        <v>4</v>
      </c>
      <c r="Q359">
        <v>4</v>
      </c>
      <c r="R359">
        <v>4</v>
      </c>
      <c r="S359">
        <v>4</v>
      </c>
      <c r="T359">
        <v>4</v>
      </c>
      <c r="U359">
        <v>4</v>
      </c>
      <c r="V359">
        <v>4</v>
      </c>
      <c r="W359">
        <v>5</v>
      </c>
      <c r="X359">
        <v>5</v>
      </c>
      <c r="Y359">
        <v>3</v>
      </c>
      <c r="Z359">
        <v>4</v>
      </c>
      <c r="AA359">
        <v>2</v>
      </c>
      <c r="AB359">
        <v>6</v>
      </c>
      <c r="AC359">
        <v>4</v>
      </c>
      <c r="AD359">
        <v>3</v>
      </c>
      <c r="AE359">
        <v>4</v>
      </c>
      <c r="AF359">
        <v>3</v>
      </c>
      <c r="AG359">
        <v>2</v>
      </c>
      <c r="AH359">
        <v>2</v>
      </c>
      <c r="AI359">
        <v>2</v>
      </c>
      <c r="AJ359">
        <v>52</v>
      </c>
      <c r="AK359">
        <f t="shared" si="15"/>
        <v>42</v>
      </c>
      <c r="AL359">
        <f t="shared" si="16"/>
        <v>10</v>
      </c>
      <c r="AM359">
        <f t="shared" si="17"/>
        <v>26</v>
      </c>
    </row>
    <row r="360" spans="2:39" x14ac:dyDescent="0.2">
      <c r="B360">
        <v>40128</v>
      </c>
      <c r="C360">
        <v>0</v>
      </c>
      <c r="D360">
        <v>1974</v>
      </c>
      <c r="E360">
        <v>50</v>
      </c>
      <c r="F360" s="1">
        <v>45604.707407407404</v>
      </c>
      <c r="G360" t="s">
        <v>66</v>
      </c>
      <c r="H360">
        <v>2</v>
      </c>
      <c r="I360">
        <v>1</v>
      </c>
      <c r="J360">
        <v>2</v>
      </c>
      <c r="K360">
        <v>2</v>
      </c>
      <c r="L360">
        <v>2</v>
      </c>
      <c r="M360">
        <v>2</v>
      </c>
      <c r="N360">
        <v>2</v>
      </c>
      <c r="O360">
        <v>2</v>
      </c>
      <c r="P360">
        <v>4</v>
      </c>
      <c r="Q360">
        <v>2</v>
      </c>
      <c r="R360">
        <v>3</v>
      </c>
      <c r="S360">
        <v>2</v>
      </c>
      <c r="T360">
        <v>2</v>
      </c>
      <c r="U360">
        <v>2</v>
      </c>
      <c r="V360">
        <v>7</v>
      </c>
      <c r="W360">
        <v>14</v>
      </c>
      <c r="X360">
        <v>7</v>
      </c>
      <c r="Y360">
        <v>6</v>
      </c>
      <c r="Z360">
        <v>7</v>
      </c>
      <c r="AA360">
        <v>8</v>
      </c>
      <c r="AB360">
        <v>10</v>
      </c>
      <c r="AC360">
        <v>9</v>
      </c>
      <c r="AD360">
        <v>5</v>
      </c>
      <c r="AE360">
        <v>9</v>
      </c>
      <c r="AF360">
        <v>7</v>
      </c>
      <c r="AG360">
        <v>4</v>
      </c>
      <c r="AH360">
        <v>5</v>
      </c>
      <c r="AI360">
        <v>3</v>
      </c>
      <c r="AJ360">
        <v>41</v>
      </c>
      <c r="AK360">
        <f t="shared" si="15"/>
        <v>30</v>
      </c>
      <c r="AL360">
        <f t="shared" si="16"/>
        <v>9</v>
      </c>
      <c r="AM360">
        <f t="shared" si="17"/>
        <v>17</v>
      </c>
    </row>
    <row r="361" spans="2:39" x14ac:dyDescent="0.2">
      <c r="B361">
        <v>40134</v>
      </c>
      <c r="C361">
        <v>1</v>
      </c>
      <c r="D361">
        <v>2003</v>
      </c>
      <c r="E361">
        <v>21</v>
      </c>
      <c r="F361" s="1">
        <v>45604.823483796295</v>
      </c>
      <c r="G361">
        <v>1.5</v>
      </c>
      <c r="H361">
        <v>4</v>
      </c>
      <c r="I361">
        <v>1</v>
      </c>
      <c r="J361">
        <v>2</v>
      </c>
      <c r="K361">
        <v>2</v>
      </c>
      <c r="L361">
        <v>2</v>
      </c>
      <c r="M361">
        <v>4</v>
      </c>
      <c r="N361">
        <v>2</v>
      </c>
      <c r="O361">
        <v>3</v>
      </c>
      <c r="P361">
        <v>4</v>
      </c>
      <c r="Q361">
        <v>2</v>
      </c>
      <c r="R361">
        <v>1</v>
      </c>
      <c r="S361">
        <v>3</v>
      </c>
      <c r="T361">
        <v>4</v>
      </c>
      <c r="U361">
        <v>2</v>
      </c>
      <c r="V361">
        <v>23</v>
      </c>
      <c r="W361">
        <v>3</v>
      </c>
      <c r="X361">
        <v>5</v>
      </c>
      <c r="Y361">
        <v>5</v>
      </c>
      <c r="Z361">
        <v>6</v>
      </c>
      <c r="AA361">
        <v>4</v>
      </c>
      <c r="AB361">
        <v>4</v>
      </c>
      <c r="AC361">
        <v>18</v>
      </c>
      <c r="AD361">
        <v>6</v>
      </c>
      <c r="AE361">
        <v>8</v>
      </c>
      <c r="AF361">
        <v>5</v>
      </c>
      <c r="AG361">
        <v>6</v>
      </c>
      <c r="AH361">
        <v>4</v>
      </c>
      <c r="AI361">
        <v>4</v>
      </c>
      <c r="AJ361">
        <v>48</v>
      </c>
      <c r="AK361">
        <f t="shared" si="15"/>
        <v>36</v>
      </c>
      <c r="AL361">
        <f t="shared" si="16"/>
        <v>12</v>
      </c>
      <c r="AM361">
        <f t="shared" si="17"/>
        <v>20</v>
      </c>
    </row>
    <row r="362" spans="2:39" x14ac:dyDescent="0.2">
      <c r="B362">
        <v>40169</v>
      </c>
      <c r="C362">
        <v>1</v>
      </c>
      <c r="D362">
        <v>1992</v>
      </c>
      <c r="E362">
        <v>32</v>
      </c>
      <c r="F362" s="1">
        <v>45604.903414351851</v>
      </c>
      <c r="G362" t="s">
        <v>66</v>
      </c>
      <c r="H362">
        <v>1</v>
      </c>
      <c r="I362">
        <v>1</v>
      </c>
      <c r="J362">
        <v>1</v>
      </c>
      <c r="K362">
        <v>2</v>
      </c>
      <c r="L362">
        <v>4</v>
      </c>
      <c r="M362">
        <v>5</v>
      </c>
      <c r="N362">
        <v>2</v>
      </c>
      <c r="O362">
        <v>1</v>
      </c>
      <c r="P362">
        <v>5</v>
      </c>
      <c r="Q362">
        <v>5</v>
      </c>
      <c r="R362">
        <v>2</v>
      </c>
      <c r="S362">
        <v>5</v>
      </c>
      <c r="T362">
        <v>4</v>
      </c>
      <c r="U362">
        <v>4</v>
      </c>
      <c r="V362">
        <v>7</v>
      </c>
      <c r="W362">
        <v>6</v>
      </c>
      <c r="X362">
        <v>6</v>
      </c>
      <c r="Y362">
        <v>11</v>
      </c>
      <c r="Z362">
        <v>6</v>
      </c>
      <c r="AA362">
        <v>4</v>
      </c>
      <c r="AB362">
        <v>3</v>
      </c>
      <c r="AC362">
        <v>4</v>
      </c>
      <c r="AD362">
        <v>6</v>
      </c>
      <c r="AE362">
        <v>5</v>
      </c>
      <c r="AF362">
        <v>4</v>
      </c>
      <c r="AG362">
        <v>2</v>
      </c>
      <c r="AH362">
        <v>6</v>
      </c>
      <c r="AI362">
        <v>5</v>
      </c>
      <c r="AJ362">
        <v>75</v>
      </c>
      <c r="AK362">
        <f t="shared" si="15"/>
        <v>42</v>
      </c>
      <c r="AL362">
        <f t="shared" si="16"/>
        <v>6</v>
      </c>
      <c r="AM362">
        <f t="shared" si="17"/>
        <v>29</v>
      </c>
    </row>
    <row r="363" spans="2:39" x14ac:dyDescent="0.2">
      <c r="B363">
        <v>40175</v>
      </c>
      <c r="C363">
        <v>0</v>
      </c>
      <c r="D363">
        <v>1988</v>
      </c>
      <c r="E363">
        <v>36</v>
      </c>
      <c r="F363" s="1">
        <v>45604.932175925926</v>
      </c>
      <c r="G363">
        <v>2.5</v>
      </c>
      <c r="H363">
        <v>4</v>
      </c>
      <c r="I363">
        <v>1</v>
      </c>
      <c r="J363">
        <v>2</v>
      </c>
      <c r="K363">
        <v>4</v>
      </c>
      <c r="L363">
        <v>1</v>
      </c>
      <c r="M363">
        <v>5</v>
      </c>
      <c r="N363">
        <v>2</v>
      </c>
      <c r="O363">
        <v>4</v>
      </c>
      <c r="P363">
        <v>3</v>
      </c>
      <c r="Q363">
        <v>2</v>
      </c>
      <c r="R363">
        <v>2</v>
      </c>
      <c r="S363">
        <v>5</v>
      </c>
      <c r="T363">
        <v>5</v>
      </c>
      <c r="U363">
        <v>5</v>
      </c>
      <c r="V363">
        <v>5</v>
      </c>
      <c r="W363">
        <v>6</v>
      </c>
      <c r="X363">
        <v>7</v>
      </c>
      <c r="Y363">
        <v>4</v>
      </c>
      <c r="Z363">
        <v>4</v>
      </c>
      <c r="AA363">
        <v>3</v>
      </c>
      <c r="AB363">
        <v>3</v>
      </c>
      <c r="AC363">
        <v>4</v>
      </c>
      <c r="AD363">
        <v>4</v>
      </c>
      <c r="AE363">
        <v>4</v>
      </c>
      <c r="AF363">
        <v>3</v>
      </c>
      <c r="AG363">
        <v>2</v>
      </c>
      <c r="AH363">
        <v>2</v>
      </c>
      <c r="AI363">
        <v>2</v>
      </c>
      <c r="AJ363">
        <v>63</v>
      </c>
      <c r="AK363">
        <f t="shared" si="15"/>
        <v>45</v>
      </c>
      <c r="AL363">
        <f t="shared" si="16"/>
        <v>15</v>
      </c>
      <c r="AM363">
        <f t="shared" si="17"/>
        <v>26</v>
      </c>
    </row>
    <row r="364" spans="2:39" x14ac:dyDescent="0.2">
      <c r="B364">
        <v>40193</v>
      </c>
      <c r="C364">
        <v>0</v>
      </c>
      <c r="D364">
        <v>2002</v>
      </c>
      <c r="E364">
        <v>22</v>
      </c>
      <c r="F364" s="1">
        <v>45605.427465277775</v>
      </c>
      <c r="G364">
        <v>1</v>
      </c>
      <c r="H364">
        <v>4</v>
      </c>
      <c r="I364">
        <v>2</v>
      </c>
      <c r="J364">
        <v>2</v>
      </c>
      <c r="K364">
        <v>1</v>
      </c>
      <c r="L364">
        <v>4</v>
      </c>
      <c r="M364">
        <v>4</v>
      </c>
      <c r="N364">
        <v>4</v>
      </c>
      <c r="O364">
        <v>4</v>
      </c>
      <c r="P364">
        <v>2</v>
      </c>
      <c r="Q364">
        <v>2</v>
      </c>
      <c r="R364">
        <v>1</v>
      </c>
      <c r="S364">
        <v>2</v>
      </c>
      <c r="T364">
        <v>2</v>
      </c>
      <c r="U364">
        <v>4</v>
      </c>
      <c r="V364">
        <v>26</v>
      </c>
      <c r="W364">
        <v>4</v>
      </c>
      <c r="X364">
        <v>2</v>
      </c>
      <c r="Y364">
        <v>4</v>
      </c>
      <c r="Z364">
        <v>3</v>
      </c>
      <c r="AA364">
        <v>2</v>
      </c>
      <c r="AB364">
        <v>4</v>
      </c>
      <c r="AC364">
        <v>4</v>
      </c>
      <c r="AD364">
        <v>3</v>
      </c>
      <c r="AE364">
        <v>2</v>
      </c>
      <c r="AF364">
        <v>3</v>
      </c>
      <c r="AG364">
        <v>1</v>
      </c>
      <c r="AH364">
        <v>2</v>
      </c>
      <c r="AI364">
        <v>3</v>
      </c>
      <c r="AJ364">
        <v>60</v>
      </c>
      <c r="AK364">
        <f t="shared" si="15"/>
        <v>38</v>
      </c>
      <c r="AL364">
        <f t="shared" si="16"/>
        <v>13</v>
      </c>
      <c r="AM364">
        <f t="shared" si="17"/>
        <v>19</v>
      </c>
    </row>
    <row r="365" spans="2:39" x14ac:dyDescent="0.2">
      <c r="B365">
        <v>40207</v>
      </c>
      <c r="C365">
        <v>1</v>
      </c>
      <c r="D365">
        <v>1989</v>
      </c>
      <c r="E365">
        <v>35</v>
      </c>
      <c r="F365" s="1">
        <v>45605.558692129627</v>
      </c>
      <c r="G365">
        <v>1</v>
      </c>
      <c r="H365">
        <v>4</v>
      </c>
      <c r="I365">
        <v>1</v>
      </c>
      <c r="J365">
        <v>4</v>
      </c>
      <c r="K365">
        <v>4</v>
      </c>
      <c r="L365">
        <v>2</v>
      </c>
      <c r="M365">
        <v>2</v>
      </c>
      <c r="N365">
        <v>1</v>
      </c>
      <c r="O365">
        <v>1</v>
      </c>
      <c r="P365">
        <v>5</v>
      </c>
      <c r="Q365">
        <v>5</v>
      </c>
      <c r="R365">
        <v>4</v>
      </c>
      <c r="S365">
        <v>4</v>
      </c>
      <c r="T365">
        <v>2</v>
      </c>
      <c r="U365">
        <v>4</v>
      </c>
      <c r="V365">
        <v>8</v>
      </c>
      <c r="W365">
        <v>10</v>
      </c>
      <c r="X365">
        <v>5</v>
      </c>
      <c r="Y365">
        <v>5</v>
      </c>
      <c r="Z365">
        <v>5</v>
      </c>
      <c r="AA365">
        <v>10</v>
      </c>
      <c r="AB365">
        <v>10</v>
      </c>
      <c r="AC365">
        <v>16</v>
      </c>
      <c r="AD365">
        <v>8</v>
      </c>
      <c r="AE365">
        <v>7</v>
      </c>
      <c r="AF365">
        <v>3</v>
      </c>
      <c r="AG365">
        <v>6</v>
      </c>
      <c r="AH365">
        <v>5</v>
      </c>
      <c r="AI365">
        <v>4</v>
      </c>
      <c r="AJ365">
        <v>74</v>
      </c>
      <c r="AK365">
        <f t="shared" si="15"/>
        <v>43</v>
      </c>
      <c r="AL365">
        <f t="shared" si="16"/>
        <v>14</v>
      </c>
      <c r="AM365">
        <f t="shared" si="17"/>
        <v>23</v>
      </c>
    </row>
    <row r="366" spans="2:39" x14ac:dyDescent="0.2">
      <c r="B366">
        <v>40245</v>
      </c>
      <c r="C366">
        <v>0</v>
      </c>
      <c r="D366">
        <v>1987</v>
      </c>
      <c r="E366">
        <v>37</v>
      </c>
      <c r="F366" s="1">
        <v>45606.04310185185</v>
      </c>
      <c r="G366">
        <v>2</v>
      </c>
      <c r="H366">
        <v>5</v>
      </c>
      <c r="I366">
        <v>5</v>
      </c>
      <c r="J366">
        <v>5</v>
      </c>
      <c r="K366">
        <v>5</v>
      </c>
      <c r="L366">
        <v>5</v>
      </c>
      <c r="M366">
        <v>5</v>
      </c>
      <c r="N366">
        <v>5</v>
      </c>
      <c r="O366">
        <v>5</v>
      </c>
      <c r="P366">
        <v>4</v>
      </c>
      <c r="Q366">
        <v>1</v>
      </c>
      <c r="R366">
        <v>5</v>
      </c>
      <c r="S366">
        <v>5</v>
      </c>
      <c r="T366">
        <v>5</v>
      </c>
      <c r="U366">
        <v>5</v>
      </c>
      <c r="V366">
        <v>7</v>
      </c>
      <c r="W366">
        <v>18</v>
      </c>
      <c r="X366">
        <v>3</v>
      </c>
      <c r="Y366">
        <v>21</v>
      </c>
      <c r="Z366">
        <v>4</v>
      </c>
      <c r="AA366">
        <v>5</v>
      </c>
      <c r="AB366">
        <v>3</v>
      </c>
      <c r="AC366">
        <v>6</v>
      </c>
      <c r="AD366">
        <v>5</v>
      </c>
      <c r="AE366">
        <v>6</v>
      </c>
      <c r="AF366">
        <v>4</v>
      </c>
      <c r="AG366">
        <v>3</v>
      </c>
      <c r="AH366">
        <v>2</v>
      </c>
      <c r="AI366">
        <v>2</v>
      </c>
      <c r="AJ366">
        <v>5</v>
      </c>
      <c r="AK366">
        <f t="shared" si="15"/>
        <v>65</v>
      </c>
      <c r="AL366">
        <f t="shared" si="16"/>
        <v>25</v>
      </c>
      <c r="AM366">
        <f t="shared" si="17"/>
        <v>34</v>
      </c>
    </row>
    <row r="367" spans="2:39" x14ac:dyDescent="0.2">
      <c r="B367">
        <v>39803</v>
      </c>
      <c r="C367">
        <v>0</v>
      </c>
      <c r="D367">
        <v>2004</v>
      </c>
      <c r="E367">
        <v>20</v>
      </c>
      <c r="F367" s="1">
        <v>45606.344699074078</v>
      </c>
      <c r="G367">
        <v>4</v>
      </c>
      <c r="H367">
        <v>5</v>
      </c>
      <c r="I367">
        <v>2</v>
      </c>
      <c r="J367">
        <v>4</v>
      </c>
      <c r="K367">
        <v>4</v>
      </c>
      <c r="L367">
        <v>4</v>
      </c>
      <c r="M367">
        <v>4</v>
      </c>
      <c r="N367">
        <v>4</v>
      </c>
      <c r="O367">
        <v>4</v>
      </c>
      <c r="P367">
        <v>1</v>
      </c>
      <c r="Q367">
        <v>1</v>
      </c>
      <c r="R367">
        <v>4</v>
      </c>
      <c r="S367">
        <v>5</v>
      </c>
      <c r="T367">
        <v>4</v>
      </c>
      <c r="U367">
        <v>4</v>
      </c>
      <c r="V367">
        <v>3</v>
      </c>
      <c r="W367">
        <v>9</v>
      </c>
      <c r="X367">
        <v>2</v>
      </c>
      <c r="Y367">
        <v>5</v>
      </c>
      <c r="Z367">
        <v>2</v>
      </c>
      <c r="AA367">
        <v>2</v>
      </c>
      <c r="AB367">
        <v>2</v>
      </c>
      <c r="AC367">
        <v>4</v>
      </c>
      <c r="AD367">
        <v>3</v>
      </c>
      <c r="AE367">
        <v>2</v>
      </c>
      <c r="AF367">
        <v>3</v>
      </c>
      <c r="AG367">
        <v>4</v>
      </c>
      <c r="AH367">
        <v>1</v>
      </c>
      <c r="AI367">
        <v>3</v>
      </c>
      <c r="AJ367">
        <v>62</v>
      </c>
      <c r="AK367">
        <f t="shared" si="15"/>
        <v>50</v>
      </c>
      <c r="AL367">
        <f t="shared" si="16"/>
        <v>19</v>
      </c>
      <c r="AM367">
        <f t="shared" si="17"/>
        <v>26</v>
      </c>
    </row>
    <row r="368" spans="2:39" x14ac:dyDescent="0.2">
      <c r="B368">
        <v>40253</v>
      </c>
      <c r="C368">
        <v>0</v>
      </c>
      <c r="D368">
        <v>1963</v>
      </c>
      <c r="E368">
        <v>61</v>
      </c>
      <c r="F368" s="1">
        <v>45606.593807870369</v>
      </c>
      <c r="G368" t="s">
        <v>66</v>
      </c>
      <c r="H368">
        <v>1</v>
      </c>
      <c r="I368">
        <v>1</v>
      </c>
      <c r="J368">
        <v>1</v>
      </c>
      <c r="K368">
        <v>1</v>
      </c>
      <c r="L368">
        <v>1</v>
      </c>
      <c r="M368">
        <v>2</v>
      </c>
      <c r="N368">
        <v>1</v>
      </c>
      <c r="O368">
        <v>1</v>
      </c>
      <c r="P368">
        <v>2</v>
      </c>
      <c r="Q368">
        <v>1</v>
      </c>
      <c r="R368">
        <v>3</v>
      </c>
      <c r="S368">
        <v>1</v>
      </c>
      <c r="T368">
        <v>1</v>
      </c>
      <c r="U368">
        <v>1</v>
      </c>
      <c r="V368">
        <v>10</v>
      </c>
      <c r="W368">
        <v>7</v>
      </c>
      <c r="X368">
        <v>5</v>
      </c>
      <c r="Y368">
        <v>6</v>
      </c>
      <c r="Z368">
        <v>12</v>
      </c>
      <c r="AA368">
        <v>20</v>
      </c>
      <c r="AB368">
        <v>5</v>
      </c>
      <c r="AC368">
        <v>9</v>
      </c>
      <c r="AD368">
        <v>11</v>
      </c>
      <c r="AE368">
        <v>9</v>
      </c>
      <c r="AF368">
        <v>4</v>
      </c>
      <c r="AG368">
        <v>5</v>
      </c>
      <c r="AH368">
        <v>6</v>
      </c>
      <c r="AI368">
        <v>3</v>
      </c>
      <c r="AJ368">
        <v>5</v>
      </c>
      <c r="AK368">
        <f t="shared" si="15"/>
        <v>18</v>
      </c>
      <c r="AL368">
        <f t="shared" si="16"/>
        <v>5</v>
      </c>
      <c r="AM368">
        <f t="shared" si="17"/>
        <v>11</v>
      </c>
    </row>
    <row r="369" spans="2:39" x14ac:dyDescent="0.2">
      <c r="B369">
        <v>40263</v>
      </c>
      <c r="C369">
        <v>1</v>
      </c>
      <c r="D369">
        <v>2002</v>
      </c>
      <c r="E369">
        <v>22</v>
      </c>
      <c r="F369" s="1">
        <v>45606.945868055554</v>
      </c>
      <c r="G369">
        <v>1.5</v>
      </c>
      <c r="H369">
        <v>4</v>
      </c>
      <c r="I369">
        <v>1</v>
      </c>
      <c r="J369">
        <v>4</v>
      </c>
      <c r="K369">
        <v>4</v>
      </c>
      <c r="L369">
        <v>4</v>
      </c>
      <c r="M369">
        <v>5</v>
      </c>
      <c r="N369">
        <v>4</v>
      </c>
      <c r="O369">
        <v>4</v>
      </c>
      <c r="P369">
        <v>5</v>
      </c>
      <c r="Q369">
        <v>4</v>
      </c>
      <c r="R369">
        <v>3</v>
      </c>
      <c r="S369">
        <v>4</v>
      </c>
      <c r="T369">
        <v>4</v>
      </c>
      <c r="U369">
        <v>4</v>
      </c>
      <c r="V369">
        <v>12</v>
      </c>
      <c r="W369">
        <v>10</v>
      </c>
      <c r="X369">
        <v>6</v>
      </c>
      <c r="Y369">
        <v>6</v>
      </c>
      <c r="Z369">
        <v>4</v>
      </c>
      <c r="AA369">
        <v>13</v>
      </c>
      <c r="AB369">
        <v>6</v>
      </c>
      <c r="AC369">
        <v>7</v>
      </c>
      <c r="AD369">
        <v>5</v>
      </c>
      <c r="AE369">
        <v>10</v>
      </c>
      <c r="AF369">
        <v>4</v>
      </c>
      <c r="AG369">
        <v>4</v>
      </c>
      <c r="AH369">
        <v>3</v>
      </c>
      <c r="AI369">
        <v>3</v>
      </c>
      <c r="AJ369">
        <v>38</v>
      </c>
      <c r="AK369">
        <f t="shared" si="15"/>
        <v>54</v>
      </c>
      <c r="AL369">
        <f t="shared" si="16"/>
        <v>17</v>
      </c>
      <c r="AM369">
        <f t="shared" si="17"/>
        <v>29</v>
      </c>
    </row>
    <row r="370" spans="2:39" x14ac:dyDescent="0.2">
      <c r="B370">
        <v>40271</v>
      </c>
      <c r="C370">
        <v>0</v>
      </c>
      <c r="D370">
        <v>2002</v>
      </c>
      <c r="E370">
        <v>22</v>
      </c>
      <c r="F370" s="1">
        <v>45607.43849537037</v>
      </c>
      <c r="G370">
        <v>1.5</v>
      </c>
      <c r="H370">
        <v>4</v>
      </c>
      <c r="I370">
        <v>2</v>
      </c>
      <c r="J370">
        <v>2</v>
      </c>
      <c r="K370">
        <v>3</v>
      </c>
      <c r="L370">
        <v>4</v>
      </c>
      <c r="M370">
        <v>5</v>
      </c>
      <c r="N370">
        <v>4</v>
      </c>
      <c r="O370">
        <v>4</v>
      </c>
      <c r="P370">
        <v>5</v>
      </c>
      <c r="Q370">
        <v>2</v>
      </c>
      <c r="R370">
        <v>4</v>
      </c>
      <c r="S370">
        <v>2</v>
      </c>
      <c r="T370">
        <v>4</v>
      </c>
      <c r="U370">
        <v>2</v>
      </c>
      <c r="V370">
        <v>6</v>
      </c>
      <c r="W370">
        <v>5</v>
      </c>
      <c r="X370">
        <v>4</v>
      </c>
      <c r="Y370">
        <v>5</v>
      </c>
      <c r="Z370">
        <v>9</v>
      </c>
      <c r="AA370">
        <v>3</v>
      </c>
      <c r="AB370">
        <v>4</v>
      </c>
      <c r="AC370">
        <v>6</v>
      </c>
      <c r="AD370">
        <v>3</v>
      </c>
      <c r="AE370">
        <v>6</v>
      </c>
      <c r="AF370">
        <v>4</v>
      </c>
      <c r="AG370">
        <v>3</v>
      </c>
      <c r="AH370">
        <v>3</v>
      </c>
      <c r="AI370">
        <v>3</v>
      </c>
      <c r="AJ370">
        <v>53</v>
      </c>
      <c r="AK370">
        <f t="shared" si="15"/>
        <v>47</v>
      </c>
      <c r="AL370">
        <f t="shared" si="16"/>
        <v>15</v>
      </c>
      <c r="AM370">
        <f t="shared" si="17"/>
        <v>26</v>
      </c>
    </row>
    <row r="371" spans="2:39" x14ac:dyDescent="0.2">
      <c r="B371">
        <v>40303</v>
      </c>
      <c r="C371">
        <v>0</v>
      </c>
      <c r="D371">
        <v>1965</v>
      </c>
      <c r="E371">
        <v>59</v>
      </c>
      <c r="F371" s="1">
        <v>45607.89744212963</v>
      </c>
      <c r="G371">
        <v>0</v>
      </c>
      <c r="H371">
        <v>1</v>
      </c>
      <c r="I371">
        <v>1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  <c r="P371">
        <v>1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10</v>
      </c>
      <c r="W371">
        <v>11</v>
      </c>
      <c r="X371">
        <v>5</v>
      </c>
      <c r="Y371">
        <v>5</v>
      </c>
      <c r="Z371">
        <v>4</v>
      </c>
      <c r="AA371">
        <v>3</v>
      </c>
      <c r="AB371">
        <v>3</v>
      </c>
      <c r="AC371">
        <v>6</v>
      </c>
      <c r="AD371">
        <v>3</v>
      </c>
      <c r="AE371">
        <v>6</v>
      </c>
      <c r="AF371">
        <v>3</v>
      </c>
      <c r="AG371">
        <v>2</v>
      </c>
      <c r="AH371">
        <v>4</v>
      </c>
      <c r="AI371">
        <v>2</v>
      </c>
      <c r="AJ371">
        <v>5</v>
      </c>
      <c r="AK371">
        <f t="shared" si="15"/>
        <v>14</v>
      </c>
      <c r="AL371">
        <f t="shared" si="16"/>
        <v>5</v>
      </c>
      <c r="AM371">
        <f t="shared" si="17"/>
        <v>7</v>
      </c>
    </row>
    <row r="372" spans="2:39" x14ac:dyDescent="0.2">
      <c r="B372">
        <v>40339</v>
      </c>
      <c r="C372">
        <v>1</v>
      </c>
      <c r="D372">
        <v>1977</v>
      </c>
      <c r="E372">
        <v>47</v>
      </c>
      <c r="F372" s="1">
        <v>45608.407025462962</v>
      </c>
      <c r="G372">
        <v>1</v>
      </c>
      <c r="H372">
        <v>1</v>
      </c>
      <c r="I372">
        <v>1</v>
      </c>
      <c r="J372">
        <v>1</v>
      </c>
      <c r="K372">
        <v>1</v>
      </c>
      <c r="L372">
        <v>2</v>
      </c>
      <c r="M372">
        <v>4</v>
      </c>
      <c r="N372">
        <v>4</v>
      </c>
      <c r="O372">
        <v>1</v>
      </c>
      <c r="P372">
        <v>2</v>
      </c>
      <c r="Q372">
        <v>1</v>
      </c>
      <c r="R372">
        <v>2</v>
      </c>
      <c r="S372">
        <v>4</v>
      </c>
      <c r="T372">
        <v>2</v>
      </c>
      <c r="U372">
        <v>3</v>
      </c>
      <c r="V372">
        <v>6</v>
      </c>
      <c r="W372">
        <v>5</v>
      </c>
      <c r="X372">
        <v>3</v>
      </c>
      <c r="Y372">
        <v>3</v>
      </c>
      <c r="Z372">
        <v>4</v>
      </c>
      <c r="AA372">
        <v>3</v>
      </c>
      <c r="AB372">
        <v>8</v>
      </c>
      <c r="AC372">
        <v>5</v>
      </c>
      <c r="AD372">
        <v>4</v>
      </c>
      <c r="AE372">
        <v>7</v>
      </c>
      <c r="AF372">
        <v>2</v>
      </c>
      <c r="AG372">
        <v>3</v>
      </c>
      <c r="AH372">
        <v>3</v>
      </c>
      <c r="AI372">
        <v>4</v>
      </c>
      <c r="AJ372">
        <v>36</v>
      </c>
      <c r="AK372">
        <f t="shared" si="15"/>
        <v>29</v>
      </c>
      <c r="AL372">
        <f t="shared" si="16"/>
        <v>5</v>
      </c>
      <c r="AM372">
        <f t="shared" si="17"/>
        <v>19</v>
      </c>
    </row>
    <row r="373" spans="2:39" x14ac:dyDescent="0.2">
      <c r="B373">
        <v>40327</v>
      </c>
      <c r="C373">
        <v>0</v>
      </c>
      <c r="D373">
        <v>1977</v>
      </c>
      <c r="E373">
        <v>47</v>
      </c>
      <c r="F373" s="1">
        <v>45608.413726851853</v>
      </c>
      <c r="G373">
        <v>3</v>
      </c>
      <c r="H373">
        <v>4</v>
      </c>
      <c r="I373">
        <v>3</v>
      </c>
      <c r="J373">
        <v>4</v>
      </c>
      <c r="K373">
        <v>3</v>
      </c>
      <c r="L373">
        <v>2</v>
      </c>
      <c r="M373">
        <v>4</v>
      </c>
      <c r="N373">
        <v>4</v>
      </c>
      <c r="O373">
        <v>4</v>
      </c>
      <c r="P373">
        <v>3</v>
      </c>
      <c r="Q373">
        <v>2</v>
      </c>
      <c r="R373">
        <v>2</v>
      </c>
      <c r="S373">
        <v>4</v>
      </c>
      <c r="T373">
        <v>4</v>
      </c>
      <c r="U373">
        <v>4</v>
      </c>
      <c r="V373">
        <v>9</v>
      </c>
      <c r="W373">
        <v>11</v>
      </c>
      <c r="X373">
        <v>8</v>
      </c>
      <c r="Y373">
        <v>12</v>
      </c>
      <c r="Z373">
        <v>5</v>
      </c>
      <c r="AA373">
        <v>3</v>
      </c>
      <c r="AB373">
        <v>3</v>
      </c>
      <c r="AC373">
        <v>5</v>
      </c>
      <c r="AD373">
        <v>7</v>
      </c>
      <c r="AE373">
        <v>12</v>
      </c>
      <c r="AF373">
        <v>5</v>
      </c>
      <c r="AG373">
        <v>4</v>
      </c>
      <c r="AH373">
        <v>6</v>
      </c>
      <c r="AI373">
        <v>3</v>
      </c>
      <c r="AJ373">
        <v>51</v>
      </c>
      <c r="AK373">
        <f t="shared" si="15"/>
        <v>47</v>
      </c>
      <c r="AL373">
        <f t="shared" si="16"/>
        <v>18</v>
      </c>
      <c r="AM373">
        <f t="shared" si="17"/>
        <v>23</v>
      </c>
    </row>
    <row r="374" spans="2:39" x14ac:dyDescent="0.2">
      <c r="B374">
        <v>40353</v>
      </c>
      <c r="C374">
        <v>1</v>
      </c>
      <c r="D374">
        <v>1998</v>
      </c>
      <c r="E374">
        <v>26</v>
      </c>
      <c r="F374" s="1">
        <v>45608.418854166666</v>
      </c>
      <c r="G374">
        <v>3</v>
      </c>
      <c r="H374">
        <v>2</v>
      </c>
      <c r="I374">
        <v>1</v>
      </c>
      <c r="J374">
        <v>1</v>
      </c>
      <c r="K374">
        <v>2</v>
      </c>
      <c r="L374">
        <v>1</v>
      </c>
      <c r="M374">
        <v>3</v>
      </c>
      <c r="N374">
        <v>1</v>
      </c>
      <c r="O374">
        <v>2</v>
      </c>
      <c r="P374">
        <v>4</v>
      </c>
      <c r="Q374">
        <v>4</v>
      </c>
      <c r="R374">
        <v>4</v>
      </c>
      <c r="S374">
        <v>5</v>
      </c>
      <c r="T374">
        <v>4</v>
      </c>
      <c r="U374">
        <v>1</v>
      </c>
      <c r="V374">
        <v>23</v>
      </c>
      <c r="W374">
        <v>7</v>
      </c>
      <c r="X374">
        <v>3</v>
      </c>
      <c r="Y374">
        <v>6</v>
      </c>
      <c r="Z374">
        <v>6</v>
      </c>
      <c r="AA374">
        <v>5</v>
      </c>
      <c r="AB374">
        <v>5</v>
      </c>
      <c r="AC374">
        <v>8</v>
      </c>
      <c r="AD374">
        <v>4</v>
      </c>
      <c r="AE374">
        <v>10</v>
      </c>
      <c r="AF374">
        <v>5</v>
      </c>
      <c r="AG374">
        <v>4</v>
      </c>
      <c r="AH374">
        <v>3</v>
      </c>
      <c r="AI374">
        <v>15</v>
      </c>
      <c r="AJ374">
        <v>60</v>
      </c>
      <c r="AK374">
        <f t="shared" si="15"/>
        <v>35</v>
      </c>
      <c r="AL374">
        <f t="shared" si="16"/>
        <v>8</v>
      </c>
      <c r="AM374">
        <f t="shared" si="17"/>
        <v>22</v>
      </c>
    </row>
    <row r="375" spans="2:39" x14ac:dyDescent="0.2">
      <c r="B375">
        <v>40346</v>
      </c>
      <c r="C375">
        <v>1</v>
      </c>
      <c r="D375">
        <v>1978</v>
      </c>
      <c r="E375">
        <v>46</v>
      </c>
      <c r="F375" s="1">
        <v>45608.44195601852</v>
      </c>
      <c r="G375">
        <v>1.5</v>
      </c>
      <c r="H375">
        <v>4</v>
      </c>
      <c r="I375">
        <v>2</v>
      </c>
      <c r="J375">
        <v>3</v>
      </c>
      <c r="K375">
        <v>3</v>
      </c>
      <c r="L375">
        <v>4</v>
      </c>
      <c r="M375">
        <v>4</v>
      </c>
      <c r="N375">
        <v>4</v>
      </c>
      <c r="O375">
        <v>2</v>
      </c>
      <c r="P375">
        <v>3</v>
      </c>
      <c r="Q375">
        <v>2</v>
      </c>
      <c r="R375">
        <v>1</v>
      </c>
      <c r="S375">
        <v>4</v>
      </c>
      <c r="T375">
        <v>4</v>
      </c>
      <c r="U375">
        <v>2</v>
      </c>
      <c r="V375">
        <v>1938</v>
      </c>
      <c r="W375">
        <v>6</v>
      </c>
      <c r="X375">
        <v>3</v>
      </c>
      <c r="Y375">
        <v>4</v>
      </c>
      <c r="Z375">
        <v>3</v>
      </c>
      <c r="AA375">
        <v>3</v>
      </c>
      <c r="AB375">
        <v>2</v>
      </c>
      <c r="AC375">
        <v>5</v>
      </c>
      <c r="AD375">
        <v>2</v>
      </c>
      <c r="AE375">
        <v>5</v>
      </c>
      <c r="AF375">
        <v>2</v>
      </c>
      <c r="AG375">
        <v>5</v>
      </c>
      <c r="AH375">
        <v>3</v>
      </c>
      <c r="AI375">
        <v>3</v>
      </c>
      <c r="AJ375">
        <v>52</v>
      </c>
      <c r="AK375">
        <f t="shared" si="15"/>
        <v>42</v>
      </c>
      <c r="AL375">
        <f t="shared" si="16"/>
        <v>14</v>
      </c>
      <c r="AM375">
        <f t="shared" si="17"/>
        <v>22</v>
      </c>
    </row>
    <row r="376" spans="2:39" x14ac:dyDescent="0.2">
      <c r="B376">
        <v>40336</v>
      </c>
      <c r="C376">
        <v>0</v>
      </c>
      <c r="D376">
        <v>2002</v>
      </c>
      <c r="E376">
        <v>22</v>
      </c>
      <c r="F376" s="1">
        <v>45608.443668981483</v>
      </c>
      <c r="G376">
        <v>3</v>
      </c>
      <c r="H376">
        <v>4</v>
      </c>
      <c r="I376">
        <v>1</v>
      </c>
      <c r="J376">
        <v>4</v>
      </c>
      <c r="K376">
        <v>3</v>
      </c>
      <c r="L376">
        <v>4</v>
      </c>
      <c r="M376">
        <v>4</v>
      </c>
      <c r="N376">
        <v>1</v>
      </c>
      <c r="O376">
        <v>1</v>
      </c>
      <c r="P376">
        <v>4</v>
      </c>
      <c r="Q376">
        <v>4</v>
      </c>
      <c r="R376">
        <v>2</v>
      </c>
      <c r="S376">
        <v>3</v>
      </c>
      <c r="T376">
        <v>4</v>
      </c>
      <c r="U376">
        <v>4</v>
      </c>
      <c r="V376">
        <v>7</v>
      </c>
      <c r="W376">
        <v>7</v>
      </c>
      <c r="X376">
        <v>3</v>
      </c>
      <c r="Y376">
        <v>4</v>
      </c>
      <c r="Z376">
        <v>3</v>
      </c>
      <c r="AA376">
        <v>2</v>
      </c>
      <c r="AB376">
        <v>6</v>
      </c>
      <c r="AC376">
        <v>6</v>
      </c>
      <c r="AD376">
        <v>3</v>
      </c>
      <c r="AE376">
        <v>5</v>
      </c>
      <c r="AF376">
        <v>3</v>
      </c>
      <c r="AG376">
        <v>4</v>
      </c>
      <c r="AH376">
        <v>2</v>
      </c>
      <c r="AI376">
        <v>2</v>
      </c>
      <c r="AJ376">
        <v>61</v>
      </c>
      <c r="AK376">
        <f t="shared" si="15"/>
        <v>43</v>
      </c>
      <c r="AL376">
        <f t="shared" si="16"/>
        <v>13</v>
      </c>
      <c r="AM376">
        <f t="shared" si="17"/>
        <v>25</v>
      </c>
    </row>
    <row r="377" spans="2:39" x14ac:dyDescent="0.2">
      <c r="B377">
        <v>40371</v>
      </c>
      <c r="C377">
        <v>0</v>
      </c>
      <c r="D377">
        <v>2000</v>
      </c>
      <c r="E377">
        <v>24</v>
      </c>
      <c r="F377" s="1">
        <v>45608.456134259257</v>
      </c>
      <c r="G377">
        <v>0.5</v>
      </c>
      <c r="H377">
        <v>2</v>
      </c>
      <c r="I377">
        <v>1</v>
      </c>
      <c r="J377">
        <v>3</v>
      </c>
      <c r="K377">
        <v>2</v>
      </c>
      <c r="L377">
        <v>3</v>
      </c>
      <c r="M377">
        <v>5</v>
      </c>
      <c r="N377">
        <v>3</v>
      </c>
      <c r="O377">
        <v>1</v>
      </c>
      <c r="P377">
        <v>5</v>
      </c>
      <c r="Q377">
        <v>5</v>
      </c>
      <c r="R377">
        <v>2</v>
      </c>
      <c r="S377">
        <v>4</v>
      </c>
      <c r="T377">
        <v>3</v>
      </c>
      <c r="U377">
        <v>4</v>
      </c>
      <c r="V377">
        <v>6</v>
      </c>
      <c r="W377">
        <v>6</v>
      </c>
      <c r="X377">
        <v>4</v>
      </c>
      <c r="Y377">
        <v>4</v>
      </c>
      <c r="Z377">
        <v>2</v>
      </c>
      <c r="AA377">
        <v>4</v>
      </c>
      <c r="AB377">
        <v>6</v>
      </c>
      <c r="AC377">
        <v>4</v>
      </c>
      <c r="AD377">
        <v>3</v>
      </c>
      <c r="AE377">
        <v>5</v>
      </c>
      <c r="AF377">
        <v>4</v>
      </c>
      <c r="AG377">
        <v>2</v>
      </c>
      <c r="AH377">
        <v>2</v>
      </c>
      <c r="AI377">
        <v>2</v>
      </c>
      <c r="AJ377">
        <v>66</v>
      </c>
      <c r="AK377">
        <f t="shared" si="15"/>
        <v>43</v>
      </c>
      <c r="AL377">
        <f t="shared" si="16"/>
        <v>9</v>
      </c>
      <c r="AM377">
        <f t="shared" si="17"/>
        <v>26</v>
      </c>
    </row>
    <row r="378" spans="2:39" x14ac:dyDescent="0.2">
      <c r="B378">
        <v>40377</v>
      </c>
      <c r="C378">
        <v>0</v>
      </c>
      <c r="D378">
        <v>1982</v>
      </c>
      <c r="E378">
        <v>42</v>
      </c>
      <c r="F378" s="1">
        <v>45608.469652777778</v>
      </c>
      <c r="G378">
        <v>0</v>
      </c>
      <c r="H378">
        <v>1</v>
      </c>
      <c r="I378">
        <v>1</v>
      </c>
      <c r="J378">
        <v>1</v>
      </c>
      <c r="K378">
        <v>1</v>
      </c>
      <c r="L378">
        <v>1</v>
      </c>
      <c r="M378">
        <v>3</v>
      </c>
      <c r="N378">
        <v>1</v>
      </c>
      <c r="O378">
        <v>1</v>
      </c>
      <c r="P378">
        <v>2</v>
      </c>
      <c r="Q378">
        <v>1</v>
      </c>
      <c r="R378">
        <v>4</v>
      </c>
      <c r="S378">
        <v>2</v>
      </c>
      <c r="T378">
        <v>2</v>
      </c>
      <c r="U378">
        <v>1</v>
      </c>
      <c r="V378">
        <v>4</v>
      </c>
      <c r="W378">
        <v>3</v>
      </c>
      <c r="X378">
        <v>3</v>
      </c>
      <c r="Y378">
        <v>3</v>
      </c>
      <c r="Z378">
        <v>3</v>
      </c>
      <c r="AA378">
        <v>3</v>
      </c>
      <c r="AB378">
        <v>5</v>
      </c>
      <c r="AC378">
        <v>3</v>
      </c>
      <c r="AD378">
        <v>3</v>
      </c>
      <c r="AE378">
        <v>4</v>
      </c>
      <c r="AF378">
        <v>3</v>
      </c>
      <c r="AG378">
        <v>3</v>
      </c>
      <c r="AH378">
        <v>4</v>
      </c>
      <c r="AI378">
        <v>2</v>
      </c>
      <c r="AJ378">
        <v>5</v>
      </c>
      <c r="AK378">
        <f t="shared" si="15"/>
        <v>22</v>
      </c>
      <c r="AL378">
        <f t="shared" si="16"/>
        <v>5</v>
      </c>
      <c r="AM378">
        <f t="shared" si="17"/>
        <v>15</v>
      </c>
    </row>
    <row r="379" spans="2:39" x14ac:dyDescent="0.2">
      <c r="B379">
        <v>40385</v>
      </c>
      <c r="C379">
        <v>0</v>
      </c>
      <c r="D379">
        <v>2005</v>
      </c>
      <c r="E379">
        <v>19</v>
      </c>
      <c r="F379" s="1">
        <v>45608.499837962961</v>
      </c>
      <c r="G379">
        <v>2</v>
      </c>
      <c r="H379">
        <v>4</v>
      </c>
      <c r="I379">
        <v>3</v>
      </c>
      <c r="J379">
        <v>2</v>
      </c>
      <c r="K379">
        <v>4</v>
      </c>
      <c r="L379">
        <v>5</v>
      </c>
      <c r="M379">
        <v>2</v>
      </c>
      <c r="N379">
        <v>4</v>
      </c>
      <c r="O379">
        <v>3</v>
      </c>
      <c r="P379">
        <v>4</v>
      </c>
      <c r="Q379">
        <v>4</v>
      </c>
      <c r="R379">
        <v>2</v>
      </c>
      <c r="S379">
        <v>4</v>
      </c>
      <c r="T379">
        <v>4</v>
      </c>
      <c r="U379">
        <v>2</v>
      </c>
      <c r="V379">
        <v>5</v>
      </c>
      <c r="W379">
        <v>5</v>
      </c>
      <c r="X379">
        <v>3</v>
      </c>
      <c r="Y379">
        <v>3</v>
      </c>
      <c r="Z379">
        <v>3</v>
      </c>
      <c r="AA379">
        <v>4</v>
      </c>
      <c r="AB379">
        <v>6</v>
      </c>
      <c r="AC379">
        <v>6</v>
      </c>
      <c r="AD379">
        <v>3</v>
      </c>
      <c r="AE379">
        <v>4</v>
      </c>
      <c r="AF379">
        <v>2</v>
      </c>
      <c r="AG379">
        <v>4</v>
      </c>
      <c r="AH379">
        <v>2</v>
      </c>
      <c r="AI379">
        <v>3</v>
      </c>
      <c r="AJ379">
        <v>55</v>
      </c>
      <c r="AK379">
        <f t="shared" si="15"/>
        <v>47</v>
      </c>
      <c r="AL379">
        <f t="shared" si="16"/>
        <v>16</v>
      </c>
      <c r="AM379">
        <f t="shared" si="17"/>
        <v>23</v>
      </c>
    </row>
    <row r="380" spans="2:39" x14ac:dyDescent="0.2">
      <c r="B380">
        <v>40391</v>
      </c>
      <c r="C380">
        <v>0</v>
      </c>
      <c r="D380">
        <v>1997</v>
      </c>
      <c r="E380">
        <v>27</v>
      </c>
      <c r="F380" s="1">
        <v>45608.518391203703</v>
      </c>
      <c r="G380">
        <v>2.5</v>
      </c>
      <c r="H380">
        <v>4</v>
      </c>
      <c r="I380">
        <v>2</v>
      </c>
      <c r="J380">
        <v>1</v>
      </c>
      <c r="K380">
        <v>1</v>
      </c>
      <c r="L380">
        <v>2</v>
      </c>
      <c r="M380">
        <v>4</v>
      </c>
      <c r="N380">
        <v>2</v>
      </c>
      <c r="O380">
        <v>1</v>
      </c>
      <c r="P380">
        <v>1</v>
      </c>
      <c r="Q380">
        <v>1</v>
      </c>
      <c r="R380">
        <v>2</v>
      </c>
      <c r="S380">
        <v>2</v>
      </c>
      <c r="T380">
        <v>4</v>
      </c>
      <c r="U380">
        <v>2</v>
      </c>
      <c r="V380">
        <v>6</v>
      </c>
      <c r="W380">
        <v>4</v>
      </c>
      <c r="X380">
        <v>21</v>
      </c>
      <c r="Y380">
        <v>3</v>
      </c>
      <c r="Z380">
        <v>3</v>
      </c>
      <c r="AA380">
        <v>3</v>
      </c>
      <c r="AB380">
        <v>5</v>
      </c>
      <c r="AC380">
        <v>5</v>
      </c>
      <c r="AD380">
        <v>3</v>
      </c>
      <c r="AE380">
        <v>5</v>
      </c>
      <c r="AF380">
        <v>4</v>
      </c>
      <c r="AG380">
        <v>3</v>
      </c>
      <c r="AH380">
        <v>3</v>
      </c>
      <c r="AI380">
        <v>3</v>
      </c>
      <c r="AJ380">
        <v>42</v>
      </c>
      <c r="AK380">
        <f t="shared" si="15"/>
        <v>29</v>
      </c>
      <c r="AL380">
        <f t="shared" si="16"/>
        <v>9</v>
      </c>
      <c r="AM380">
        <f t="shared" si="17"/>
        <v>17</v>
      </c>
    </row>
    <row r="381" spans="2:39" x14ac:dyDescent="0.2">
      <c r="B381">
        <v>40414</v>
      </c>
      <c r="C381">
        <v>0</v>
      </c>
      <c r="D381">
        <v>1981</v>
      </c>
      <c r="E381">
        <v>43</v>
      </c>
      <c r="F381" s="1">
        <v>45608.599074074074</v>
      </c>
      <c r="G381">
        <v>1</v>
      </c>
      <c r="H381">
        <v>4</v>
      </c>
      <c r="I381">
        <v>2</v>
      </c>
      <c r="J381">
        <v>4</v>
      </c>
      <c r="K381">
        <v>2</v>
      </c>
      <c r="L381">
        <v>4</v>
      </c>
      <c r="M381">
        <v>4</v>
      </c>
      <c r="N381">
        <v>4</v>
      </c>
      <c r="O381">
        <v>2</v>
      </c>
      <c r="P381">
        <v>2</v>
      </c>
      <c r="Q381">
        <v>2</v>
      </c>
      <c r="R381">
        <v>2</v>
      </c>
      <c r="S381">
        <v>2</v>
      </c>
      <c r="T381">
        <v>2</v>
      </c>
      <c r="U381">
        <v>4</v>
      </c>
      <c r="V381">
        <v>11</v>
      </c>
      <c r="W381">
        <v>9</v>
      </c>
      <c r="X381">
        <v>3</v>
      </c>
      <c r="Y381">
        <v>4</v>
      </c>
      <c r="Z381">
        <v>9</v>
      </c>
      <c r="AA381">
        <v>3</v>
      </c>
      <c r="AB381">
        <v>5</v>
      </c>
      <c r="AC381">
        <v>4</v>
      </c>
      <c r="AD381">
        <v>3</v>
      </c>
      <c r="AE381">
        <v>8</v>
      </c>
      <c r="AF381">
        <v>2</v>
      </c>
      <c r="AG381">
        <v>3</v>
      </c>
      <c r="AH381">
        <v>1</v>
      </c>
      <c r="AI381">
        <v>3</v>
      </c>
      <c r="AJ381">
        <v>56</v>
      </c>
      <c r="AK381">
        <f t="shared" si="15"/>
        <v>40</v>
      </c>
      <c r="AL381">
        <f t="shared" si="16"/>
        <v>14</v>
      </c>
      <c r="AM381">
        <f t="shared" si="17"/>
        <v>20</v>
      </c>
    </row>
    <row r="382" spans="2:39" x14ac:dyDescent="0.2">
      <c r="B382">
        <v>40465</v>
      </c>
      <c r="C382">
        <v>0</v>
      </c>
      <c r="D382">
        <v>1979</v>
      </c>
      <c r="E382">
        <v>45</v>
      </c>
      <c r="F382" s="1">
        <v>45608.768993055557</v>
      </c>
      <c r="G382">
        <v>1</v>
      </c>
      <c r="H382">
        <v>1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  <c r="P382">
        <v>2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9</v>
      </c>
      <c r="W382">
        <v>4</v>
      </c>
      <c r="X382">
        <v>3</v>
      </c>
      <c r="Y382">
        <v>3</v>
      </c>
      <c r="Z382">
        <v>3</v>
      </c>
      <c r="AA382">
        <v>2</v>
      </c>
      <c r="AB382">
        <v>5</v>
      </c>
      <c r="AC382">
        <v>3</v>
      </c>
      <c r="AD382">
        <v>4</v>
      </c>
      <c r="AE382">
        <v>6</v>
      </c>
      <c r="AF382">
        <v>1</v>
      </c>
      <c r="AG382">
        <v>2</v>
      </c>
      <c r="AH382">
        <v>1</v>
      </c>
      <c r="AI382">
        <v>2</v>
      </c>
      <c r="AJ382">
        <v>5</v>
      </c>
      <c r="AK382">
        <f t="shared" si="15"/>
        <v>15</v>
      </c>
      <c r="AL382">
        <f t="shared" si="16"/>
        <v>5</v>
      </c>
      <c r="AM382">
        <f t="shared" si="17"/>
        <v>8</v>
      </c>
    </row>
    <row r="383" spans="2:39" x14ac:dyDescent="0.2">
      <c r="B383">
        <v>40469</v>
      </c>
      <c r="C383">
        <v>0</v>
      </c>
      <c r="D383">
        <v>1987</v>
      </c>
      <c r="E383">
        <v>37</v>
      </c>
      <c r="F383" s="1">
        <v>45608.785752314812</v>
      </c>
      <c r="G383">
        <v>5</v>
      </c>
      <c r="H383">
        <v>4</v>
      </c>
      <c r="I383">
        <v>2</v>
      </c>
      <c r="J383">
        <v>2</v>
      </c>
      <c r="K383">
        <v>5</v>
      </c>
      <c r="L383">
        <v>1</v>
      </c>
      <c r="M383">
        <v>5</v>
      </c>
      <c r="N383">
        <v>2</v>
      </c>
      <c r="O383">
        <v>1</v>
      </c>
      <c r="P383">
        <v>4</v>
      </c>
      <c r="Q383">
        <v>1</v>
      </c>
      <c r="R383">
        <v>4</v>
      </c>
      <c r="S383">
        <v>4</v>
      </c>
      <c r="T383">
        <v>5</v>
      </c>
      <c r="U383">
        <v>2</v>
      </c>
      <c r="V383">
        <v>31</v>
      </c>
      <c r="W383">
        <v>10</v>
      </c>
      <c r="X383">
        <v>8</v>
      </c>
      <c r="Y383">
        <v>7</v>
      </c>
      <c r="Z383">
        <v>5</v>
      </c>
      <c r="AA383">
        <v>3</v>
      </c>
      <c r="AB383">
        <v>5</v>
      </c>
      <c r="AC383">
        <v>7</v>
      </c>
      <c r="AD383">
        <v>6</v>
      </c>
      <c r="AE383">
        <v>6</v>
      </c>
      <c r="AF383">
        <v>6</v>
      </c>
      <c r="AG383">
        <v>5</v>
      </c>
      <c r="AH383">
        <v>3</v>
      </c>
      <c r="AI383">
        <v>4</v>
      </c>
      <c r="AJ383">
        <v>68</v>
      </c>
      <c r="AK383">
        <f t="shared" si="15"/>
        <v>42</v>
      </c>
      <c r="AL383">
        <f t="shared" si="16"/>
        <v>14</v>
      </c>
      <c r="AM383">
        <f t="shared" si="17"/>
        <v>25</v>
      </c>
    </row>
    <row r="384" spans="2:39" x14ac:dyDescent="0.2">
      <c r="B384">
        <v>40476</v>
      </c>
      <c r="C384">
        <v>0</v>
      </c>
      <c r="D384">
        <v>1991</v>
      </c>
      <c r="E384">
        <v>33</v>
      </c>
      <c r="F384" s="1">
        <v>45608.809259259258</v>
      </c>
      <c r="G384">
        <v>2</v>
      </c>
      <c r="H384">
        <v>4</v>
      </c>
      <c r="I384">
        <v>1</v>
      </c>
      <c r="J384">
        <v>1</v>
      </c>
      <c r="K384">
        <v>1</v>
      </c>
      <c r="L384">
        <v>2</v>
      </c>
      <c r="M384">
        <v>4</v>
      </c>
      <c r="N384">
        <v>2</v>
      </c>
      <c r="O384">
        <v>1</v>
      </c>
      <c r="P384">
        <v>2</v>
      </c>
      <c r="Q384">
        <v>1</v>
      </c>
      <c r="R384">
        <v>1</v>
      </c>
      <c r="S384">
        <v>4</v>
      </c>
      <c r="T384">
        <v>4</v>
      </c>
      <c r="U384">
        <v>1</v>
      </c>
      <c r="V384">
        <v>9</v>
      </c>
      <c r="W384">
        <v>9</v>
      </c>
      <c r="X384">
        <v>3</v>
      </c>
      <c r="Y384">
        <v>6</v>
      </c>
      <c r="Z384">
        <v>7</v>
      </c>
      <c r="AA384">
        <v>4</v>
      </c>
      <c r="AB384">
        <v>8</v>
      </c>
      <c r="AC384">
        <v>6</v>
      </c>
      <c r="AD384">
        <v>4</v>
      </c>
      <c r="AE384">
        <v>4</v>
      </c>
      <c r="AF384">
        <v>3</v>
      </c>
      <c r="AG384">
        <v>4</v>
      </c>
      <c r="AH384">
        <v>4</v>
      </c>
      <c r="AI384">
        <v>4</v>
      </c>
      <c r="AJ384">
        <v>35</v>
      </c>
      <c r="AK384">
        <f t="shared" si="15"/>
        <v>29</v>
      </c>
      <c r="AL384">
        <f t="shared" si="16"/>
        <v>8</v>
      </c>
      <c r="AM384">
        <f t="shared" si="17"/>
        <v>18</v>
      </c>
    </row>
    <row r="385" spans="1:39" x14ac:dyDescent="0.2">
      <c r="B385">
        <v>40504</v>
      </c>
      <c r="C385">
        <v>1</v>
      </c>
      <c r="D385">
        <v>1992</v>
      </c>
      <c r="E385">
        <v>32</v>
      </c>
      <c r="F385" s="1">
        <v>45609.066122685188</v>
      </c>
      <c r="G385">
        <v>0.5</v>
      </c>
      <c r="H385">
        <v>1</v>
      </c>
      <c r="I385">
        <v>1</v>
      </c>
      <c r="J385">
        <v>1</v>
      </c>
      <c r="K385">
        <v>1</v>
      </c>
      <c r="L385">
        <v>1</v>
      </c>
      <c r="M385">
        <v>2</v>
      </c>
      <c r="N385">
        <v>1</v>
      </c>
      <c r="O385">
        <v>1</v>
      </c>
      <c r="P385">
        <v>1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33</v>
      </c>
      <c r="W385">
        <v>13</v>
      </c>
      <c r="X385">
        <v>3</v>
      </c>
      <c r="Y385">
        <v>3</v>
      </c>
      <c r="Z385">
        <v>3</v>
      </c>
      <c r="AA385">
        <v>6</v>
      </c>
      <c r="AB385">
        <v>17</v>
      </c>
      <c r="AC385">
        <v>8</v>
      </c>
      <c r="AD385">
        <v>8</v>
      </c>
      <c r="AE385">
        <v>10</v>
      </c>
      <c r="AF385">
        <v>4</v>
      </c>
      <c r="AG385">
        <v>2</v>
      </c>
      <c r="AH385">
        <v>4</v>
      </c>
      <c r="AI385">
        <v>2</v>
      </c>
      <c r="AJ385">
        <v>5</v>
      </c>
      <c r="AK385">
        <f t="shared" si="15"/>
        <v>15</v>
      </c>
      <c r="AL385">
        <f t="shared" si="16"/>
        <v>5</v>
      </c>
      <c r="AM385">
        <f t="shared" si="17"/>
        <v>8</v>
      </c>
    </row>
    <row r="386" spans="1:39" x14ac:dyDescent="0.2">
      <c r="B386">
        <v>40534</v>
      </c>
      <c r="C386">
        <v>0</v>
      </c>
      <c r="D386">
        <v>2000</v>
      </c>
      <c r="E386">
        <v>24</v>
      </c>
      <c r="F386" s="1">
        <v>45609.484375</v>
      </c>
      <c r="G386" t="s">
        <v>66</v>
      </c>
      <c r="H386">
        <v>4</v>
      </c>
      <c r="I386">
        <v>4</v>
      </c>
      <c r="J386">
        <v>4</v>
      </c>
      <c r="K386">
        <v>3</v>
      </c>
      <c r="L386">
        <v>5</v>
      </c>
      <c r="M386">
        <v>5</v>
      </c>
      <c r="N386">
        <v>4</v>
      </c>
      <c r="O386">
        <v>3</v>
      </c>
      <c r="P386">
        <v>2</v>
      </c>
      <c r="Q386">
        <v>2</v>
      </c>
      <c r="R386">
        <v>1</v>
      </c>
      <c r="S386">
        <v>2</v>
      </c>
      <c r="T386">
        <v>4</v>
      </c>
      <c r="U386">
        <v>4</v>
      </c>
      <c r="V386">
        <v>5</v>
      </c>
      <c r="W386">
        <v>6</v>
      </c>
      <c r="X386">
        <v>3</v>
      </c>
      <c r="Y386">
        <v>4</v>
      </c>
      <c r="Z386">
        <v>2</v>
      </c>
      <c r="AA386">
        <v>3</v>
      </c>
      <c r="AB386">
        <v>3</v>
      </c>
      <c r="AC386">
        <v>5</v>
      </c>
      <c r="AD386">
        <v>4</v>
      </c>
      <c r="AE386">
        <v>4</v>
      </c>
      <c r="AF386">
        <v>3</v>
      </c>
      <c r="AG386">
        <v>6</v>
      </c>
      <c r="AH386">
        <v>2</v>
      </c>
      <c r="AI386">
        <v>2</v>
      </c>
      <c r="AJ386">
        <v>59</v>
      </c>
      <c r="AK386">
        <f t="shared" si="15"/>
        <v>47</v>
      </c>
      <c r="AL386">
        <f t="shared" si="16"/>
        <v>18</v>
      </c>
      <c r="AM386">
        <f t="shared" si="17"/>
        <v>23</v>
      </c>
    </row>
    <row r="387" spans="1:39" x14ac:dyDescent="0.2">
      <c r="B387">
        <v>37611</v>
      </c>
      <c r="C387">
        <v>0</v>
      </c>
      <c r="D387">
        <v>2000</v>
      </c>
      <c r="E387">
        <v>24</v>
      </c>
      <c r="F387" s="1">
        <v>45609.634571759256</v>
      </c>
      <c r="G387">
        <v>1</v>
      </c>
      <c r="H387">
        <v>5</v>
      </c>
      <c r="I387">
        <v>4</v>
      </c>
      <c r="J387">
        <v>4</v>
      </c>
      <c r="K387">
        <v>4</v>
      </c>
      <c r="L387">
        <v>4</v>
      </c>
      <c r="M387">
        <v>2</v>
      </c>
      <c r="N387">
        <v>2</v>
      </c>
      <c r="O387">
        <v>4</v>
      </c>
      <c r="P387">
        <v>3</v>
      </c>
      <c r="Q387">
        <v>4</v>
      </c>
      <c r="R387">
        <v>4</v>
      </c>
      <c r="S387">
        <v>4</v>
      </c>
      <c r="T387">
        <v>2</v>
      </c>
      <c r="U387">
        <v>4</v>
      </c>
      <c r="V387">
        <v>9</v>
      </c>
      <c r="W387">
        <v>11</v>
      </c>
      <c r="X387">
        <v>5</v>
      </c>
      <c r="Y387">
        <v>5</v>
      </c>
      <c r="Z387">
        <v>2</v>
      </c>
      <c r="AA387">
        <v>7</v>
      </c>
      <c r="AB387">
        <v>10</v>
      </c>
      <c r="AC387">
        <v>6</v>
      </c>
      <c r="AD387">
        <v>5</v>
      </c>
      <c r="AE387">
        <v>9</v>
      </c>
      <c r="AF387">
        <v>3</v>
      </c>
      <c r="AG387">
        <v>2</v>
      </c>
      <c r="AH387">
        <v>4</v>
      </c>
      <c r="AI387">
        <v>5</v>
      </c>
      <c r="AJ387">
        <v>59</v>
      </c>
      <c r="AK387">
        <f t="shared" ref="AK387:AK393" si="18">SUM(H387:U387)</f>
        <v>50</v>
      </c>
      <c r="AL387">
        <f t="shared" ref="AL387:AL393" si="19">SUM(H387:K387,O387)</f>
        <v>21</v>
      </c>
      <c r="AM387">
        <f t="shared" ref="AM387:AM393" si="20">SUM(L387:M387,P387,R387:U387)</f>
        <v>23</v>
      </c>
    </row>
    <row r="388" spans="1:39" x14ac:dyDescent="0.2">
      <c r="B388">
        <v>40574</v>
      </c>
      <c r="C388">
        <v>0</v>
      </c>
      <c r="D388">
        <v>2004</v>
      </c>
      <c r="E388">
        <v>20</v>
      </c>
      <c r="F388" s="1">
        <v>45609.980671296296</v>
      </c>
      <c r="G388">
        <v>4</v>
      </c>
      <c r="H388">
        <v>5</v>
      </c>
      <c r="I388">
        <v>2</v>
      </c>
      <c r="J388">
        <v>4</v>
      </c>
      <c r="K388">
        <v>3</v>
      </c>
      <c r="L388">
        <v>4</v>
      </c>
      <c r="M388">
        <v>5</v>
      </c>
      <c r="N388">
        <v>4</v>
      </c>
      <c r="O388">
        <v>2</v>
      </c>
      <c r="P388">
        <v>5</v>
      </c>
      <c r="Q388">
        <v>4</v>
      </c>
      <c r="R388">
        <v>1</v>
      </c>
      <c r="S388">
        <v>5</v>
      </c>
      <c r="T388">
        <v>5</v>
      </c>
      <c r="U388">
        <v>2</v>
      </c>
      <c r="V388">
        <v>22</v>
      </c>
      <c r="W388">
        <v>11</v>
      </c>
      <c r="X388">
        <v>4</v>
      </c>
      <c r="Y388">
        <v>7</v>
      </c>
      <c r="Z388">
        <v>7</v>
      </c>
      <c r="AA388">
        <v>3</v>
      </c>
      <c r="AB388">
        <v>5</v>
      </c>
      <c r="AC388">
        <v>6</v>
      </c>
      <c r="AD388">
        <v>5</v>
      </c>
      <c r="AE388">
        <v>9</v>
      </c>
      <c r="AF388">
        <v>5</v>
      </c>
      <c r="AG388">
        <v>4</v>
      </c>
      <c r="AH388">
        <v>3</v>
      </c>
      <c r="AI388">
        <v>3</v>
      </c>
      <c r="AJ388">
        <v>43</v>
      </c>
      <c r="AK388">
        <f t="shared" si="18"/>
        <v>51</v>
      </c>
      <c r="AL388">
        <f t="shared" si="19"/>
        <v>16</v>
      </c>
      <c r="AM388">
        <f t="shared" si="20"/>
        <v>27</v>
      </c>
    </row>
    <row r="389" spans="1:39" x14ac:dyDescent="0.2">
      <c r="B389">
        <v>40608</v>
      </c>
      <c r="C389">
        <v>0</v>
      </c>
      <c r="D389">
        <v>1940</v>
      </c>
      <c r="E389">
        <v>84</v>
      </c>
      <c r="F389" s="1">
        <v>45610.828206018516</v>
      </c>
      <c r="G389">
        <v>0.75</v>
      </c>
      <c r="H389">
        <v>2</v>
      </c>
      <c r="I389">
        <v>1</v>
      </c>
      <c r="J389">
        <v>1</v>
      </c>
      <c r="K389">
        <v>1</v>
      </c>
      <c r="L389">
        <v>4</v>
      </c>
      <c r="M389">
        <v>4</v>
      </c>
      <c r="N389">
        <v>4</v>
      </c>
      <c r="O389">
        <v>4</v>
      </c>
      <c r="P389">
        <v>2</v>
      </c>
      <c r="Q389">
        <v>3</v>
      </c>
      <c r="R389">
        <v>2</v>
      </c>
      <c r="S389">
        <v>1</v>
      </c>
      <c r="T389">
        <v>2</v>
      </c>
      <c r="U389">
        <v>2</v>
      </c>
      <c r="V389">
        <v>17</v>
      </c>
      <c r="W389">
        <v>8</v>
      </c>
      <c r="X389">
        <v>3</v>
      </c>
      <c r="Y389">
        <v>4</v>
      </c>
      <c r="Z389">
        <v>6</v>
      </c>
      <c r="AA389">
        <v>3</v>
      </c>
      <c r="AB389">
        <v>3</v>
      </c>
      <c r="AC389">
        <v>6</v>
      </c>
      <c r="AD389">
        <v>6</v>
      </c>
      <c r="AE389">
        <v>7</v>
      </c>
      <c r="AF389">
        <v>7</v>
      </c>
      <c r="AG389">
        <v>4</v>
      </c>
      <c r="AH389">
        <v>4</v>
      </c>
      <c r="AI389">
        <v>2</v>
      </c>
      <c r="AJ389">
        <v>56</v>
      </c>
      <c r="AK389">
        <f t="shared" si="18"/>
        <v>33</v>
      </c>
      <c r="AL389">
        <f t="shared" si="19"/>
        <v>9</v>
      </c>
      <c r="AM389">
        <f t="shared" si="20"/>
        <v>17</v>
      </c>
    </row>
    <row r="390" spans="1:39" x14ac:dyDescent="0.2">
      <c r="B390">
        <v>37541</v>
      </c>
      <c r="C390">
        <v>0</v>
      </c>
      <c r="D390">
        <v>1999</v>
      </c>
      <c r="E390">
        <v>25</v>
      </c>
      <c r="F390" s="1">
        <v>45611.402928240743</v>
      </c>
      <c r="G390">
        <v>2</v>
      </c>
      <c r="H390">
        <v>5</v>
      </c>
      <c r="I390">
        <v>4</v>
      </c>
      <c r="J390">
        <v>2</v>
      </c>
      <c r="K390">
        <v>1</v>
      </c>
      <c r="L390">
        <v>4</v>
      </c>
      <c r="M390">
        <v>5</v>
      </c>
      <c r="N390">
        <v>4</v>
      </c>
      <c r="O390">
        <v>2</v>
      </c>
      <c r="P390">
        <v>4</v>
      </c>
      <c r="Q390">
        <v>2</v>
      </c>
      <c r="R390">
        <v>4</v>
      </c>
      <c r="S390">
        <v>4</v>
      </c>
      <c r="T390">
        <v>4</v>
      </c>
      <c r="U390">
        <v>4</v>
      </c>
      <c r="V390">
        <v>7</v>
      </c>
      <c r="W390">
        <v>18</v>
      </c>
      <c r="X390">
        <v>5</v>
      </c>
      <c r="Y390">
        <v>4</v>
      </c>
      <c r="Z390">
        <v>4</v>
      </c>
      <c r="AA390">
        <v>3</v>
      </c>
      <c r="AB390">
        <v>4</v>
      </c>
      <c r="AC390">
        <v>5</v>
      </c>
      <c r="AD390">
        <v>3</v>
      </c>
      <c r="AE390">
        <v>8</v>
      </c>
      <c r="AF390">
        <v>3</v>
      </c>
      <c r="AG390">
        <v>3</v>
      </c>
      <c r="AH390">
        <v>2</v>
      </c>
      <c r="AI390">
        <v>1</v>
      </c>
      <c r="AJ390">
        <v>58</v>
      </c>
      <c r="AK390">
        <f t="shared" si="18"/>
        <v>49</v>
      </c>
      <c r="AL390">
        <f t="shared" si="19"/>
        <v>14</v>
      </c>
      <c r="AM390">
        <f t="shared" si="20"/>
        <v>29</v>
      </c>
    </row>
    <row r="391" spans="1:39" x14ac:dyDescent="0.2">
      <c r="B391">
        <v>39107</v>
      </c>
      <c r="C391">
        <v>0</v>
      </c>
      <c r="D391">
        <v>1995</v>
      </c>
      <c r="E391">
        <v>29</v>
      </c>
      <c r="F391" s="1">
        <v>45611.503240740742</v>
      </c>
      <c r="G391">
        <v>1.5</v>
      </c>
      <c r="H391">
        <v>4</v>
      </c>
      <c r="I391">
        <v>1</v>
      </c>
      <c r="J391">
        <v>2</v>
      </c>
      <c r="K391">
        <v>2</v>
      </c>
      <c r="L391">
        <v>4</v>
      </c>
      <c r="M391">
        <v>5</v>
      </c>
      <c r="N391">
        <v>2</v>
      </c>
      <c r="O391">
        <v>4</v>
      </c>
      <c r="P391">
        <v>4</v>
      </c>
      <c r="Q391">
        <v>1</v>
      </c>
      <c r="R391">
        <v>2</v>
      </c>
      <c r="S391">
        <v>4</v>
      </c>
      <c r="T391">
        <v>4</v>
      </c>
      <c r="U391">
        <v>2</v>
      </c>
      <c r="V391">
        <v>13</v>
      </c>
      <c r="W391">
        <v>8</v>
      </c>
      <c r="X391">
        <v>4</v>
      </c>
      <c r="Y391">
        <v>8</v>
      </c>
      <c r="Z391">
        <v>8</v>
      </c>
      <c r="AA391">
        <v>4</v>
      </c>
      <c r="AB391">
        <v>6</v>
      </c>
      <c r="AC391">
        <v>9</v>
      </c>
      <c r="AD391">
        <v>4</v>
      </c>
      <c r="AE391">
        <v>7</v>
      </c>
      <c r="AF391">
        <v>5</v>
      </c>
      <c r="AG391">
        <v>2</v>
      </c>
      <c r="AH391">
        <v>3</v>
      </c>
      <c r="AI391">
        <v>3</v>
      </c>
      <c r="AJ391">
        <v>57</v>
      </c>
      <c r="AK391">
        <f t="shared" si="18"/>
        <v>41</v>
      </c>
      <c r="AL391">
        <f t="shared" si="19"/>
        <v>13</v>
      </c>
      <c r="AM391">
        <f t="shared" si="20"/>
        <v>25</v>
      </c>
    </row>
    <row r="392" spans="1:39" x14ac:dyDescent="0.2">
      <c r="B392">
        <v>40623</v>
      </c>
      <c r="C392">
        <v>0</v>
      </c>
      <c r="D392">
        <v>1984</v>
      </c>
      <c r="E392">
        <v>40</v>
      </c>
      <c r="F392" s="1">
        <v>45611.50677083333</v>
      </c>
      <c r="G392">
        <v>1</v>
      </c>
      <c r="H392">
        <v>4</v>
      </c>
      <c r="I392">
        <v>4</v>
      </c>
      <c r="J392">
        <v>4</v>
      </c>
      <c r="K392">
        <v>4</v>
      </c>
      <c r="L392">
        <v>3</v>
      </c>
      <c r="M392">
        <v>1</v>
      </c>
      <c r="N392">
        <v>2</v>
      </c>
      <c r="O392">
        <v>2</v>
      </c>
      <c r="P392">
        <v>2</v>
      </c>
      <c r="Q392">
        <v>3</v>
      </c>
      <c r="R392">
        <v>2</v>
      </c>
      <c r="S392">
        <v>4</v>
      </c>
      <c r="T392">
        <v>4</v>
      </c>
      <c r="U392">
        <v>4</v>
      </c>
      <c r="V392">
        <v>6</v>
      </c>
      <c r="W392">
        <v>4</v>
      </c>
      <c r="X392">
        <v>3</v>
      </c>
      <c r="Y392">
        <v>3</v>
      </c>
      <c r="Z392">
        <v>2</v>
      </c>
      <c r="AA392">
        <v>3</v>
      </c>
      <c r="AB392">
        <v>5</v>
      </c>
      <c r="AC392">
        <v>5</v>
      </c>
      <c r="AD392">
        <v>3</v>
      </c>
      <c r="AE392">
        <v>6</v>
      </c>
      <c r="AF392">
        <v>2</v>
      </c>
      <c r="AG392">
        <v>2</v>
      </c>
      <c r="AH392">
        <v>2</v>
      </c>
      <c r="AI392">
        <v>2</v>
      </c>
      <c r="AJ392">
        <v>68</v>
      </c>
      <c r="AK392">
        <f t="shared" si="18"/>
        <v>43</v>
      </c>
      <c r="AL392">
        <f t="shared" si="19"/>
        <v>18</v>
      </c>
      <c r="AM392">
        <f t="shared" si="20"/>
        <v>20</v>
      </c>
    </row>
    <row r="393" spans="1:39" x14ac:dyDescent="0.2">
      <c r="B393">
        <v>40630</v>
      </c>
      <c r="C393">
        <v>1</v>
      </c>
      <c r="D393">
        <v>1978</v>
      </c>
      <c r="E393">
        <v>46</v>
      </c>
      <c r="F393" s="1">
        <v>45611.56832175926</v>
      </c>
      <c r="G393">
        <v>2</v>
      </c>
      <c r="H393">
        <v>2</v>
      </c>
      <c r="I393">
        <v>1</v>
      </c>
      <c r="J393">
        <v>1</v>
      </c>
      <c r="K393">
        <v>1</v>
      </c>
      <c r="L393">
        <v>2</v>
      </c>
      <c r="M393">
        <v>2</v>
      </c>
      <c r="N393">
        <v>2</v>
      </c>
      <c r="O393">
        <v>2</v>
      </c>
      <c r="P393">
        <v>2</v>
      </c>
      <c r="Q393">
        <v>1</v>
      </c>
      <c r="R393">
        <v>4</v>
      </c>
      <c r="S393">
        <v>1</v>
      </c>
      <c r="T393">
        <v>2</v>
      </c>
      <c r="U393">
        <v>1</v>
      </c>
      <c r="V393">
        <v>10</v>
      </c>
      <c r="W393">
        <v>14</v>
      </c>
      <c r="X393">
        <v>10</v>
      </c>
      <c r="Y393">
        <v>4</v>
      </c>
      <c r="Z393">
        <v>5</v>
      </c>
      <c r="AA393">
        <v>4</v>
      </c>
      <c r="AB393">
        <v>5</v>
      </c>
      <c r="AC393">
        <v>19</v>
      </c>
      <c r="AD393">
        <v>6</v>
      </c>
      <c r="AE393">
        <v>13</v>
      </c>
      <c r="AF393">
        <v>7</v>
      </c>
      <c r="AG393">
        <v>7</v>
      </c>
      <c r="AH393">
        <v>9</v>
      </c>
      <c r="AI393">
        <v>5</v>
      </c>
      <c r="AJ393">
        <v>20</v>
      </c>
      <c r="AK393">
        <f t="shared" si="18"/>
        <v>24</v>
      </c>
      <c r="AL393">
        <f t="shared" si="19"/>
        <v>7</v>
      </c>
      <c r="AM393">
        <f t="shared" si="20"/>
        <v>14</v>
      </c>
    </row>
    <row r="394" spans="1:39" x14ac:dyDescent="0.2">
      <c r="B394" s="4"/>
      <c r="C394" s="4"/>
      <c r="D394" s="4"/>
      <c r="E394" s="4"/>
      <c r="F394" s="5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 t="s">
        <v>194</v>
      </c>
      <c r="AJ394" s="4">
        <f>MAX(AJ2:AJ393)</f>
        <v>90</v>
      </c>
    </row>
    <row r="395" spans="1:39" x14ac:dyDescent="0.2">
      <c r="A395" t="s">
        <v>195</v>
      </c>
      <c r="B395">
        <f>COUNT(B2:B393)</f>
        <v>392</v>
      </c>
    </row>
    <row r="396" spans="1:39" x14ac:dyDescent="0.2">
      <c r="A396" t="s">
        <v>196</v>
      </c>
      <c r="C396">
        <f>SUM(C2:C393)</f>
        <v>108</v>
      </c>
      <c r="D396" s="9">
        <f>_xlfn.PERCENTOF(C396,B395)</f>
        <v>0.27551020408163263</v>
      </c>
    </row>
    <row r="397" spans="1:39" x14ac:dyDescent="0.2">
      <c r="A397" t="s">
        <v>197</v>
      </c>
      <c r="C397">
        <f>B395-C396</f>
        <v>284</v>
      </c>
      <c r="D397" s="9">
        <f>_xlfn.PERCENTOF(C397,B395)</f>
        <v>0.72448979591836737</v>
      </c>
    </row>
    <row r="400" spans="1:39" x14ac:dyDescent="0.2">
      <c r="A400" t="s">
        <v>199</v>
      </c>
      <c r="B400">
        <f>MIN(E2:E393)</f>
        <v>16</v>
      </c>
    </row>
    <row r="401" spans="1:2" x14ac:dyDescent="0.2">
      <c r="A401" t="s">
        <v>200</v>
      </c>
      <c r="B401">
        <f>MAX(E2:E393)</f>
        <v>84</v>
      </c>
    </row>
    <row r="402" spans="1:2" x14ac:dyDescent="0.2">
      <c r="A402" t="s">
        <v>202</v>
      </c>
      <c r="B402" s="8">
        <f>AVERAGE(E2:E393)</f>
        <v>29.85969387755102</v>
      </c>
    </row>
    <row r="403" spans="1:2" x14ac:dyDescent="0.2">
      <c r="A403" t="s">
        <v>201</v>
      </c>
      <c r="B403">
        <f>MEDIAN(E2:E393)</f>
        <v>25</v>
      </c>
    </row>
    <row r="404" spans="1:2" x14ac:dyDescent="0.2">
      <c r="A404" t="s">
        <v>205</v>
      </c>
      <c r="B404" s="8">
        <f>_xlfn.STDEV.S(E2:E393)</f>
        <v>11.115676720729056</v>
      </c>
    </row>
  </sheetData>
  <conditionalFormatting sqref="AJ2:AJ393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94689-F9F9-CD45-8780-E5B33567C0B8}">
  <dimension ref="A1:AQ57"/>
  <sheetViews>
    <sheetView workbookViewId="0">
      <selection activeCell="AQ2" sqref="AQ2:AQ25"/>
    </sheetView>
  </sheetViews>
  <sheetFormatPr baseColWidth="10" defaultColWidth="10.83203125" defaultRowHeight="15" x14ac:dyDescent="0.2"/>
  <cols>
    <col min="1" max="1" width="18" customWidth="1"/>
    <col min="2" max="2" width="11.5" bestFit="1" customWidth="1"/>
    <col min="6" max="7" width="15.5" bestFit="1" customWidth="1"/>
  </cols>
  <sheetData>
    <row r="1" spans="2:43" x14ac:dyDescent="0.2">
      <c r="B1" s="3" t="s">
        <v>29</v>
      </c>
      <c r="C1" s="3" t="s">
        <v>30</v>
      </c>
      <c r="D1" s="3" t="s">
        <v>31</v>
      </c>
      <c r="E1" s="3" t="s">
        <v>206</v>
      </c>
      <c r="F1" s="3" t="s">
        <v>153</v>
      </c>
      <c r="G1" s="3" t="s">
        <v>154</v>
      </c>
      <c r="H1" s="3" t="s">
        <v>155</v>
      </c>
      <c r="I1" s="3" t="s">
        <v>156</v>
      </c>
      <c r="J1" s="3" t="s">
        <v>157</v>
      </c>
      <c r="K1" s="3" t="s">
        <v>158</v>
      </c>
      <c r="L1" s="3" t="s">
        <v>159</v>
      </c>
      <c r="M1" s="3" t="s">
        <v>160</v>
      </c>
      <c r="N1" s="3" t="s">
        <v>161</v>
      </c>
      <c r="O1" s="3" t="s">
        <v>162</v>
      </c>
      <c r="P1" s="3" t="s">
        <v>163</v>
      </c>
      <c r="Q1" s="3" t="s">
        <v>164</v>
      </c>
      <c r="R1" s="3" t="s">
        <v>165</v>
      </c>
      <c r="S1" s="3" t="s">
        <v>166</v>
      </c>
      <c r="T1" s="3" t="s">
        <v>167</v>
      </c>
      <c r="U1" s="3" t="s">
        <v>168</v>
      </c>
      <c r="V1" s="3" t="s">
        <v>169</v>
      </c>
      <c r="W1" s="3" t="s">
        <v>170</v>
      </c>
      <c r="X1" s="3" t="s">
        <v>171</v>
      </c>
      <c r="Y1" s="3" t="s">
        <v>172</v>
      </c>
      <c r="Z1" s="3" t="s">
        <v>173</v>
      </c>
      <c r="AA1" s="3" t="s">
        <v>174</v>
      </c>
      <c r="AB1" s="3" t="s">
        <v>175</v>
      </c>
      <c r="AC1" s="3" t="s">
        <v>176</v>
      </c>
      <c r="AD1" s="3" t="s">
        <v>177</v>
      </c>
      <c r="AE1" s="3" t="s">
        <v>178</v>
      </c>
      <c r="AF1" s="3" t="s">
        <v>179</v>
      </c>
      <c r="AG1" s="3" t="s">
        <v>180</v>
      </c>
      <c r="AH1" s="3" t="s">
        <v>181</v>
      </c>
      <c r="AI1" s="3" t="s">
        <v>182</v>
      </c>
      <c r="AJ1" s="3" t="s">
        <v>183</v>
      </c>
      <c r="AK1" s="3" t="s">
        <v>184</v>
      </c>
      <c r="AL1" s="33" t="s">
        <v>256</v>
      </c>
      <c r="AM1" s="33" t="s">
        <v>257</v>
      </c>
      <c r="AN1" s="33" t="s">
        <v>259</v>
      </c>
      <c r="AO1" s="33" t="s">
        <v>260</v>
      </c>
      <c r="AP1" s="33" t="s">
        <v>262</v>
      </c>
      <c r="AQ1" s="33" t="s">
        <v>261</v>
      </c>
    </row>
    <row r="2" spans="2:43" x14ac:dyDescent="0.2">
      <c r="B2">
        <v>35594</v>
      </c>
      <c r="C2">
        <v>0</v>
      </c>
      <c r="D2">
        <v>1998</v>
      </c>
      <c r="E2">
        <v>26</v>
      </c>
      <c r="F2" s="1">
        <v>45594.380740740744</v>
      </c>
      <c r="G2" s="1">
        <v>45601.759247685186</v>
      </c>
      <c r="H2" t="s">
        <v>63</v>
      </c>
      <c r="I2" t="s">
        <v>185</v>
      </c>
      <c r="J2">
        <v>4</v>
      </c>
      <c r="K2">
        <v>1</v>
      </c>
      <c r="L2">
        <v>2</v>
      </c>
      <c r="M2">
        <v>2</v>
      </c>
      <c r="N2">
        <v>2</v>
      </c>
      <c r="O2">
        <v>4</v>
      </c>
      <c r="P2">
        <v>2</v>
      </c>
      <c r="Q2">
        <v>2</v>
      </c>
      <c r="R2">
        <v>4</v>
      </c>
      <c r="S2">
        <v>2</v>
      </c>
      <c r="T2">
        <v>1</v>
      </c>
      <c r="U2">
        <v>4</v>
      </c>
      <c r="V2">
        <v>4</v>
      </c>
      <c r="W2">
        <v>2</v>
      </c>
      <c r="X2">
        <v>4</v>
      </c>
      <c r="Y2">
        <v>2</v>
      </c>
      <c r="Z2">
        <v>2</v>
      </c>
      <c r="AA2">
        <v>2</v>
      </c>
      <c r="AB2">
        <v>2</v>
      </c>
      <c r="AC2">
        <v>4</v>
      </c>
      <c r="AD2">
        <v>2</v>
      </c>
      <c r="AE2">
        <v>2</v>
      </c>
      <c r="AF2">
        <v>2</v>
      </c>
      <c r="AG2">
        <v>2</v>
      </c>
      <c r="AH2">
        <v>2</v>
      </c>
      <c r="AI2">
        <v>4</v>
      </c>
      <c r="AJ2">
        <v>4</v>
      </c>
      <c r="AK2">
        <v>2</v>
      </c>
      <c r="AL2">
        <f>SUM(J2:W2)</f>
        <v>36</v>
      </c>
      <c r="AM2">
        <f>SUM(X2:AK2)</f>
        <v>36</v>
      </c>
      <c r="AN2">
        <f>SUM(J2:M2,Q2)</f>
        <v>11</v>
      </c>
      <c r="AO2">
        <f>SUM(N2:O2,R2,T2:W2)</f>
        <v>21</v>
      </c>
      <c r="AP2">
        <f>SUM(X2:AA2,AE2)</f>
        <v>12</v>
      </c>
      <c r="AQ2">
        <f>SUM(AB2:AC2,AF2,AH2:AK2)</f>
        <v>20</v>
      </c>
    </row>
    <row r="3" spans="2:43" x14ac:dyDescent="0.2">
      <c r="B3">
        <v>35674</v>
      </c>
      <c r="C3">
        <v>1</v>
      </c>
      <c r="D3">
        <v>1999</v>
      </c>
      <c r="E3">
        <v>25</v>
      </c>
      <c r="F3" s="1">
        <v>45594.447175925925</v>
      </c>
      <c r="G3" s="1">
        <v>45604.677789351852</v>
      </c>
      <c r="H3" t="s">
        <v>68</v>
      </c>
      <c r="I3" t="s">
        <v>66</v>
      </c>
      <c r="J3">
        <v>2</v>
      </c>
      <c r="K3">
        <v>1</v>
      </c>
      <c r="L3">
        <v>1</v>
      </c>
      <c r="M3">
        <v>1</v>
      </c>
      <c r="N3">
        <v>5</v>
      </c>
      <c r="O3">
        <v>5</v>
      </c>
      <c r="P3">
        <v>4</v>
      </c>
      <c r="Q3">
        <v>4</v>
      </c>
      <c r="R3">
        <v>2</v>
      </c>
      <c r="S3">
        <v>1</v>
      </c>
      <c r="T3">
        <v>1</v>
      </c>
      <c r="U3">
        <v>1</v>
      </c>
      <c r="V3">
        <v>4</v>
      </c>
      <c r="W3">
        <v>4</v>
      </c>
      <c r="X3">
        <v>2</v>
      </c>
      <c r="Y3">
        <v>1</v>
      </c>
      <c r="Z3">
        <v>2</v>
      </c>
      <c r="AA3">
        <v>2</v>
      </c>
      <c r="AB3">
        <v>5</v>
      </c>
      <c r="AC3">
        <v>5</v>
      </c>
      <c r="AD3">
        <v>4</v>
      </c>
      <c r="AE3">
        <v>4</v>
      </c>
      <c r="AF3">
        <v>2</v>
      </c>
      <c r="AG3">
        <v>1</v>
      </c>
      <c r="AH3">
        <v>1</v>
      </c>
      <c r="AI3">
        <v>1</v>
      </c>
      <c r="AJ3">
        <v>5</v>
      </c>
      <c r="AK3">
        <v>5</v>
      </c>
      <c r="AL3">
        <f t="shared" ref="AL3:AL25" si="0">SUM(J3:W3)</f>
        <v>36</v>
      </c>
      <c r="AM3">
        <f t="shared" ref="AM3:AM25" si="1">SUM(X3:AK3)</f>
        <v>40</v>
      </c>
      <c r="AN3">
        <f t="shared" ref="AN3:AN25" si="2">SUM(J3:M3,Q3)</f>
        <v>9</v>
      </c>
      <c r="AO3">
        <f t="shared" ref="AO3:AO25" si="3">SUM(N3:O3,R3,T3:W3)</f>
        <v>22</v>
      </c>
      <c r="AP3">
        <f t="shared" ref="AP3:AP25" si="4">SUM(X3:AA3,AE3)</f>
        <v>11</v>
      </c>
      <c r="AQ3">
        <f t="shared" ref="AQ3:AQ25" si="5">SUM(AB3:AC3,AF3,AH3:AK3)</f>
        <v>24</v>
      </c>
    </row>
    <row r="4" spans="2:43" x14ac:dyDescent="0.2">
      <c r="B4">
        <v>35802</v>
      </c>
      <c r="C4">
        <v>1</v>
      </c>
      <c r="D4">
        <v>2000</v>
      </c>
      <c r="E4">
        <v>24</v>
      </c>
      <c r="F4" s="1">
        <v>45594.539895833332</v>
      </c>
      <c r="G4" s="1">
        <v>45603.769768518519</v>
      </c>
      <c r="H4" t="s">
        <v>70</v>
      </c>
      <c r="I4" t="s">
        <v>90</v>
      </c>
      <c r="J4">
        <v>4</v>
      </c>
      <c r="K4">
        <v>1</v>
      </c>
      <c r="L4">
        <v>2</v>
      </c>
      <c r="M4">
        <v>2</v>
      </c>
      <c r="N4">
        <v>1</v>
      </c>
      <c r="O4">
        <v>5</v>
      </c>
      <c r="P4">
        <v>2</v>
      </c>
      <c r="Q4">
        <v>2</v>
      </c>
      <c r="R4">
        <v>4</v>
      </c>
      <c r="S4">
        <v>4</v>
      </c>
      <c r="T4">
        <v>1</v>
      </c>
      <c r="U4">
        <v>4</v>
      </c>
      <c r="V4">
        <v>4</v>
      </c>
      <c r="W4">
        <v>4</v>
      </c>
      <c r="X4">
        <v>4</v>
      </c>
      <c r="Y4">
        <v>1</v>
      </c>
      <c r="Z4">
        <v>4</v>
      </c>
      <c r="AA4">
        <v>2</v>
      </c>
      <c r="AB4">
        <v>2</v>
      </c>
      <c r="AC4">
        <v>5</v>
      </c>
      <c r="AD4">
        <v>4</v>
      </c>
      <c r="AE4">
        <v>5</v>
      </c>
      <c r="AF4">
        <v>5</v>
      </c>
      <c r="AG4">
        <v>4</v>
      </c>
      <c r="AH4">
        <v>1</v>
      </c>
      <c r="AI4">
        <v>4</v>
      </c>
      <c r="AJ4">
        <v>4</v>
      </c>
      <c r="AK4">
        <v>4</v>
      </c>
      <c r="AL4">
        <f t="shared" si="0"/>
        <v>40</v>
      </c>
      <c r="AM4">
        <f t="shared" si="1"/>
        <v>49</v>
      </c>
      <c r="AN4">
        <f t="shared" si="2"/>
        <v>11</v>
      </c>
      <c r="AO4">
        <f t="shared" si="3"/>
        <v>23</v>
      </c>
      <c r="AP4">
        <f t="shared" si="4"/>
        <v>16</v>
      </c>
      <c r="AQ4">
        <f t="shared" si="5"/>
        <v>25</v>
      </c>
    </row>
    <row r="5" spans="2:43" x14ac:dyDescent="0.2">
      <c r="B5">
        <v>36024</v>
      </c>
      <c r="C5">
        <v>1</v>
      </c>
      <c r="D5">
        <v>1999</v>
      </c>
      <c r="E5">
        <v>25</v>
      </c>
      <c r="F5" s="1">
        <v>45594.711064814815</v>
      </c>
      <c r="G5" s="1">
        <v>45602.778692129628</v>
      </c>
      <c r="H5" t="s">
        <v>65</v>
      </c>
      <c r="I5" t="s">
        <v>66</v>
      </c>
      <c r="J5">
        <v>4</v>
      </c>
      <c r="K5">
        <v>1</v>
      </c>
      <c r="L5">
        <v>2</v>
      </c>
      <c r="M5">
        <v>2</v>
      </c>
      <c r="N5">
        <v>5</v>
      </c>
      <c r="O5">
        <v>5</v>
      </c>
      <c r="P5">
        <v>5</v>
      </c>
      <c r="Q5">
        <v>2</v>
      </c>
      <c r="R5">
        <v>4</v>
      </c>
      <c r="S5">
        <v>4</v>
      </c>
      <c r="T5">
        <v>2</v>
      </c>
      <c r="U5">
        <v>4</v>
      </c>
      <c r="V5">
        <v>4</v>
      </c>
      <c r="W5">
        <v>2</v>
      </c>
      <c r="X5">
        <v>4</v>
      </c>
      <c r="Y5">
        <v>1</v>
      </c>
      <c r="Z5">
        <v>2</v>
      </c>
      <c r="AA5">
        <v>4</v>
      </c>
      <c r="AB5">
        <v>5</v>
      </c>
      <c r="AC5">
        <v>5</v>
      </c>
      <c r="AD5">
        <v>5</v>
      </c>
      <c r="AE5">
        <v>2</v>
      </c>
      <c r="AF5">
        <v>4</v>
      </c>
      <c r="AG5">
        <v>5</v>
      </c>
      <c r="AH5">
        <v>2</v>
      </c>
      <c r="AI5">
        <v>4</v>
      </c>
      <c r="AJ5">
        <v>5</v>
      </c>
      <c r="AK5">
        <v>2</v>
      </c>
      <c r="AL5">
        <f t="shared" si="0"/>
        <v>46</v>
      </c>
      <c r="AM5">
        <f t="shared" si="1"/>
        <v>50</v>
      </c>
      <c r="AN5">
        <f t="shared" si="2"/>
        <v>11</v>
      </c>
      <c r="AO5">
        <f t="shared" si="3"/>
        <v>26</v>
      </c>
      <c r="AP5">
        <f t="shared" si="4"/>
        <v>13</v>
      </c>
      <c r="AQ5">
        <f t="shared" si="5"/>
        <v>27</v>
      </c>
    </row>
    <row r="6" spans="2:43" x14ac:dyDescent="0.2">
      <c r="B6">
        <v>36048</v>
      </c>
      <c r="C6">
        <v>0</v>
      </c>
      <c r="D6">
        <v>2001</v>
      </c>
      <c r="E6">
        <v>23</v>
      </c>
      <c r="F6" s="1">
        <v>45594.724097222221</v>
      </c>
      <c r="G6" s="1">
        <v>45603.740081018521</v>
      </c>
      <c r="H6">
        <v>2</v>
      </c>
      <c r="I6">
        <v>2</v>
      </c>
      <c r="J6">
        <v>4</v>
      </c>
      <c r="K6">
        <v>1</v>
      </c>
      <c r="L6">
        <v>1</v>
      </c>
      <c r="M6">
        <v>3</v>
      </c>
      <c r="N6">
        <v>2</v>
      </c>
      <c r="O6">
        <v>4</v>
      </c>
      <c r="P6">
        <v>2</v>
      </c>
      <c r="Q6">
        <v>2</v>
      </c>
      <c r="R6">
        <v>2</v>
      </c>
      <c r="S6">
        <v>2</v>
      </c>
      <c r="T6">
        <v>1</v>
      </c>
      <c r="U6">
        <v>2</v>
      </c>
      <c r="V6">
        <v>4</v>
      </c>
      <c r="W6">
        <v>2</v>
      </c>
      <c r="X6">
        <v>2</v>
      </c>
      <c r="Y6">
        <v>1</v>
      </c>
      <c r="Z6">
        <v>1</v>
      </c>
      <c r="AA6">
        <v>2</v>
      </c>
      <c r="AB6">
        <v>3</v>
      </c>
      <c r="AC6">
        <v>4</v>
      </c>
      <c r="AD6">
        <v>3</v>
      </c>
      <c r="AE6">
        <v>2</v>
      </c>
      <c r="AF6">
        <v>2</v>
      </c>
      <c r="AG6">
        <v>2</v>
      </c>
      <c r="AH6">
        <v>1</v>
      </c>
      <c r="AI6">
        <v>2</v>
      </c>
      <c r="AJ6">
        <v>4</v>
      </c>
      <c r="AK6">
        <v>2</v>
      </c>
      <c r="AL6">
        <f t="shared" si="0"/>
        <v>32</v>
      </c>
      <c r="AM6">
        <f t="shared" si="1"/>
        <v>31</v>
      </c>
      <c r="AN6">
        <f t="shared" si="2"/>
        <v>11</v>
      </c>
      <c r="AO6">
        <f t="shared" si="3"/>
        <v>17</v>
      </c>
      <c r="AP6">
        <f t="shared" si="4"/>
        <v>8</v>
      </c>
      <c r="AQ6">
        <f t="shared" si="5"/>
        <v>18</v>
      </c>
    </row>
    <row r="7" spans="2:43" x14ac:dyDescent="0.2">
      <c r="B7">
        <v>36137</v>
      </c>
      <c r="C7">
        <v>1</v>
      </c>
      <c r="D7">
        <v>2002</v>
      </c>
      <c r="E7">
        <v>22</v>
      </c>
      <c r="F7" s="1">
        <v>45594.779004629629</v>
      </c>
      <c r="G7" s="1">
        <v>45609.722349537034</v>
      </c>
      <c r="H7">
        <v>4</v>
      </c>
      <c r="I7">
        <v>3</v>
      </c>
      <c r="J7">
        <v>1</v>
      </c>
      <c r="K7">
        <v>1</v>
      </c>
      <c r="L7">
        <v>2</v>
      </c>
      <c r="M7">
        <v>2</v>
      </c>
      <c r="N7">
        <v>1</v>
      </c>
      <c r="O7">
        <v>4</v>
      </c>
      <c r="P7">
        <v>4</v>
      </c>
      <c r="Q7">
        <v>2</v>
      </c>
      <c r="R7">
        <v>5</v>
      </c>
      <c r="S7">
        <v>4</v>
      </c>
      <c r="T7">
        <v>2</v>
      </c>
      <c r="U7">
        <v>3</v>
      </c>
      <c r="V7">
        <v>4</v>
      </c>
      <c r="W7">
        <v>2</v>
      </c>
      <c r="X7">
        <v>2</v>
      </c>
      <c r="Y7">
        <v>2</v>
      </c>
      <c r="Z7">
        <v>2</v>
      </c>
      <c r="AA7">
        <v>2</v>
      </c>
      <c r="AB7">
        <v>1</v>
      </c>
      <c r="AC7">
        <v>4</v>
      </c>
      <c r="AD7">
        <v>3</v>
      </c>
      <c r="AE7">
        <v>4</v>
      </c>
      <c r="AF7">
        <v>5</v>
      </c>
      <c r="AG7">
        <v>3</v>
      </c>
      <c r="AH7">
        <v>2</v>
      </c>
      <c r="AI7">
        <v>2</v>
      </c>
      <c r="AJ7">
        <v>5</v>
      </c>
      <c r="AK7">
        <v>2</v>
      </c>
      <c r="AL7">
        <f t="shared" si="0"/>
        <v>37</v>
      </c>
      <c r="AM7">
        <f t="shared" si="1"/>
        <v>39</v>
      </c>
      <c r="AN7">
        <f t="shared" si="2"/>
        <v>8</v>
      </c>
      <c r="AO7">
        <f t="shared" si="3"/>
        <v>21</v>
      </c>
      <c r="AP7">
        <f t="shared" si="4"/>
        <v>12</v>
      </c>
      <c r="AQ7">
        <f t="shared" si="5"/>
        <v>21</v>
      </c>
    </row>
    <row r="8" spans="2:43" x14ac:dyDescent="0.2">
      <c r="B8">
        <v>36259</v>
      </c>
      <c r="C8">
        <v>0</v>
      </c>
      <c r="D8">
        <v>1998</v>
      </c>
      <c r="E8">
        <v>26</v>
      </c>
      <c r="F8" s="1">
        <v>45594.902337962965</v>
      </c>
      <c r="G8" s="1">
        <v>45601.944398148145</v>
      </c>
      <c r="H8">
        <v>3</v>
      </c>
      <c r="I8" t="s">
        <v>66</v>
      </c>
      <c r="J8">
        <v>4</v>
      </c>
      <c r="K8">
        <v>2</v>
      </c>
      <c r="L8">
        <v>2</v>
      </c>
      <c r="M8">
        <v>2</v>
      </c>
      <c r="N8">
        <v>2</v>
      </c>
      <c r="O8">
        <v>4</v>
      </c>
      <c r="P8">
        <v>2</v>
      </c>
      <c r="Q8">
        <v>2</v>
      </c>
      <c r="R8">
        <v>2</v>
      </c>
      <c r="S8">
        <v>2</v>
      </c>
      <c r="T8">
        <v>2</v>
      </c>
      <c r="U8">
        <v>4</v>
      </c>
      <c r="V8">
        <v>4</v>
      </c>
      <c r="W8">
        <v>4</v>
      </c>
      <c r="X8">
        <v>2</v>
      </c>
      <c r="Y8">
        <v>2</v>
      </c>
      <c r="Z8">
        <v>2</v>
      </c>
      <c r="AA8">
        <v>1</v>
      </c>
      <c r="AB8">
        <v>1</v>
      </c>
      <c r="AC8">
        <v>3</v>
      </c>
      <c r="AD8">
        <v>2</v>
      </c>
      <c r="AE8">
        <v>2</v>
      </c>
      <c r="AF8">
        <v>4</v>
      </c>
      <c r="AG8">
        <v>2</v>
      </c>
      <c r="AH8">
        <v>2</v>
      </c>
      <c r="AI8">
        <v>4</v>
      </c>
      <c r="AJ8">
        <v>4</v>
      </c>
      <c r="AK8">
        <v>4</v>
      </c>
      <c r="AL8">
        <f t="shared" si="0"/>
        <v>38</v>
      </c>
      <c r="AM8">
        <f t="shared" si="1"/>
        <v>35</v>
      </c>
      <c r="AN8">
        <f t="shared" si="2"/>
        <v>12</v>
      </c>
      <c r="AO8">
        <f t="shared" si="3"/>
        <v>22</v>
      </c>
      <c r="AP8">
        <f t="shared" si="4"/>
        <v>9</v>
      </c>
      <c r="AQ8">
        <f t="shared" si="5"/>
        <v>22</v>
      </c>
    </row>
    <row r="9" spans="2:43" x14ac:dyDescent="0.2">
      <c r="B9">
        <v>36409</v>
      </c>
      <c r="C9">
        <v>0</v>
      </c>
      <c r="D9">
        <v>2001</v>
      </c>
      <c r="E9">
        <v>23</v>
      </c>
      <c r="F9" s="36">
        <v>45595.42291666667</v>
      </c>
      <c r="G9" s="36">
        <v>45604.639016203706</v>
      </c>
      <c r="H9">
        <v>2</v>
      </c>
      <c r="I9">
        <v>3</v>
      </c>
      <c r="J9">
        <v>2</v>
      </c>
      <c r="K9">
        <v>1</v>
      </c>
      <c r="L9">
        <v>2</v>
      </c>
      <c r="M9">
        <v>2</v>
      </c>
      <c r="N9">
        <v>2</v>
      </c>
      <c r="O9">
        <v>4</v>
      </c>
      <c r="P9">
        <v>4</v>
      </c>
      <c r="Q9">
        <v>3</v>
      </c>
      <c r="R9">
        <v>2</v>
      </c>
      <c r="S9">
        <v>2</v>
      </c>
      <c r="T9">
        <v>1</v>
      </c>
      <c r="U9">
        <v>5</v>
      </c>
      <c r="V9">
        <v>4</v>
      </c>
      <c r="W9">
        <v>4</v>
      </c>
      <c r="X9">
        <v>4</v>
      </c>
      <c r="Y9">
        <v>1</v>
      </c>
      <c r="Z9">
        <v>2</v>
      </c>
      <c r="AA9">
        <v>2</v>
      </c>
      <c r="AB9">
        <v>2</v>
      </c>
      <c r="AC9">
        <v>3</v>
      </c>
      <c r="AD9">
        <v>4</v>
      </c>
      <c r="AE9">
        <v>3</v>
      </c>
      <c r="AF9">
        <v>2</v>
      </c>
      <c r="AG9">
        <v>2</v>
      </c>
      <c r="AH9">
        <v>1</v>
      </c>
      <c r="AI9">
        <v>5</v>
      </c>
      <c r="AJ9">
        <v>4</v>
      </c>
      <c r="AK9">
        <v>4</v>
      </c>
      <c r="AL9">
        <f t="shared" si="0"/>
        <v>38</v>
      </c>
      <c r="AM9">
        <f t="shared" si="1"/>
        <v>39</v>
      </c>
      <c r="AN9">
        <f t="shared" si="2"/>
        <v>10</v>
      </c>
      <c r="AO9">
        <f t="shared" si="3"/>
        <v>22</v>
      </c>
      <c r="AP9">
        <f t="shared" si="4"/>
        <v>12</v>
      </c>
      <c r="AQ9">
        <f t="shared" si="5"/>
        <v>21</v>
      </c>
    </row>
    <row r="10" spans="2:43" x14ac:dyDescent="0.2">
      <c r="B10">
        <v>36512</v>
      </c>
      <c r="C10">
        <v>0</v>
      </c>
      <c r="D10">
        <v>2002</v>
      </c>
      <c r="E10">
        <v>22</v>
      </c>
      <c r="F10" s="36">
        <v>45595.443611111114</v>
      </c>
      <c r="G10" s="36">
        <v>45604.539583333331</v>
      </c>
      <c r="H10" t="s">
        <v>66</v>
      </c>
      <c r="I10" t="s">
        <v>115</v>
      </c>
      <c r="J10">
        <v>2</v>
      </c>
      <c r="K10">
        <v>2</v>
      </c>
      <c r="L10">
        <v>1</v>
      </c>
      <c r="M10">
        <v>4</v>
      </c>
      <c r="N10">
        <v>2</v>
      </c>
      <c r="O10">
        <v>4</v>
      </c>
      <c r="P10">
        <v>4</v>
      </c>
      <c r="Q10">
        <v>4</v>
      </c>
      <c r="R10">
        <v>2</v>
      </c>
      <c r="S10">
        <v>3</v>
      </c>
      <c r="T10">
        <v>2</v>
      </c>
      <c r="U10">
        <v>4</v>
      </c>
      <c r="V10">
        <v>4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4</v>
      </c>
      <c r="AD10">
        <v>2</v>
      </c>
      <c r="AE10">
        <v>4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f t="shared" si="0"/>
        <v>40</v>
      </c>
      <c r="AM10">
        <f t="shared" si="1"/>
        <v>32</v>
      </c>
      <c r="AN10">
        <f t="shared" si="2"/>
        <v>13</v>
      </c>
      <c r="AO10">
        <f t="shared" si="3"/>
        <v>20</v>
      </c>
      <c r="AP10">
        <f t="shared" si="4"/>
        <v>12</v>
      </c>
      <c r="AQ10">
        <f t="shared" si="5"/>
        <v>16</v>
      </c>
    </row>
    <row r="11" spans="2:43" x14ac:dyDescent="0.2">
      <c r="B11">
        <v>36620</v>
      </c>
      <c r="C11">
        <v>0</v>
      </c>
      <c r="D11">
        <v>1995</v>
      </c>
      <c r="E11">
        <v>29</v>
      </c>
      <c r="F11" s="36">
        <v>45595.495636574073</v>
      </c>
      <c r="G11" s="36">
        <v>45603.989386574074</v>
      </c>
      <c r="H11" t="s">
        <v>69</v>
      </c>
      <c r="I11" t="s">
        <v>186</v>
      </c>
      <c r="J11">
        <v>4</v>
      </c>
      <c r="K11">
        <v>2</v>
      </c>
      <c r="L11">
        <v>5</v>
      </c>
      <c r="M11">
        <v>4</v>
      </c>
      <c r="N11">
        <v>4</v>
      </c>
      <c r="O11">
        <v>2</v>
      </c>
      <c r="P11">
        <v>2</v>
      </c>
      <c r="Q11">
        <v>3</v>
      </c>
      <c r="R11">
        <v>2</v>
      </c>
      <c r="S11">
        <v>3</v>
      </c>
      <c r="T11">
        <v>3</v>
      </c>
      <c r="U11">
        <v>4</v>
      </c>
      <c r="V11">
        <v>4</v>
      </c>
      <c r="W11">
        <v>3</v>
      </c>
      <c r="X11">
        <v>4</v>
      </c>
      <c r="Y11">
        <v>2</v>
      </c>
      <c r="Z11">
        <v>4</v>
      </c>
      <c r="AA11">
        <v>3</v>
      </c>
      <c r="AB11">
        <v>4</v>
      </c>
      <c r="AC11">
        <v>4</v>
      </c>
      <c r="AD11">
        <v>2</v>
      </c>
      <c r="AE11">
        <v>2</v>
      </c>
      <c r="AF11">
        <v>2</v>
      </c>
      <c r="AG11">
        <v>4</v>
      </c>
      <c r="AH11">
        <v>3</v>
      </c>
      <c r="AI11">
        <v>3</v>
      </c>
      <c r="AJ11">
        <v>3</v>
      </c>
      <c r="AK11">
        <v>3</v>
      </c>
      <c r="AL11">
        <f t="shared" si="0"/>
        <v>45</v>
      </c>
      <c r="AM11">
        <f t="shared" si="1"/>
        <v>43</v>
      </c>
      <c r="AN11">
        <f t="shared" si="2"/>
        <v>18</v>
      </c>
      <c r="AO11">
        <f t="shared" si="3"/>
        <v>22</v>
      </c>
      <c r="AP11">
        <f t="shared" si="4"/>
        <v>15</v>
      </c>
      <c r="AQ11">
        <f t="shared" si="5"/>
        <v>22</v>
      </c>
    </row>
    <row r="12" spans="2:43" x14ac:dyDescent="0.2">
      <c r="B12">
        <v>36580</v>
      </c>
      <c r="C12">
        <v>0</v>
      </c>
      <c r="D12">
        <v>2001</v>
      </c>
      <c r="E12">
        <v>23</v>
      </c>
      <c r="F12" s="36">
        <v>45595.498564814814</v>
      </c>
      <c r="G12" s="36">
        <v>45603.573819444442</v>
      </c>
      <c r="H12" t="s">
        <v>63</v>
      </c>
      <c r="I12">
        <v>2</v>
      </c>
      <c r="J12">
        <v>2</v>
      </c>
      <c r="K12">
        <v>1</v>
      </c>
      <c r="L12">
        <v>2</v>
      </c>
      <c r="M12">
        <v>1</v>
      </c>
      <c r="N12">
        <v>3</v>
      </c>
      <c r="O12">
        <v>4</v>
      </c>
      <c r="P12">
        <v>2</v>
      </c>
      <c r="Q12">
        <v>2</v>
      </c>
      <c r="R12">
        <v>2</v>
      </c>
      <c r="S12">
        <v>2</v>
      </c>
      <c r="T12">
        <v>1</v>
      </c>
      <c r="U12">
        <v>3</v>
      </c>
      <c r="V12">
        <v>4</v>
      </c>
      <c r="W12">
        <v>2</v>
      </c>
      <c r="X12">
        <v>1</v>
      </c>
      <c r="Y12">
        <v>1</v>
      </c>
      <c r="Z12">
        <v>1</v>
      </c>
      <c r="AA12">
        <v>1</v>
      </c>
      <c r="AB12">
        <v>2</v>
      </c>
      <c r="AC12">
        <v>4</v>
      </c>
      <c r="AD12">
        <v>1</v>
      </c>
      <c r="AE12">
        <v>2</v>
      </c>
      <c r="AF12">
        <v>3</v>
      </c>
      <c r="AG12">
        <v>2</v>
      </c>
      <c r="AH12">
        <v>2</v>
      </c>
      <c r="AI12">
        <v>2</v>
      </c>
      <c r="AJ12">
        <v>4</v>
      </c>
      <c r="AK12">
        <v>2</v>
      </c>
      <c r="AL12">
        <f t="shared" si="0"/>
        <v>31</v>
      </c>
      <c r="AM12">
        <f t="shared" si="1"/>
        <v>28</v>
      </c>
      <c r="AN12">
        <f t="shared" si="2"/>
        <v>8</v>
      </c>
      <c r="AO12">
        <f t="shared" si="3"/>
        <v>19</v>
      </c>
      <c r="AP12">
        <f t="shared" si="4"/>
        <v>6</v>
      </c>
      <c r="AQ12">
        <f t="shared" si="5"/>
        <v>19</v>
      </c>
    </row>
    <row r="13" spans="2:43" x14ac:dyDescent="0.2">
      <c r="B13">
        <v>36573</v>
      </c>
      <c r="C13">
        <v>0</v>
      </c>
      <c r="D13">
        <v>2001</v>
      </c>
      <c r="E13">
        <v>23</v>
      </c>
      <c r="F13" s="36">
        <v>45595.791608796295</v>
      </c>
      <c r="G13" s="36">
        <v>45603.462384259263</v>
      </c>
      <c r="H13">
        <v>1.5</v>
      </c>
      <c r="I13" t="s">
        <v>187</v>
      </c>
      <c r="J13">
        <v>2</v>
      </c>
      <c r="K13">
        <v>1</v>
      </c>
      <c r="L13">
        <v>2</v>
      </c>
      <c r="M13">
        <v>2</v>
      </c>
      <c r="N13">
        <v>2</v>
      </c>
      <c r="O13">
        <v>4</v>
      </c>
      <c r="P13">
        <v>3</v>
      </c>
      <c r="Q13">
        <v>4</v>
      </c>
      <c r="R13">
        <v>3</v>
      </c>
      <c r="S13">
        <v>4</v>
      </c>
      <c r="T13">
        <v>1</v>
      </c>
      <c r="U13">
        <v>3</v>
      </c>
      <c r="V13">
        <v>4</v>
      </c>
      <c r="W13">
        <v>2</v>
      </c>
      <c r="X13">
        <v>3</v>
      </c>
      <c r="Y13">
        <v>1</v>
      </c>
      <c r="Z13">
        <v>2</v>
      </c>
      <c r="AA13">
        <v>1</v>
      </c>
      <c r="AB13">
        <v>3</v>
      </c>
      <c r="AC13">
        <v>5</v>
      </c>
      <c r="AD13">
        <v>2</v>
      </c>
      <c r="AE13">
        <v>4</v>
      </c>
      <c r="AF13">
        <v>4</v>
      </c>
      <c r="AG13">
        <v>3</v>
      </c>
      <c r="AH13">
        <v>2</v>
      </c>
      <c r="AI13">
        <v>4</v>
      </c>
      <c r="AJ13">
        <v>4</v>
      </c>
      <c r="AK13">
        <v>3</v>
      </c>
      <c r="AL13">
        <f t="shared" si="0"/>
        <v>37</v>
      </c>
      <c r="AM13">
        <f t="shared" si="1"/>
        <v>41</v>
      </c>
      <c r="AN13">
        <f t="shared" si="2"/>
        <v>11</v>
      </c>
      <c r="AO13">
        <f t="shared" si="3"/>
        <v>19</v>
      </c>
      <c r="AP13">
        <f t="shared" si="4"/>
        <v>11</v>
      </c>
      <c r="AQ13">
        <f t="shared" si="5"/>
        <v>25</v>
      </c>
    </row>
    <row r="14" spans="2:43" x14ac:dyDescent="0.2">
      <c r="B14">
        <v>37246</v>
      </c>
      <c r="C14">
        <v>0</v>
      </c>
      <c r="D14">
        <v>1986</v>
      </c>
      <c r="E14">
        <v>38</v>
      </c>
      <c r="F14" s="36">
        <v>45595.872557870367</v>
      </c>
      <c r="G14" s="36">
        <v>45608.860659722224</v>
      </c>
      <c r="H14" t="s">
        <v>66</v>
      </c>
      <c r="I14" t="s">
        <v>66</v>
      </c>
      <c r="J14">
        <v>4</v>
      </c>
      <c r="K14">
        <v>3</v>
      </c>
      <c r="L14">
        <v>3</v>
      </c>
      <c r="M14">
        <v>2</v>
      </c>
      <c r="N14">
        <v>1</v>
      </c>
      <c r="O14">
        <v>3</v>
      </c>
      <c r="P14">
        <v>2</v>
      </c>
      <c r="Q14">
        <v>2</v>
      </c>
      <c r="R14">
        <v>2</v>
      </c>
      <c r="S14">
        <v>1</v>
      </c>
      <c r="T14">
        <v>1</v>
      </c>
      <c r="U14">
        <v>1</v>
      </c>
      <c r="V14">
        <v>3</v>
      </c>
      <c r="W14">
        <v>2</v>
      </c>
      <c r="X14">
        <v>2</v>
      </c>
      <c r="Y14">
        <v>2</v>
      </c>
      <c r="Z14">
        <v>2</v>
      </c>
      <c r="AA14">
        <v>2</v>
      </c>
      <c r="AB14">
        <v>3</v>
      </c>
      <c r="AC14">
        <v>3</v>
      </c>
      <c r="AD14">
        <v>3</v>
      </c>
      <c r="AE14">
        <v>2</v>
      </c>
      <c r="AF14">
        <v>2</v>
      </c>
      <c r="AG14">
        <v>2</v>
      </c>
      <c r="AH14">
        <v>1</v>
      </c>
      <c r="AI14">
        <v>2</v>
      </c>
      <c r="AJ14">
        <v>3</v>
      </c>
      <c r="AK14">
        <v>3</v>
      </c>
      <c r="AL14">
        <f t="shared" si="0"/>
        <v>30</v>
      </c>
      <c r="AM14">
        <f t="shared" si="1"/>
        <v>32</v>
      </c>
      <c r="AN14">
        <f t="shared" si="2"/>
        <v>14</v>
      </c>
      <c r="AO14">
        <f t="shared" si="3"/>
        <v>13</v>
      </c>
      <c r="AP14">
        <f t="shared" si="4"/>
        <v>10</v>
      </c>
      <c r="AQ14">
        <f t="shared" si="5"/>
        <v>17</v>
      </c>
    </row>
    <row r="15" spans="2:43" x14ac:dyDescent="0.2">
      <c r="B15">
        <v>37350</v>
      </c>
      <c r="C15">
        <v>1</v>
      </c>
      <c r="D15">
        <v>1993</v>
      </c>
      <c r="E15">
        <v>31</v>
      </c>
      <c r="F15" s="36">
        <v>45595.931921296295</v>
      </c>
      <c r="G15" s="36">
        <v>45606.50922453704</v>
      </c>
      <c r="H15">
        <v>1</v>
      </c>
      <c r="I15" t="s">
        <v>67</v>
      </c>
      <c r="J15">
        <v>5</v>
      </c>
      <c r="K15">
        <v>4</v>
      </c>
      <c r="L15">
        <v>5</v>
      </c>
      <c r="M15">
        <v>5</v>
      </c>
      <c r="N15">
        <v>5</v>
      </c>
      <c r="O15">
        <v>5</v>
      </c>
      <c r="P15">
        <v>4</v>
      </c>
      <c r="Q15">
        <v>4</v>
      </c>
      <c r="R15">
        <v>5</v>
      </c>
      <c r="S15">
        <v>5</v>
      </c>
      <c r="T15">
        <v>1</v>
      </c>
      <c r="U15">
        <v>5</v>
      </c>
      <c r="V15">
        <v>4</v>
      </c>
      <c r="W15">
        <v>4</v>
      </c>
      <c r="X15">
        <v>5</v>
      </c>
      <c r="Y15">
        <v>2</v>
      </c>
      <c r="Z15">
        <v>5</v>
      </c>
      <c r="AA15">
        <v>5</v>
      </c>
      <c r="AB15">
        <v>4</v>
      </c>
      <c r="AC15">
        <v>4</v>
      </c>
      <c r="AD15">
        <v>3</v>
      </c>
      <c r="AE15">
        <v>4</v>
      </c>
      <c r="AF15">
        <v>5</v>
      </c>
      <c r="AG15">
        <v>5</v>
      </c>
      <c r="AH15">
        <v>2</v>
      </c>
      <c r="AI15">
        <v>5</v>
      </c>
      <c r="AJ15">
        <v>4</v>
      </c>
      <c r="AK15">
        <v>4</v>
      </c>
      <c r="AL15">
        <f t="shared" si="0"/>
        <v>61</v>
      </c>
      <c r="AM15">
        <f t="shared" si="1"/>
        <v>57</v>
      </c>
      <c r="AN15">
        <f t="shared" si="2"/>
        <v>23</v>
      </c>
      <c r="AO15">
        <f t="shared" si="3"/>
        <v>29</v>
      </c>
      <c r="AP15">
        <f t="shared" si="4"/>
        <v>21</v>
      </c>
      <c r="AQ15">
        <f t="shared" si="5"/>
        <v>28</v>
      </c>
    </row>
    <row r="16" spans="2:43" x14ac:dyDescent="0.2">
      <c r="B16">
        <v>36449</v>
      </c>
      <c r="C16">
        <v>0</v>
      </c>
      <c r="D16">
        <v>1997</v>
      </c>
      <c r="E16">
        <v>27</v>
      </c>
      <c r="F16" s="36">
        <v>45596.449293981481</v>
      </c>
      <c r="G16" s="36">
        <v>45610.45040509259</v>
      </c>
      <c r="H16" t="s">
        <v>65</v>
      </c>
      <c r="I16" t="s">
        <v>188</v>
      </c>
      <c r="J16">
        <v>2</v>
      </c>
      <c r="K16">
        <v>2</v>
      </c>
      <c r="L16">
        <v>4</v>
      </c>
      <c r="M16">
        <v>3</v>
      </c>
      <c r="N16">
        <v>4</v>
      </c>
      <c r="O16">
        <v>4</v>
      </c>
      <c r="P16">
        <v>5</v>
      </c>
      <c r="Q16">
        <v>1</v>
      </c>
      <c r="R16">
        <v>4</v>
      </c>
      <c r="S16">
        <v>1</v>
      </c>
      <c r="T16">
        <v>1</v>
      </c>
      <c r="U16">
        <v>4</v>
      </c>
      <c r="V16">
        <v>4</v>
      </c>
      <c r="W16">
        <v>4</v>
      </c>
      <c r="X16">
        <v>4</v>
      </c>
      <c r="Y16">
        <v>1</v>
      </c>
      <c r="Z16">
        <v>4</v>
      </c>
      <c r="AA16">
        <v>3</v>
      </c>
      <c r="AB16">
        <v>4</v>
      </c>
      <c r="AC16">
        <v>4</v>
      </c>
      <c r="AD16">
        <v>5</v>
      </c>
      <c r="AE16">
        <v>2</v>
      </c>
      <c r="AF16">
        <v>2</v>
      </c>
      <c r="AG16">
        <v>4</v>
      </c>
      <c r="AH16">
        <v>1</v>
      </c>
      <c r="AI16">
        <v>3</v>
      </c>
      <c r="AJ16">
        <v>4</v>
      </c>
      <c r="AK16">
        <v>3</v>
      </c>
      <c r="AL16">
        <f t="shared" si="0"/>
        <v>43</v>
      </c>
      <c r="AM16">
        <f t="shared" si="1"/>
        <v>44</v>
      </c>
      <c r="AN16">
        <f t="shared" si="2"/>
        <v>12</v>
      </c>
      <c r="AO16">
        <f t="shared" si="3"/>
        <v>25</v>
      </c>
      <c r="AP16">
        <f t="shared" si="4"/>
        <v>14</v>
      </c>
      <c r="AQ16">
        <f t="shared" si="5"/>
        <v>21</v>
      </c>
    </row>
    <row r="17" spans="1:43" x14ac:dyDescent="0.2">
      <c r="B17">
        <v>37242</v>
      </c>
      <c r="C17">
        <v>0</v>
      </c>
      <c r="D17">
        <v>1999</v>
      </c>
      <c r="E17">
        <v>25</v>
      </c>
      <c r="F17" s="36">
        <v>45596.520972222221</v>
      </c>
      <c r="G17" s="36">
        <v>45613.781331018516</v>
      </c>
      <c r="H17">
        <v>1</v>
      </c>
      <c r="I17">
        <v>1</v>
      </c>
      <c r="J17">
        <v>4</v>
      </c>
      <c r="K17">
        <v>2</v>
      </c>
      <c r="L17">
        <v>2</v>
      </c>
      <c r="M17">
        <v>2</v>
      </c>
      <c r="N17">
        <v>1</v>
      </c>
      <c r="O17">
        <v>4</v>
      </c>
      <c r="P17">
        <v>2</v>
      </c>
      <c r="Q17">
        <v>2</v>
      </c>
      <c r="R17">
        <v>4</v>
      </c>
      <c r="S17">
        <v>4</v>
      </c>
      <c r="T17">
        <v>2</v>
      </c>
      <c r="U17">
        <v>2</v>
      </c>
      <c r="V17">
        <v>2</v>
      </c>
      <c r="W17">
        <v>2</v>
      </c>
      <c r="X17">
        <v>2</v>
      </c>
      <c r="Y17">
        <v>1</v>
      </c>
      <c r="Z17">
        <v>1</v>
      </c>
      <c r="AA17">
        <v>3</v>
      </c>
      <c r="AB17">
        <v>1</v>
      </c>
      <c r="AC17">
        <v>4</v>
      </c>
      <c r="AD17">
        <v>2</v>
      </c>
      <c r="AE17">
        <v>2</v>
      </c>
      <c r="AF17">
        <v>4</v>
      </c>
      <c r="AG17">
        <v>4</v>
      </c>
      <c r="AH17">
        <v>4</v>
      </c>
      <c r="AI17">
        <v>4</v>
      </c>
      <c r="AJ17">
        <v>2</v>
      </c>
      <c r="AK17">
        <v>2</v>
      </c>
      <c r="AL17">
        <f t="shared" si="0"/>
        <v>35</v>
      </c>
      <c r="AM17">
        <f t="shared" si="1"/>
        <v>36</v>
      </c>
      <c r="AN17">
        <f t="shared" si="2"/>
        <v>12</v>
      </c>
      <c r="AO17">
        <f t="shared" si="3"/>
        <v>17</v>
      </c>
      <c r="AP17">
        <f t="shared" si="4"/>
        <v>9</v>
      </c>
      <c r="AQ17">
        <f t="shared" si="5"/>
        <v>21</v>
      </c>
    </row>
    <row r="18" spans="1:43" x14ac:dyDescent="0.2">
      <c r="B18">
        <v>38129</v>
      </c>
      <c r="C18">
        <v>0</v>
      </c>
      <c r="D18">
        <v>1989</v>
      </c>
      <c r="E18">
        <v>35</v>
      </c>
      <c r="F18" s="36">
        <v>45596.606377314813</v>
      </c>
      <c r="G18" s="36">
        <v>45605.675254629627</v>
      </c>
      <c r="H18">
        <v>5</v>
      </c>
      <c r="I18">
        <v>3</v>
      </c>
      <c r="J18">
        <v>5</v>
      </c>
      <c r="K18">
        <v>2</v>
      </c>
      <c r="L18">
        <v>5</v>
      </c>
      <c r="M18">
        <v>5</v>
      </c>
      <c r="N18">
        <v>4</v>
      </c>
      <c r="O18">
        <v>2</v>
      </c>
      <c r="P18">
        <v>4</v>
      </c>
      <c r="Q18">
        <v>4</v>
      </c>
      <c r="R18">
        <v>4</v>
      </c>
      <c r="S18">
        <v>2</v>
      </c>
      <c r="T18">
        <v>3</v>
      </c>
      <c r="U18">
        <v>5</v>
      </c>
      <c r="V18">
        <v>5</v>
      </c>
      <c r="W18">
        <v>5</v>
      </c>
      <c r="X18">
        <v>5</v>
      </c>
      <c r="Y18">
        <v>1</v>
      </c>
      <c r="Z18">
        <v>4</v>
      </c>
      <c r="AA18">
        <v>4</v>
      </c>
      <c r="AB18">
        <v>4</v>
      </c>
      <c r="AC18">
        <v>2</v>
      </c>
      <c r="AD18">
        <v>4</v>
      </c>
      <c r="AE18">
        <v>3</v>
      </c>
      <c r="AF18">
        <v>4</v>
      </c>
      <c r="AG18">
        <v>2</v>
      </c>
      <c r="AH18">
        <v>4</v>
      </c>
      <c r="AI18">
        <v>5</v>
      </c>
      <c r="AJ18">
        <v>5</v>
      </c>
      <c r="AK18">
        <v>5</v>
      </c>
      <c r="AL18">
        <f t="shared" si="0"/>
        <v>55</v>
      </c>
      <c r="AM18">
        <f t="shared" si="1"/>
        <v>52</v>
      </c>
      <c r="AN18">
        <f t="shared" si="2"/>
        <v>21</v>
      </c>
      <c r="AO18">
        <f t="shared" si="3"/>
        <v>28</v>
      </c>
      <c r="AP18">
        <f t="shared" si="4"/>
        <v>17</v>
      </c>
      <c r="AQ18">
        <f t="shared" si="5"/>
        <v>29</v>
      </c>
    </row>
    <row r="19" spans="1:43" x14ac:dyDescent="0.2">
      <c r="B19">
        <v>38269</v>
      </c>
      <c r="C19">
        <v>0</v>
      </c>
      <c r="D19">
        <v>2005</v>
      </c>
      <c r="E19">
        <v>19</v>
      </c>
      <c r="F19" s="36">
        <v>45596.637314814812</v>
      </c>
      <c r="G19" s="36">
        <v>45604.565787037034</v>
      </c>
      <c r="H19" t="s">
        <v>65</v>
      </c>
      <c r="I19" t="s">
        <v>68</v>
      </c>
      <c r="J19">
        <v>1</v>
      </c>
      <c r="K19">
        <v>1</v>
      </c>
      <c r="L19">
        <v>1</v>
      </c>
      <c r="M19">
        <v>1</v>
      </c>
      <c r="N19">
        <v>1</v>
      </c>
      <c r="O19">
        <v>4</v>
      </c>
      <c r="P19">
        <v>2</v>
      </c>
      <c r="Q19">
        <v>1</v>
      </c>
      <c r="R19">
        <v>4</v>
      </c>
      <c r="S19">
        <v>1</v>
      </c>
      <c r="T19">
        <v>4</v>
      </c>
      <c r="U19">
        <v>3</v>
      </c>
      <c r="V19">
        <v>4</v>
      </c>
      <c r="W19">
        <v>4</v>
      </c>
      <c r="X19">
        <v>1</v>
      </c>
      <c r="Y19">
        <v>1</v>
      </c>
      <c r="Z19">
        <v>1</v>
      </c>
      <c r="AA19">
        <v>1</v>
      </c>
      <c r="AB19">
        <v>1</v>
      </c>
      <c r="AC19">
        <v>4</v>
      </c>
      <c r="AD19">
        <v>1</v>
      </c>
      <c r="AE19">
        <v>1</v>
      </c>
      <c r="AF19">
        <v>2</v>
      </c>
      <c r="AG19">
        <v>1</v>
      </c>
      <c r="AH19">
        <v>3</v>
      </c>
      <c r="AI19">
        <v>2</v>
      </c>
      <c r="AJ19">
        <v>4</v>
      </c>
      <c r="AK19">
        <v>3</v>
      </c>
      <c r="AL19">
        <f t="shared" si="0"/>
        <v>32</v>
      </c>
      <c r="AM19">
        <f t="shared" si="1"/>
        <v>26</v>
      </c>
      <c r="AN19">
        <f t="shared" si="2"/>
        <v>5</v>
      </c>
      <c r="AO19">
        <f t="shared" si="3"/>
        <v>24</v>
      </c>
      <c r="AP19">
        <f t="shared" si="4"/>
        <v>5</v>
      </c>
      <c r="AQ19">
        <f t="shared" si="5"/>
        <v>19</v>
      </c>
    </row>
    <row r="20" spans="1:43" x14ac:dyDescent="0.2">
      <c r="B20">
        <v>38369</v>
      </c>
      <c r="C20">
        <v>1</v>
      </c>
      <c r="D20">
        <v>2001</v>
      </c>
      <c r="E20">
        <v>23</v>
      </c>
      <c r="F20" s="36">
        <v>45596.723067129627</v>
      </c>
      <c r="G20" s="36">
        <v>45607.809305555558</v>
      </c>
      <c r="H20">
        <v>6</v>
      </c>
      <c r="I20">
        <v>5</v>
      </c>
      <c r="J20">
        <v>4</v>
      </c>
      <c r="K20">
        <v>1</v>
      </c>
      <c r="L20">
        <v>1</v>
      </c>
      <c r="M20">
        <v>4</v>
      </c>
      <c r="N20">
        <v>1</v>
      </c>
      <c r="O20">
        <v>2</v>
      </c>
      <c r="P20">
        <v>2</v>
      </c>
      <c r="Q20">
        <v>2</v>
      </c>
      <c r="R20">
        <v>4</v>
      </c>
      <c r="S20">
        <v>4</v>
      </c>
      <c r="T20">
        <v>4</v>
      </c>
      <c r="U20">
        <v>4</v>
      </c>
      <c r="V20">
        <v>4</v>
      </c>
      <c r="W20">
        <v>4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4</v>
      </c>
      <c r="AG20">
        <v>4</v>
      </c>
      <c r="AH20">
        <v>4</v>
      </c>
      <c r="AI20">
        <v>4</v>
      </c>
      <c r="AJ20">
        <v>4</v>
      </c>
      <c r="AK20">
        <v>4</v>
      </c>
      <c r="AL20">
        <f t="shared" si="0"/>
        <v>41</v>
      </c>
      <c r="AM20">
        <f t="shared" si="1"/>
        <v>40</v>
      </c>
      <c r="AN20">
        <f t="shared" si="2"/>
        <v>12</v>
      </c>
      <c r="AO20">
        <f t="shared" si="3"/>
        <v>23</v>
      </c>
      <c r="AP20">
        <f t="shared" si="4"/>
        <v>10</v>
      </c>
      <c r="AQ20">
        <f t="shared" si="5"/>
        <v>24</v>
      </c>
    </row>
    <row r="21" spans="1:43" x14ac:dyDescent="0.2">
      <c r="B21">
        <v>39136</v>
      </c>
      <c r="C21">
        <v>0</v>
      </c>
      <c r="D21">
        <v>1984</v>
      </c>
      <c r="E21">
        <v>40</v>
      </c>
      <c r="F21" s="1">
        <v>45597.640266203707</v>
      </c>
      <c r="G21" s="1">
        <v>45613.795057870368</v>
      </c>
      <c r="H21">
        <v>2</v>
      </c>
      <c r="I21">
        <v>2</v>
      </c>
      <c r="J21">
        <v>4</v>
      </c>
      <c r="K21">
        <v>4</v>
      </c>
      <c r="L21">
        <v>4</v>
      </c>
      <c r="M21">
        <v>4</v>
      </c>
      <c r="N21">
        <v>4</v>
      </c>
      <c r="O21">
        <v>4</v>
      </c>
      <c r="P21">
        <v>4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3</v>
      </c>
      <c r="Y21">
        <v>4</v>
      </c>
      <c r="Z21">
        <v>4</v>
      </c>
      <c r="AA21">
        <v>4</v>
      </c>
      <c r="AB21">
        <v>4</v>
      </c>
      <c r="AC21">
        <v>4</v>
      </c>
      <c r="AD21">
        <v>4</v>
      </c>
      <c r="AE21">
        <v>4</v>
      </c>
      <c r="AF21">
        <v>4</v>
      </c>
      <c r="AG21">
        <v>4</v>
      </c>
      <c r="AH21">
        <v>2</v>
      </c>
      <c r="AI21">
        <v>4</v>
      </c>
      <c r="AJ21">
        <v>4</v>
      </c>
      <c r="AK21">
        <v>4</v>
      </c>
      <c r="AL21">
        <f t="shared" si="0"/>
        <v>56</v>
      </c>
      <c r="AM21">
        <f t="shared" si="1"/>
        <v>53</v>
      </c>
      <c r="AN21">
        <f t="shared" si="2"/>
        <v>20</v>
      </c>
      <c r="AO21">
        <f t="shared" si="3"/>
        <v>28</v>
      </c>
      <c r="AP21">
        <f t="shared" si="4"/>
        <v>19</v>
      </c>
      <c r="AQ21">
        <f t="shared" si="5"/>
        <v>26</v>
      </c>
    </row>
    <row r="22" spans="1:43" x14ac:dyDescent="0.2">
      <c r="B22">
        <v>39405</v>
      </c>
      <c r="C22">
        <v>1</v>
      </c>
      <c r="D22">
        <v>1984</v>
      </c>
      <c r="E22">
        <v>40</v>
      </c>
      <c r="F22" s="1">
        <v>45598.402766203704</v>
      </c>
      <c r="G22" s="1">
        <v>45610.352349537039</v>
      </c>
      <c r="H22">
        <v>0.3</v>
      </c>
      <c r="I22">
        <v>0.5</v>
      </c>
      <c r="J22">
        <v>2</v>
      </c>
      <c r="K22">
        <v>1</v>
      </c>
      <c r="L22">
        <v>2</v>
      </c>
      <c r="M22">
        <v>2</v>
      </c>
      <c r="N22">
        <v>2</v>
      </c>
      <c r="O22">
        <v>2</v>
      </c>
      <c r="P22">
        <v>4</v>
      </c>
      <c r="Q22">
        <v>1</v>
      </c>
      <c r="R22">
        <v>2</v>
      </c>
      <c r="S22">
        <v>1</v>
      </c>
      <c r="T22">
        <v>1</v>
      </c>
      <c r="U22">
        <v>2</v>
      </c>
      <c r="V22">
        <v>1</v>
      </c>
      <c r="W22">
        <v>2</v>
      </c>
      <c r="X22">
        <v>4</v>
      </c>
      <c r="Y22">
        <v>2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2</v>
      </c>
      <c r="AI22">
        <v>2</v>
      </c>
      <c r="AJ22">
        <v>2</v>
      </c>
      <c r="AK22">
        <v>2</v>
      </c>
      <c r="AL22">
        <f t="shared" si="0"/>
        <v>25</v>
      </c>
      <c r="AM22">
        <f t="shared" si="1"/>
        <v>30</v>
      </c>
      <c r="AN22">
        <f t="shared" si="2"/>
        <v>8</v>
      </c>
      <c r="AO22">
        <f t="shared" si="3"/>
        <v>12</v>
      </c>
      <c r="AP22">
        <f t="shared" si="4"/>
        <v>12</v>
      </c>
      <c r="AQ22">
        <f t="shared" si="5"/>
        <v>14</v>
      </c>
    </row>
    <row r="23" spans="1:43" x14ac:dyDescent="0.2">
      <c r="B23">
        <v>39754</v>
      </c>
      <c r="C23">
        <v>1</v>
      </c>
      <c r="D23">
        <v>1996</v>
      </c>
      <c r="E23">
        <v>28</v>
      </c>
      <c r="F23" s="1">
        <v>45600.65357638889</v>
      </c>
      <c r="G23" s="1">
        <v>45608.740023148152</v>
      </c>
      <c r="H23" t="s">
        <v>135</v>
      </c>
      <c r="I23" t="s">
        <v>148</v>
      </c>
      <c r="J23">
        <v>2</v>
      </c>
      <c r="K23">
        <v>2</v>
      </c>
      <c r="L23">
        <v>2</v>
      </c>
      <c r="M23">
        <v>2</v>
      </c>
      <c r="N23">
        <v>4</v>
      </c>
      <c r="O23">
        <v>2</v>
      </c>
      <c r="P23">
        <v>4</v>
      </c>
      <c r="Q23">
        <v>5</v>
      </c>
      <c r="R23">
        <v>4</v>
      </c>
      <c r="S23">
        <v>2</v>
      </c>
      <c r="T23">
        <v>5</v>
      </c>
      <c r="U23">
        <v>2</v>
      </c>
      <c r="V23">
        <v>2</v>
      </c>
      <c r="W23">
        <v>1</v>
      </c>
      <c r="X23">
        <v>2</v>
      </c>
      <c r="Y23">
        <v>2</v>
      </c>
      <c r="Z23">
        <v>3</v>
      </c>
      <c r="AA23">
        <v>4</v>
      </c>
      <c r="AB23">
        <v>2</v>
      </c>
      <c r="AC23">
        <v>1</v>
      </c>
      <c r="AD23">
        <v>2</v>
      </c>
      <c r="AE23">
        <v>4</v>
      </c>
      <c r="AF23">
        <v>5</v>
      </c>
      <c r="AG23">
        <v>4</v>
      </c>
      <c r="AH23">
        <v>5</v>
      </c>
      <c r="AI23">
        <v>2</v>
      </c>
      <c r="AJ23">
        <v>2</v>
      </c>
      <c r="AK23">
        <v>2</v>
      </c>
      <c r="AL23">
        <f t="shared" si="0"/>
        <v>39</v>
      </c>
      <c r="AM23">
        <f t="shared" si="1"/>
        <v>40</v>
      </c>
      <c r="AN23">
        <f t="shared" si="2"/>
        <v>13</v>
      </c>
      <c r="AO23">
        <f t="shared" si="3"/>
        <v>20</v>
      </c>
      <c r="AP23">
        <f t="shared" si="4"/>
        <v>15</v>
      </c>
      <c r="AQ23">
        <f t="shared" si="5"/>
        <v>19</v>
      </c>
    </row>
    <row r="24" spans="1:43" x14ac:dyDescent="0.2">
      <c r="B24">
        <v>39926</v>
      </c>
      <c r="C24">
        <v>1</v>
      </c>
      <c r="D24">
        <v>2000</v>
      </c>
      <c r="E24">
        <v>24</v>
      </c>
      <c r="F24" s="1">
        <v>45602.387592592589</v>
      </c>
      <c r="G24" s="1">
        <v>45612.763645833336</v>
      </c>
      <c r="H24">
        <v>2.5</v>
      </c>
      <c r="I24">
        <v>3.5</v>
      </c>
      <c r="J24">
        <v>4</v>
      </c>
      <c r="K24">
        <v>4</v>
      </c>
      <c r="L24">
        <v>2</v>
      </c>
      <c r="M24">
        <v>4</v>
      </c>
      <c r="N24">
        <v>5</v>
      </c>
      <c r="O24">
        <v>4</v>
      </c>
      <c r="P24">
        <v>3</v>
      </c>
      <c r="Q24">
        <v>4</v>
      </c>
      <c r="R24">
        <v>4</v>
      </c>
      <c r="S24">
        <v>4</v>
      </c>
      <c r="T24">
        <v>2</v>
      </c>
      <c r="U24">
        <v>4</v>
      </c>
      <c r="V24">
        <v>4</v>
      </c>
      <c r="W24">
        <v>4</v>
      </c>
      <c r="X24">
        <v>5</v>
      </c>
      <c r="Y24">
        <v>4</v>
      </c>
      <c r="Z24">
        <v>3</v>
      </c>
      <c r="AA24">
        <v>3</v>
      </c>
      <c r="AB24">
        <v>5</v>
      </c>
      <c r="AC24">
        <v>5</v>
      </c>
      <c r="AD24">
        <v>2</v>
      </c>
      <c r="AE24">
        <v>3</v>
      </c>
      <c r="AF24">
        <v>5</v>
      </c>
      <c r="AG24">
        <v>4</v>
      </c>
      <c r="AH24">
        <v>2</v>
      </c>
      <c r="AI24">
        <v>5</v>
      </c>
      <c r="AJ24">
        <v>4</v>
      </c>
      <c r="AK24">
        <v>4</v>
      </c>
      <c r="AL24">
        <f t="shared" si="0"/>
        <v>52</v>
      </c>
      <c r="AM24">
        <f t="shared" si="1"/>
        <v>54</v>
      </c>
      <c r="AN24">
        <f t="shared" si="2"/>
        <v>18</v>
      </c>
      <c r="AO24">
        <f t="shared" si="3"/>
        <v>27</v>
      </c>
      <c r="AP24">
        <f t="shared" si="4"/>
        <v>18</v>
      </c>
      <c r="AQ24">
        <f t="shared" si="5"/>
        <v>30</v>
      </c>
    </row>
    <row r="25" spans="1:43" x14ac:dyDescent="0.2">
      <c r="B25">
        <v>40193</v>
      </c>
      <c r="C25">
        <v>0</v>
      </c>
      <c r="D25">
        <v>2002</v>
      </c>
      <c r="E25">
        <v>22</v>
      </c>
      <c r="F25" s="1">
        <v>45605.427465277775</v>
      </c>
      <c r="G25" s="1">
        <v>45613.6249537037</v>
      </c>
      <c r="H25">
        <v>1</v>
      </c>
      <c r="I25">
        <v>1</v>
      </c>
      <c r="J25">
        <v>4</v>
      </c>
      <c r="K25">
        <v>2</v>
      </c>
      <c r="L25">
        <v>2</v>
      </c>
      <c r="M25">
        <v>1</v>
      </c>
      <c r="N25">
        <v>4</v>
      </c>
      <c r="O25">
        <v>4</v>
      </c>
      <c r="P25">
        <v>4</v>
      </c>
      <c r="Q25">
        <v>4</v>
      </c>
      <c r="R25">
        <v>2</v>
      </c>
      <c r="S25">
        <v>2</v>
      </c>
      <c r="T25">
        <v>1</v>
      </c>
      <c r="U25">
        <v>2</v>
      </c>
      <c r="V25">
        <v>2</v>
      </c>
      <c r="W25">
        <v>4</v>
      </c>
      <c r="X25">
        <v>2</v>
      </c>
      <c r="Y25">
        <v>2</v>
      </c>
      <c r="Z25">
        <v>1</v>
      </c>
      <c r="AA25">
        <v>2</v>
      </c>
      <c r="AB25">
        <v>4</v>
      </c>
      <c r="AC25">
        <v>4</v>
      </c>
      <c r="AD25">
        <v>4</v>
      </c>
      <c r="AE25">
        <v>2</v>
      </c>
      <c r="AF25">
        <v>4</v>
      </c>
      <c r="AG25">
        <v>2</v>
      </c>
      <c r="AH25">
        <v>2</v>
      </c>
      <c r="AI25">
        <v>1</v>
      </c>
      <c r="AJ25">
        <v>2</v>
      </c>
      <c r="AK25">
        <v>4</v>
      </c>
      <c r="AL25">
        <f t="shared" si="0"/>
        <v>38</v>
      </c>
      <c r="AM25">
        <f t="shared" si="1"/>
        <v>36</v>
      </c>
      <c r="AN25">
        <f t="shared" si="2"/>
        <v>13</v>
      </c>
      <c r="AO25">
        <f t="shared" si="3"/>
        <v>19</v>
      </c>
      <c r="AP25">
        <f t="shared" si="4"/>
        <v>9</v>
      </c>
      <c r="AQ25">
        <f t="shared" si="5"/>
        <v>21</v>
      </c>
    </row>
    <row r="26" spans="1:43" s="6" customFormat="1" x14ac:dyDescent="0.2"/>
    <row r="27" spans="1:43" x14ac:dyDescent="0.2">
      <c r="A27" t="s">
        <v>195</v>
      </c>
      <c r="B27">
        <f>COUNT(B2:B25)</f>
        <v>24</v>
      </c>
      <c r="G27" s="35">
        <v>7</v>
      </c>
    </row>
    <row r="28" spans="1:43" x14ac:dyDescent="0.2">
      <c r="A28" t="s">
        <v>203</v>
      </c>
      <c r="B28">
        <f>SUM(C2:C25)</f>
        <v>9</v>
      </c>
      <c r="C28" s="9">
        <f>_xlfn.PERCENTOF(B28,B27)</f>
        <v>0.375</v>
      </c>
      <c r="G28" s="35">
        <v>10</v>
      </c>
    </row>
    <row r="29" spans="1:43" x14ac:dyDescent="0.2">
      <c r="A29" t="s">
        <v>204</v>
      </c>
      <c r="B29">
        <f>B27-B28</f>
        <v>15</v>
      </c>
      <c r="C29" s="9">
        <f>_xlfn.PERCENTOF(B29,B27)</f>
        <v>0.625</v>
      </c>
      <c r="G29" s="35">
        <v>9</v>
      </c>
    </row>
    <row r="30" spans="1:43" x14ac:dyDescent="0.2">
      <c r="G30" s="35">
        <v>8</v>
      </c>
    </row>
    <row r="31" spans="1:43" x14ac:dyDescent="0.2">
      <c r="A31" t="s">
        <v>199</v>
      </c>
      <c r="B31">
        <f>MIN(E2:E25)</f>
        <v>19</v>
      </c>
      <c r="G31" s="35">
        <v>9</v>
      </c>
    </row>
    <row r="32" spans="1:43" x14ac:dyDescent="0.2">
      <c r="A32" t="s">
        <v>200</v>
      </c>
      <c r="B32">
        <f>MAX(E2:E25)</f>
        <v>40</v>
      </c>
      <c r="G32" s="35">
        <v>15</v>
      </c>
    </row>
    <row r="33" spans="1:7" x14ac:dyDescent="0.2">
      <c r="A33" t="s">
        <v>202</v>
      </c>
      <c r="B33" s="8">
        <f>AVERAGE(E2:E25)</f>
        <v>26.791666666666668</v>
      </c>
      <c r="G33" s="35">
        <v>7</v>
      </c>
    </row>
    <row r="34" spans="1:7" x14ac:dyDescent="0.2">
      <c r="A34" t="s">
        <v>201</v>
      </c>
      <c r="B34">
        <f>MEDIAN(E2:E25)</f>
        <v>25</v>
      </c>
      <c r="G34" s="35">
        <v>9</v>
      </c>
    </row>
    <row r="35" spans="1:7" x14ac:dyDescent="0.2">
      <c r="A35" t="s">
        <v>205</v>
      </c>
      <c r="B35" s="8">
        <f>_xlfn.STDEV.S(E2:E25)</f>
        <v>5.8753661618857285</v>
      </c>
      <c r="G35" s="35">
        <v>9</v>
      </c>
    </row>
    <row r="36" spans="1:7" x14ac:dyDescent="0.2">
      <c r="G36" s="35">
        <v>8</v>
      </c>
    </row>
    <row r="37" spans="1:7" x14ac:dyDescent="0.2">
      <c r="G37" s="35">
        <v>8</v>
      </c>
    </row>
    <row r="38" spans="1:7" x14ac:dyDescent="0.2">
      <c r="G38" s="35">
        <v>8</v>
      </c>
    </row>
    <row r="39" spans="1:7" x14ac:dyDescent="0.2">
      <c r="G39" s="35">
        <v>12</v>
      </c>
    </row>
    <row r="40" spans="1:7" x14ac:dyDescent="0.2">
      <c r="G40" s="35">
        <v>11</v>
      </c>
    </row>
    <row r="41" spans="1:7" x14ac:dyDescent="0.2">
      <c r="G41" s="35">
        <v>14</v>
      </c>
    </row>
    <row r="42" spans="1:7" x14ac:dyDescent="0.2">
      <c r="G42" s="35">
        <v>17</v>
      </c>
    </row>
    <row r="43" spans="1:7" x14ac:dyDescent="0.2">
      <c r="G43" s="35">
        <v>9</v>
      </c>
    </row>
    <row r="44" spans="1:7" x14ac:dyDescent="0.2">
      <c r="G44" s="35">
        <v>8</v>
      </c>
    </row>
    <row r="45" spans="1:7" x14ac:dyDescent="0.2">
      <c r="G45" s="35">
        <v>11</v>
      </c>
    </row>
    <row r="46" spans="1:7" x14ac:dyDescent="0.2">
      <c r="G46" s="35">
        <v>16</v>
      </c>
    </row>
    <row r="47" spans="1:7" x14ac:dyDescent="0.2">
      <c r="G47" s="35">
        <v>12</v>
      </c>
    </row>
    <row r="48" spans="1:7" x14ac:dyDescent="0.2">
      <c r="G48" s="35">
        <v>8</v>
      </c>
    </row>
    <row r="49" spans="7:7" x14ac:dyDescent="0.2">
      <c r="G49" s="35">
        <v>10</v>
      </c>
    </row>
    <row r="50" spans="7:7" x14ac:dyDescent="0.2">
      <c r="G50" s="35">
        <v>8</v>
      </c>
    </row>
    <row r="51" spans="7:7" x14ac:dyDescent="0.2">
      <c r="G51" s="35"/>
    </row>
    <row r="52" spans="7:7" x14ac:dyDescent="0.2">
      <c r="G52" s="35"/>
    </row>
    <row r="53" spans="7:7" x14ac:dyDescent="0.2">
      <c r="G53" s="35"/>
    </row>
    <row r="54" spans="7:7" x14ac:dyDescent="0.2">
      <c r="G54" s="35"/>
    </row>
    <row r="55" spans="7:7" x14ac:dyDescent="0.2">
      <c r="G55" s="35"/>
    </row>
    <row r="56" spans="7:7" x14ac:dyDescent="0.2">
      <c r="G56" s="35"/>
    </row>
    <row r="57" spans="7:7" x14ac:dyDescent="0.2">
      <c r="G57" s="3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A161-DE6D-4B73-8C8F-B635F1DCEC6E}">
  <dimension ref="A1:E48"/>
  <sheetViews>
    <sheetView workbookViewId="0">
      <selection activeCell="E7" sqref="E7"/>
    </sheetView>
  </sheetViews>
  <sheetFormatPr baseColWidth="10" defaultColWidth="8.83203125" defaultRowHeight="15" x14ac:dyDescent="0.2"/>
  <cols>
    <col min="1" max="1" width="13.5" bestFit="1" customWidth="1"/>
    <col min="2" max="2" width="12.33203125" customWidth="1"/>
    <col min="3" max="3" width="13.5" customWidth="1"/>
    <col min="4" max="4" width="10.5" bestFit="1" customWidth="1"/>
    <col min="5" max="5" width="98.1640625" bestFit="1" customWidth="1"/>
  </cols>
  <sheetData>
    <row r="1" spans="1:5" x14ac:dyDescent="0.2">
      <c r="A1" s="11" t="s">
        <v>209</v>
      </c>
      <c r="B1" s="11" t="s">
        <v>207</v>
      </c>
      <c r="C1" s="11" t="s">
        <v>208</v>
      </c>
      <c r="D1" s="11" t="s">
        <v>214</v>
      </c>
      <c r="E1" s="11" t="s">
        <v>209</v>
      </c>
    </row>
    <row r="2" spans="1:5" x14ac:dyDescent="0.2">
      <c r="A2" s="11">
        <v>1</v>
      </c>
      <c r="B2" s="13">
        <v>0.70419690787902189</v>
      </c>
      <c r="C2" s="14">
        <v>0.24224128016847055</v>
      </c>
      <c r="D2" s="9">
        <f>SUMSQ(B2:C2)</f>
        <v>0.55457412288403507</v>
      </c>
      <c r="E2" t="s">
        <v>13</v>
      </c>
    </row>
    <row r="3" spans="1:5" x14ac:dyDescent="0.2">
      <c r="A3" s="11">
        <v>2</v>
      </c>
      <c r="B3" s="14">
        <v>0.58556529838843607</v>
      </c>
      <c r="C3" s="14">
        <v>0.14891520990075602</v>
      </c>
      <c r="D3" s="9">
        <f t="shared" ref="D3:D15" si="0">SUMSQ(B3:C3)</f>
        <v>0.3650624584165244</v>
      </c>
      <c r="E3" t="s">
        <v>215</v>
      </c>
    </row>
    <row r="4" spans="1:5" x14ac:dyDescent="0.2">
      <c r="A4" s="11">
        <v>3</v>
      </c>
      <c r="B4" s="13">
        <v>0.74806550628808355</v>
      </c>
      <c r="C4" s="14">
        <v>0.21563358823508733</v>
      </c>
      <c r="D4" s="9">
        <f t="shared" si="0"/>
        <v>0.6060998460731859</v>
      </c>
      <c r="E4" t="s">
        <v>16</v>
      </c>
    </row>
    <row r="5" spans="1:5" x14ac:dyDescent="0.2">
      <c r="A5" s="11">
        <v>4</v>
      </c>
      <c r="B5" s="13">
        <v>0.79137457369367814</v>
      </c>
      <c r="C5" s="14">
        <v>0.12051102964703125</v>
      </c>
      <c r="D5" s="9">
        <f t="shared" si="0"/>
        <v>0.64079662415543848</v>
      </c>
      <c r="E5" t="s">
        <v>17</v>
      </c>
    </row>
    <row r="6" spans="1:5" x14ac:dyDescent="0.2">
      <c r="A6" s="11">
        <v>5</v>
      </c>
      <c r="B6" s="14">
        <v>0.31795697053103777</v>
      </c>
      <c r="C6" s="14">
        <v>0.51883669239560359</v>
      </c>
      <c r="D6" s="9">
        <f t="shared" si="0"/>
        <v>0.37028814848528535</v>
      </c>
      <c r="E6" t="s">
        <v>18</v>
      </c>
    </row>
    <row r="7" spans="1:5" x14ac:dyDescent="0.2">
      <c r="A7" s="11">
        <v>6</v>
      </c>
      <c r="B7" s="14">
        <v>0.20324604471060098</v>
      </c>
      <c r="C7" s="14">
        <v>0.56185339336794471</v>
      </c>
      <c r="D7" s="9">
        <f t="shared" si="0"/>
        <v>0.35698819032957801</v>
      </c>
      <c r="E7" t="s">
        <v>19</v>
      </c>
    </row>
    <row r="8" spans="1:5" hidden="1" x14ac:dyDescent="0.2">
      <c r="A8" s="18">
        <v>7</v>
      </c>
      <c r="B8" s="14">
        <v>0.30330306652975625</v>
      </c>
      <c r="C8" s="14">
        <v>0.35497466924360649</v>
      </c>
      <c r="D8" s="9">
        <f t="shared" si="0"/>
        <v>0.21799976597096157</v>
      </c>
      <c r="E8" t="s">
        <v>20</v>
      </c>
    </row>
    <row r="9" spans="1:5" x14ac:dyDescent="0.2">
      <c r="A9" s="11">
        <v>8</v>
      </c>
      <c r="B9" s="14">
        <v>0.54568899081407563</v>
      </c>
      <c r="C9" s="14">
        <v>0.31874241779768819</v>
      </c>
      <c r="D9" s="9">
        <f t="shared" si="0"/>
        <v>0.39937320359920031</v>
      </c>
      <c r="E9" t="s">
        <v>21</v>
      </c>
    </row>
    <row r="10" spans="1:5" x14ac:dyDescent="0.2">
      <c r="A10" s="11">
        <v>9</v>
      </c>
      <c r="B10" s="14">
        <v>0.28251373615574626</v>
      </c>
      <c r="C10" s="14">
        <v>0.54085085602711302</v>
      </c>
      <c r="D10" s="9">
        <f t="shared" si="0"/>
        <v>0.37233365958193959</v>
      </c>
      <c r="E10" t="s">
        <v>22</v>
      </c>
    </row>
    <row r="11" spans="1:5" hidden="1" x14ac:dyDescent="0.2">
      <c r="A11" s="18">
        <v>10</v>
      </c>
      <c r="B11" s="14">
        <v>0.31624750169240518</v>
      </c>
      <c r="C11" s="14">
        <v>0.40829112410544821</v>
      </c>
      <c r="D11" s="9">
        <f t="shared" si="0"/>
        <v>0.26671412434997832</v>
      </c>
      <c r="E11" t="s">
        <v>23</v>
      </c>
    </row>
    <row r="12" spans="1:5" x14ac:dyDescent="0.2">
      <c r="A12" s="11">
        <v>11</v>
      </c>
      <c r="B12" s="14">
        <v>8.0796440625518787E-2</v>
      </c>
      <c r="C12" s="14">
        <v>0.32158119873490659</v>
      </c>
      <c r="D12" s="9">
        <f t="shared" si="0"/>
        <v>0.10994253219753247</v>
      </c>
      <c r="E12" t="s">
        <v>24</v>
      </c>
    </row>
    <row r="13" spans="1:5" x14ac:dyDescent="0.2">
      <c r="A13" s="11">
        <v>12</v>
      </c>
      <c r="B13" s="14">
        <v>0.14426350114493225</v>
      </c>
      <c r="C13" s="14">
        <v>0.6263983896122014</v>
      </c>
      <c r="D13" s="9">
        <f t="shared" si="0"/>
        <v>0.41318690027135313</v>
      </c>
      <c r="E13" t="s">
        <v>25</v>
      </c>
    </row>
    <row r="14" spans="1:5" x14ac:dyDescent="0.2">
      <c r="A14" s="11">
        <v>13</v>
      </c>
      <c r="B14" s="14">
        <v>0.14074832922591041</v>
      </c>
      <c r="C14" s="14">
        <v>0.6882017662983273</v>
      </c>
      <c r="D14" s="9">
        <f t="shared" si="0"/>
        <v>0.49343176331602279</v>
      </c>
      <c r="E14" t="s">
        <v>27</v>
      </c>
    </row>
    <row r="15" spans="1:5" x14ac:dyDescent="0.2">
      <c r="A15" s="11">
        <v>14</v>
      </c>
      <c r="B15" s="14">
        <v>0.10377538693984323</v>
      </c>
      <c r="C15" s="14">
        <v>0.6126424843592726</v>
      </c>
      <c r="D15" s="9">
        <f t="shared" si="0"/>
        <v>0.38610014457641578</v>
      </c>
      <c r="E15" t="s">
        <v>28</v>
      </c>
    </row>
    <row r="16" spans="1:5" x14ac:dyDescent="0.2">
      <c r="A16" s="11" t="s">
        <v>210</v>
      </c>
      <c r="B16" s="10">
        <v>2.7945764751299405</v>
      </c>
      <c r="C16" s="10">
        <v>2.7583150090775099</v>
      </c>
    </row>
    <row r="17" spans="1:3" x14ac:dyDescent="0.2">
      <c r="A17" s="11" t="s">
        <v>211</v>
      </c>
      <c r="B17" s="12">
        <v>0.19961260536642431</v>
      </c>
      <c r="C17" s="12">
        <v>0.19702250064839358</v>
      </c>
    </row>
    <row r="20" spans="1:3" x14ac:dyDescent="0.2">
      <c r="A20" t="s">
        <v>207</v>
      </c>
      <c r="B20" t="s">
        <v>212</v>
      </c>
    </row>
    <row r="21" spans="1:3" x14ac:dyDescent="0.2">
      <c r="A21" t="s">
        <v>208</v>
      </c>
      <c r="B21" t="s">
        <v>213</v>
      </c>
    </row>
    <row r="23" spans="1:3" x14ac:dyDescent="0.2">
      <c r="A23" t="s">
        <v>216</v>
      </c>
      <c r="B23" s="15">
        <f>B17+C17</f>
        <v>0.39663510601481788</v>
      </c>
    </row>
    <row r="24" spans="1:3" x14ac:dyDescent="0.2">
      <c r="B24" s="15"/>
    </row>
    <row r="26" spans="1:3" x14ac:dyDescent="0.2">
      <c r="A26" s="17" t="s">
        <v>217</v>
      </c>
      <c r="C26" s="11" t="s">
        <v>218</v>
      </c>
    </row>
    <row r="27" spans="1:3" x14ac:dyDescent="0.2">
      <c r="A27" s="11"/>
      <c r="B27" s="11" t="s">
        <v>212</v>
      </c>
      <c r="C27" t="s">
        <v>221</v>
      </c>
    </row>
    <row r="28" spans="1:3" x14ac:dyDescent="0.2">
      <c r="B28" s="11" t="s">
        <v>209</v>
      </c>
      <c r="C28" s="11" t="s">
        <v>222</v>
      </c>
    </row>
    <row r="29" spans="1:3" x14ac:dyDescent="0.2">
      <c r="B29" s="16">
        <v>1</v>
      </c>
      <c r="C29" t="s">
        <v>13</v>
      </c>
    </row>
    <row r="30" spans="1:3" x14ac:dyDescent="0.2">
      <c r="B30" s="16">
        <v>2</v>
      </c>
      <c r="C30" t="s">
        <v>215</v>
      </c>
    </row>
    <row r="31" spans="1:3" x14ac:dyDescent="0.2">
      <c r="B31" s="16">
        <v>3</v>
      </c>
      <c r="C31" t="s">
        <v>16</v>
      </c>
    </row>
    <row r="32" spans="1:3" x14ac:dyDescent="0.2">
      <c r="B32" s="16">
        <v>4</v>
      </c>
      <c r="C32" t="s">
        <v>17</v>
      </c>
    </row>
    <row r="33" spans="1:3" x14ac:dyDescent="0.2">
      <c r="B33" s="16">
        <v>8</v>
      </c>
      <c r="C33" t="s">
        <v>21</v>
      </c>
    </row>
    <row r="35" spans="1:3" x14ac:dyDescent="0.2">
      <c r="B35" s="11" t="s">
        <v>213</v>
      </c>
      <c r="C35" t="s">
        <v>224</v>
      </c>
    </row>
    <row r="36" spans="1:3" x14ac:dyDescent="0.2">
      <c r="B36" s="11" t="s">
        <v>209</v>
      </c>
      <c r="C36" s="11" t="s">
        <v>223</v>
      </c>
    </row>
    <row r="37" spans="1:3" x14ac:dyDescent="0.2">
      <c r="B37" s="16">
        <v>5</v>
      </c>
      <c r="C37" t="s">
        <v>18</v>
      </c>
    </row>
    <row r="38" spans="1:3" x14ac:dyDescent="0.2">
      <c r="B38" s="16">
        <v>6</v>
      </c>
      <c r="C38" t="s">
        <v>19</v>
      </c>
    </row>
    <row r="39" spans="1:3" x14ac:dyDescent="0.2">
      <c r="B39" s="16">
        <v>9</v>
      </c>
      <c r="C39" t="s">
        <v>22</v>
      </c>
    </row>
    <row r="40" spans="1:3" x14ac:dyDescent="0.2">
      <c r="B40" s="16">
        <v>11</v>
      </c>
      <c r="C40" t="s">
        <v>24</v>
      </c>
    </row>
    <row r="41" spans="1:3" x14ac:dyDescent="0.2">
      <c r="B41" s="16">
        <v>12</v>
      </c>
      <c r="C41" t="s">
        <v>25</v>
      </c>
    </row>
    <row r="42" spans="1:3" x14ac:dyDescent="0.2">
      <c r="B42" s="16">
        <v>13</v>
      </c>
      <c r="C42" t="s">
        <v>27</v>
      </c>
    </row>
    <row r="43" spans="1:3" x14ac:dyDescent="0.2">
      <c r="B43" s="16">
        <v>14</v>
      </c>
      <c r="C43" t="s">
        <v>28</v>
      </c>
    </row>
    <row r="45" spans="1:3" x14ac:dyDescent="0.2">
      <c r="A45" t="s">
        <v>219</v>
      </c>
    </row>
    <row r="46" spans="1:3" x14ac:dyDescent="0.2">
      <c r="A46">
        <v>7</v>
      </c>
    </row>
    <row r="47" spans="1:3" x14ac:dyDescent="0.2">
      <c r="A47">
        <v>10</v>
      </c>
    </row>
    <row r="48" spans="1:3" x14ac:dyDescent="0.2">
      <c r="A48" t="s">
        <v>220</v>
      </c>
    </row>
  </sheetData>
  <conditionalFormatting sqref="B2:C15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4F001-991A-4F79-A20D-7B072D5916F2}">
  <dimension ref="A1:Y479"/>
  <sheetViews>
    <sheetView zoomScale="96" zoomScaleNormal="96" workbookViewId="0">
      <selection activeCell="G432" sqref="G432"/>
    </sheetView>
  </sheetViews>
  <sheetFormatPr baseColWidth="10" defaultColWidth="8.83203125" defaultRowHeight="15" x14ac:dyDescent="0.2"/>
  <cols>
    <col min="3" max="3" width="9.5" bestFit="1" customWidth="1"/>
    <col min="4" max="4" width="21" customWidth="1"/>
    <col min="5" max="5" width="10.6640625" customWidth="1"/>
    <col min="6" max="6" width="9.33203125" bestFit="1" customWidth="1"/>
    <col min="7" max="7" width="11.5" customWidth="1"/>
    <col min="8" max="8" width="12.33203125" customWidth="1"/>
    <col min="9" max="9" width="11.6640625" customWidth="1"/>
    <col min="11" max="11" width="11" customWidth="1"/>
    <col min="12" max="12" width="12.6640625" customWidth="1"/>
  </cols>
  <sheetData>
    <row r="1" spans="1:25" x14ac:dyDescent="0.2">
      <c r="A1" s="3" t="s">
        <v>29</v>
      </c>
      <c r="B1" s="3" t="s">
        <v>30</v>
      </c>
      <c r="C1" s="3" t="s">
        <v>31</v>
      </c>
      <c r="D1" s="3" t="s">
        <v>32</v>
      </c>
      <c r="E1" s="3" t="s">
        <v>33</v>
      </c>
      <c r="F1" s="24" t="s">
        <v>34</v>
      </c>
      <c r="G1" s="24" t="s">
        <v>35</v>
      </c>
      <c r="H1" s="24" t="s">
        <v>36</v>
      </c>
      <c r="I1" s="24" t="s">
        <v>37</v>
      </c>
      <c r="J1" s="3" t="s">
        <v>38</v>
      </c>
      <c r="K1" s="3" t="s">
        <v>39</v>
      </c>
      <c r="L1" s="46" t="s">
        <v>40</v>
      </c>
      <c r="M1" s="24" t="s">
        <v>41</v>
      </c>
      <c r="N1" s="3" t="s">
        <v>42</v>
      </c>
      <c r="O1" s="46" t="s">
        <v>43</v>
      </c>
      <c r="P1" s="3" t="s">
        <v>44</v>
      </c>
      <c r="Q1" s="3" t="s">
        <v>45</v>
      </c>
      <c r="R1" s="3" t="s">
        <v>46</v>
      </c>
      <c r="S1" s="3" t="s">
        <v>47</v>
      </c>
      <c r="T1" s="33" t="s">
        <v>247</v>
      </c>
      <c r="X1" s="33" t="s">
        <v>256</v>
      </c>
      <c r="Y1" s="33" t="s">
        <v>257</v>
      </c>
    </row>
    <row r="2" spans="1:25" x14ac:dyDescent="0.2">
      <c r="A2">
        <v>35588</v>
      </c>
      <c r="B2">
        <v>0</v>
      </c>
      <c r="C2">
        <v>1989</v>
      </c>
      <c r="D2" s="1">
        <v>45594.369733796295</v>
      </c>
      <c r="E2">
        <v>4</v>
      </c>
      <c r="F2">
        <v>2</v>
      </c>
      <c r="G2">
        <v>1</v>
      </c>
      <c r="H2">
        <v>3</v>
      </c>
      <c r="I2">
        <v>4</v>
      </c>
      <c r="J2">
        <v>4</v>
      </c>
      <c r="K2">
        <v>4</v>
      </c>
      <c r="L2">
        <v>1</v>
      </c>
      <c r="M2">
        <v>2</v>
      </c>
      <c r="N2">
        <v>4</v>
      </c>
      <c r="O2">
        <v>2</v>
      </c>
      <c r="P2">
        <v>2</v>
      </c>
      <c r="Q2">
        <v>4</v>
      </c>
      <c r="R2">
        <v>4</v>
      </c>
      <c r="S2">
        <v>3</v>
      </c>
      <c r="T2">
        <f>SUM(F2:S2)</f>
        <v>40</v>
      </c>
      <c r="V2" t="s">
        <v>248</v>
      </c>
      <c r="W2">
        <v>0.85646599999999995</v>
      </c>
      <c r="X2">
        <f>SUM(F2:I2,M2)</f>
        <v>12</v>
      </c>
      <c r="Y2">
        <f>SUM(J2:K2,N2,P2:S2)</f>
        <v>25</v>
      </c>
    </row>
    <row r="3" spans="1:25" x14ac:dyDescent="0.2">
      <c r="A3">
        <v>35594</v>
      </c>
      <c r="B3">
        <v>0</v>
      </c>
      <c r="C3">
        <v>1998</v>
      </c>
      <c r="D3" s="1">
        <v>45594.380740740744</v>
      </c>
      <c r="E3" t="s">
        <v>63</v>
      </c>
      <c r="F3">
        <v>4</v>
      </c>
      <c r="G3">
        <v>1</v>
      </c>
      <c r="H3">
        <v>2</v>
      </c>
      <c r="I3">
        <v>2</v>
      </c>
      <c r="J3">
        <v>2</v>
      </c>
      <c r="K3">
        <v>4</v>
      </c>
      <c r="L3">
        <v>2</v>
      </c>
      <c r="M3">
        <v>2</v>
      </c>
      <c r="N3">
        <v>4</v>
      </c>
      <c r="O3">
        <v>2</v>
      </c>
      <c r="P3">
        <v>1</v>
      </c>
      <c r="Q3">
        <v>4</v>
      </c>
      <c r="R3">
        <v>4</v>
      </c>
      <c r="S3">
        <v>2</v>
      </c>
      <c r="T3">
        <f t="shared" ref="T3:T66" si="0">SUM(F3:S3)</f>
        <v>36</v>
      </c>
      <c r="V3" t="s">
        <v>250</v>
      </c>
      <c r="W3">
        <f>1-(0.856466)</f>
        <v>0.14353400000000005</v>
      </c>
      <c r="X3">
        <f t="shared" ref="X3:X66" si="1">SUM(F3:I3,M3)</f>
        <v>11</v>
      </c>
      <c r="Y3">
        <f t="shared" ref="Y3:Y66" si="2">SUM(J3:K3,N3,P3:S3)</f>
        <v>21</v>
      </c>
    </row>
    <row r="4" spans="1:25" x14ac:dyDescent="0.2">
      <c r="A4">
        <v>35593</v>
      </c>
      <c r="B4">
        <v>0</v>
      </c>
      <c r="C4">
        <v>2001</v>
      </c>
      <c r="D4" s="1">
        <v>45594.384953703702</v>
      </c>
      <c r="E4" t="s">
        <v>64</v>
      </c>
      <c r="F4">
        <v>2</v>
      </c>
      <c r="G4">
        <v>1</v>
      </c>
      <c r="H4">
        <v>2</v>
      </c>
      <c r="I4">
        <v>2</v>
      </c>
      <c r="J4">
        <v>4</v>
      </c>
      <c r="K4">
        <v>5</v>
      </c>
      <c r="L4">
        <v>4</v>
      </c>
      <c r="M4">
        <v>2</v>
      </c>
      <c r="N4">
        <v>5</v>
      </c>
      <c r="O4">
        <v>4</v>
      </c>
      <c r="P4">
        <v>2</v>
      </c>
      <c r="Q4">
        <v>5</v>
      </c>
      <c r="R4">
        <v>5</v>
      </c>
      <c r="S4">
        <v>4</v>
      </c>
      <c r="T4">
        <f t="shared" si="0"/>
        <v>47</v>
      </c>
      <c r="V4" t="s">
        <v>251</v>
      </c>
      <c r="W4">
        <f>SQRT(W3)</f>
        <v>0.37885881275219141</v>
      </c>
      <c r="X4">
        <f t="shared" si="1"/>
        <v>9</v>
      </c>
      <c r="Y4">
        <f t="shared" si="2"/>
        <v>30</v>
      </c>
    </row>
    <row r="5" spans="1:25" x14ac:dyDescent="0.2">
      <c r="A5">
        <v>35604</v>
      </c>
      <c r="B5">
        <v>0</v>
      </c>
      <c r="C5">
        <v>2002</v>
      </c>
      <c r="D5" s="1">
        <v>45594.393865740742</v>
      </c>
      <c r="E5" t="s">
        <v>65</v>
      </c>
      <c r="F5">
        <v>4</v>
      </c>
      <c r="G5">
        <v>3</v>
      </c>
      <c r="H5">
        <v>5</v>
      </c>
      <c r="I5">
        <v>4</v>
      </c>
      <c r="J5">
        <v>4</v>
      </c>
      <c r="K5">
        <v>5</v>
      </c>
      <c r="L5">
        <v>2</v>
      </c>
      <c r="M5">
        <v>4</v>
      </c>
      <c r="N5">
        <v>4</v>
      </c>
      <c r="O5">
        <v>4</v>
      </c>
      <c r="P5">
        <v>2</v>
      </c>
      <c r="Q5">
        <v>4</v>
      </c>
      <c r="R5">
        <v>4</v>
      </c>
      <c r="S5">
        <v>4</v>
      </c>
      <c r="T5">
        <f t="shared" si="0"/>
        <v>53</v>
      </c>
      <c r="V5" t="s">
        <v>252</v>
      </c>
      <c r="W5">
        <f>STDEV(T2:T393)</f>
        <v>10.541035019425548</v>
      </c>
      <c r="X5">
        <f t="shared" si="1"/>
        <v>20</v>
      </c>
      <c r="Y5">
        <f t="shared" si="2"/>
        <v>27</v>
      </c>
    </row>
    <row r="6" spans="1:25" x14ac:dyDescent="0.2">
      <c r="A6">
        <v>35623</v>
      </c>
      <c r="B6">
        <v>1</v>
      </c>
      <c r="C6">
        <v>2000</v>
      </c>
      <c r="D6" s="1">
        <v>45594.417384259257</v>
      </c>
      <c r="E6" t="s">
        <v>66</v>
      </c>
      <c r="F6">
        <v>4</v>
      </c>
      <c r="G6">
        <v>2</v>
      </c>
      <c r="H6">
        <v>4</v>
      </c>
      <c r="I6">
        <v>4</v>
      </c>
      <c r="J6">
        <v>4</v>
      </c>
      <c r="K6">
        <v>4</v>
      </c>
      <c r="L6">
        <v>2</v>
      </c>
      <c r="M6">
        <v>4</v>
      </c>
      <c r="N6">
        <v>4</v>
      </c>
      <c r="O6">
        <v>4</v>
      </c>
      <c r="P6">
        <v>4</v>
      </c>
      <c r="Q6">
        <v>5</v>
      </c>
      <c r="R6">
        <v>5</v>
      </c>
      <c r="S6">
        <v>5</v>
      </c>
      <c r="T6">
        <f t="shared" si="0"/>
        <v>55</v>
      </c>
      <c r="V6" t="s">
        <v>253</v>
      </c>
      <c r="W6">
        <f>W4*W5</f>
        <v>3.9935640126388363</v>
      </c>
      <c r="X6">
        <f t="shared" si="1"/>
        <v>18</v>
      </c>
      <c r="Y6">
        <f t="shared" si="2"/>
        <v>31</v>
      </c>
    </row>
    <row r="7" spans="1:25" x14ac:dyDescent="0.2">
      <c r="A7">
        <v>35673</v>
      </c>
      <c r="B7">
        <v>0</v>
      </c>
      <c r="C7">
        <v>2002</v>
      </c>
      <c r="D7" s="1">
        <v>45594.445856481485</v>
      </c>
      <c r="E7" t="s">
        <v>67</v>
      </c>
      <c r="F7">
        <v>4</v>
      </c>
      <c r="G7">
        <v>4</v>
      </c>
      <c r="H7">
        <v>4</v>
      </c>
      <c r="I7">
        <v>4</v>
      </c>
      <c r="J7">
        <v>2</v>
      </c>
      <c r="K7">
        <v>4</v>
      </c>
      <c r="L7">
        <v>4</v>
      </c>
      <c r="M7">
        <v>4</v>
      </c>
      <c r="N7">
        <v>4</v>
      </c>
      <c r="O7">
        <v>4</v>
      </c>
      <c r="P7">
        <v>2</v>
      </c>
      <c r="Q7">
        <v>4</v>
      </c>
      <c r="R7">
        <v>4</v>
      </c>
      <c r="S7">
        <v>2</v>
      </c>
      <c r="T7">
        <f t="shared" si="0"/>
        <v>50</v>
      </c>
      <c r="X7">
        <f t="shared" si="1"/>
        <v>20</v>
      </c>
      <c r="Y7">
        <f t="shared" si="2"/>
        <v>22</v>
      </c>
    </row>
    <row r="8" spans="1:25" x14ac:dyDescent="0.2">
      <c r="A8">
        <v>35674</v>
      </c>
      <c r="B8">
        <v>1</v>
      </c>
      <c r="C8">
        <v>1999</v>
      </c>
      <c r="D8" s="1">
        <v>45594.447175925925</v>
      </c>
      <c r="E8" t="s">
        <v>68</v>
      </c>
      <c r="F8">
        <v>2</v>
      </c>
      <c r="G8">
        <v>1</v>
      </c>
      <c r="H8">
        <v>1</v>
      </c>
      <c r="I8">
        <v>1</v>
      </c>
      <c r="J8">
        <v>5</v>
      </c>
      <c r="K8">
        <v>5</v>
      </c>
      <c r="L8">
        <v>4</v>
      </c>
      <c r="M8">
        <v>4</v>
      </c>
      <c r="N8">
        <v>2</v>
      </c>
      <c r="O8">
        <v>1</v>
      </c>
      <c r="P8">
        <v>1</v>
      </c>
      <c r="Q8">
        <v>1</v>
      </c>
      <c r="R8">
        <v>4</v>
      </c>
      <c r="S8">
        <v>4</v>
      </c>
      <c r="T8">
        <f t="shared" si="0"/>
        <v>36</v>
      </c>
      <c r="X8">
        <f t="shared" si="1"/>
        <v>9</v>
      </c>
      <c r="Y8">
        <f t="shared" si="2"/>
        <v>22</v>
      </c>
    </row>
    <row r="9" spans="1:25" x14ac:dyDescent="0.2">
      <c r="A9">
        <v>35680</v>
      </c>
      <c r="B9">
        <v>0</v>
      </c>
      <c r="C9">
        <v>1999</v>
      </c>
      <c r="D9" s="1">
        <v>45594.453101851854</v>
      </c>
      <c r="E9">
        <v>1</v>
      </c>
      <c r="F9">
        <v>3</v>
      </c>
      <c r="G9">
        <v>1</v>
      </c>
      <c r="H9">
        <v>2</v>
      </c>
      <c r="I9">
        <v>2</v>
      </c>
      <c r="J9">
        <v>4</v>
      </c>
      <c r="K9">
        <v>5</v>
      </c>
      <c r="L9">
        <v>5</v>
      </c>
      <c r="M9">
        <v>4</v>
      </c>
      <c r="N9">
        <v>5</v>
      </c>
      <c r="O9">
        <v>5</v>
      </c>
      <c r="P9">
        <v>1</v>
      </c>
      <c r="Q9">
        <v>5</v>
      </c>
      <c r="R9">
        <v>4</v>
      </c>
      <c r="S9">
        <v>2</v>
      </c>
      <c r="T9">
        <f t="shared" si="0"/>
        <v>48</v>
      </c>
      <c r="X9">
        <f t="shared" si="1"/>
        <v>12</v>
      </c>
      <c r="Y9">
        <f t="shared" si="2"/>
        <v>26</v>
      </c>
    </row>
    <row r="10" spans="1:25" x14ac:dyDescent="0.2">
      <c r="A10">
        <v>35705</v>
      </c>
      <c r="B10">
        <v>0</v>
      </c>
      <c r="C10">
        <v>1966</v>
      </c>
      <c r="D10" s="1">
        <v>45594.466365740744</v>
      </c>
      <c r="E10">
        <v>2</v>
      </c>
      <c r="F10">
        <v>2</v>
      </c>
      <c r="G10">
        <v>3</v>
      </c>
      <c r="H10">
        <v>2</v>
      </c>
      <c r="I10">
        <v>3</v>
      </c>
      <c r="J10">
        <v>4</v>
      </c>
      <c r="K10">
        <v>5</v>
      </c>
      <c r="L10">
        <v>4</v>
      </c>
      <c r="M10">
        <v>3</v>
      </c>
      <c r="N10">
        <v>4</v>
      </c>
      <c r="O10">
        <v>2</v>
      </c>
      <c r="P10">
        <v>3</v>
      </c>
      <c r="Q10">
        <v>4</v>
      </c>
      <c r="R10">
        <v>4</v>
      </c>
      <c r="S10">
        <v>3</v>
      </c>
      <c r="T10">
        <f t="shared" si="0"/>
        <v>46</v>
      </c>
      <c r="X10">
        <f t="shared" si="1"/>
        <v>13</v>
      </c>
      <c r="Y10">
        <f t="shared" si="2"/>
        <v>27</v>
      </c>
    </row>
    <row r="11" spans="1:25" x14ac:dyDescent="0.2">
      <c r="A11">
        <v>35710</v>
      </c>
      <c r="B11">
        <v>1</v>
      </c>
      <c r="C11">
        <v>1998</v>
      </c>
      <c r="D11" s="1">
        <v>45594.478715277779</v>
      </c>
      <c r="E11" t="s">
        <v>66</v>
      </c>
      <c r="F11">
        <v>3</v>
      </c>
      <c r="G11">
        <v>1</v>
      </c>
      <c r="H11">
        <v>2</v>
      </c>
      <c r="I11">
        <v>3</v>
      </c>
      <c r="J11">
        <v>4</v>
      </c>
      <c r="K11">
        <v>4</v>
      </c>
      <c r="L11">
        <v>2</v>
      </c>
      <c r="M11">
        <v>2</v>
      </c>
      <c r="N11">
        <v>2</v>
      </c>
      <c r="O11">
        <v>2</v>
      </c>
      <c r="P11">
        <v>3</v>
      </c>
      <c r="Q11">
        <v>4</v>
      </c>
      <c r="R11">
        <v>2</v>
      </c>
      <c r="S11">
        <v>4</v>
      </c>
      <c r="T11">
        <f t="shared" si="0"/>
        <v>38</v>
      </c>
      <c r="X11">
        <f t="shared" si="1"/>
        <v>11</v>
      </c>
      <c r="Y11">
        <f t="shared" si="2"/>
        <v>23</v>
      </c>
    </row>
    <row r="12" spans="1:25" x14ac:dyDescent="0.2">
      <c r="A12">
        <v>35712</v>
      </c>
      <c r="B12">
        <v>1</v>
      </c>
      <c r="C12">
        <v>1996</v>
      </c>
      <c r="D12" s="1">
        <v>45594.487233796295</v>
      </c>
      <c r="E12">
        <v>2</v>
      </c>
      <c r="F12">
        <v>4</v>
      </c>
      <c r="G12">
        <v>1</v>
      </c>
      <c r="H12">
        <v>2</v>
      </c>
      <c r="I12">
        <v>2</v>
      </c>
      <c r="J12">
        <v>4</v>
      </c>
      <c r="K12">
        <v>4</v>
      </c>
      <c r="L12">
        <v>2</v>
      </c>
      <c r="M12">
        <v>3</v>
      </c>
      <c r="N12">
        <v>2</v>
      </c>
      <c r="O12">
        <v>2</v>
      </c>
      <c r="P12">
        <v>2</v>
      </c>
      <c r="Q12">
        <v>2</v>
      </c>
      <c r="R12">
        <v>1</v>
      </c>
      <c r="S12">
        <v>2</v>
      </c>
      <c r="T12">
        <f t="shared" si="0"/>
        <v>33</v>
      </c>
      <c r="X12">
        <f t="shared" si="1"/>
        <v>12</v>
      </c>
      <c r="Y12">
        <f t="shared" si="2"/>
        <v>17</v>
      </c>
    </row>
    <row r="13" spans="1:25" x14ac:dyDescent="0.2">
      <c r="A13">
        <v>35743</v>
      </c>
      <c r="B13">
        <v>0</v>
      </c>
      <c r="C13">
        <v>1984</v>
      </c>
      <c r="D13" s="1">
        <v>45594.500567129631</v>
      </c>
      <c r="E13">
        <v>1</v>
      </c>
      <c r="F13">
        <v>4</v>
      </c>
      <c r="G13">
        <v>2</v>
      </c>
      <c r="H13">
        <v>3</v>
      </c>
      <c r="I13">
        <v>4</v>
      </c>
      <c r="J13">
        <v>4</v>
      </c>
      <c r="K13">
        <v>4</v>
      </c>
      <c r="L13">
        <v>4</v>
      </c>
      <c r="M13">
        <v>3</v>
      </c>
      <c r="N13">
        <v>4</v>
      </c>
      <c r="O13">
        <v>2</v>
      </c>
      <c r="P13">
        <v>2</v>
      </c>
      <c r="Q13">
        <v>4</v>
      </c>
      <c r="R13">
        <v>4</v>
      </c>
      <c r="S13">
        <v>4</v>
      </c>
      <c r="T13">
        <f t="shared" si="0"/>
        <v>48</v>
      </c>
      <c r="X13">
        <f t="shared" si="1"/>
        <v>16</v>
      </c>
      <c r="Y13">
        <f t="shared" si="2"/>
        <v>26</v>
      </c>
    </row>
    <row r="14" spans="1:25" x14ac:dyDescent="0.2">
      <c r="A14">
        <v>35776</v>
      </c>
      <c r="B14">
        <v>0</v>
      </c>
      <c r="C14">
        <v>2005</v>
      </c>
      <c r="D14" s="1">
        <v>45594.522141203706</v>
      </c>
      <c r="E14" t="s">
        <v>66</v>
      </c>
      <c r="F14">
        <v>4</v>
      </c>
      <c r="G14">
        <v>1</v>
      </c>
      <c r="H14">
        <v>2</v>
      </c>
      <c r="I14">
        <v>2</v>
      </c>
      <c r="J14">
        <v>5</v>
      </c>
      <c r="K14">
        <v>5</v>
      </c>
      <c r="L14">
        <v>2</v>
      </c>
      <c r="M14">
        <v>1</v>
      </c>
      <c r="N14">
        <v>3</v>
      </c>
      <c r="O14">
        <v>2</v>
      </c>
      <c r="P14">
        <v>2</v>
      </c>
      <c r="Q14">
        <v>4</v>
      </c>
      <c r="R14">
        <v>3</v>
      </c>
      <c r="S14">
        <v>4</v>
      </c>
      <c r="T14">
        <f t="shared" si="0"/>
        <v>40</v>
      </c>
      <c r="X14">
        <f t="shared" si="1"/>
        <v>10</v>
      </c>
      <c r="Y14">
        <f t="shared" si="2"/>
        <v>26</v>
      </c>
    </row>
    <row r="15" spans="1:25" x14ac:dyDescent="0.2">
      <c r="A15">
        <v>35731</v>
      </c>
      <c r="B15">
        <v>0</v>
      </c>
      <c r="C15">
        <v>2001</v>
      </c>
      <c r="D15" s="1">
        <v>45594.530439814815</v>
      </c>
      <c r="E15">
        <v>4</v>
      </c>
      <c r="F15">
        <v>4</v>
      </c>
      <c r="G15">
        <v>1</v>
      </c>
      <c r="H15">
        <v>4</v>
      </c>
      <c r="I15">
        <v>4</v>
      </c>
      <c r="J15">
        <v>2</v>
      </c>
      <c r="K15">
        <v>4</v>
      </c>
      <c r="L15">
        <v>2</v>
      </c>
      <c r="M15">
        <v>4</v>
      </c>
      <c r="N15">
        <v>4</v>
      </c>
      <c r="O15">
        <v>2</v>
      </c>
      <c r="P15">
        <v>3</v>
      </c>
      <c r="Q15">
        <v>2</v>
      </c>
      <c r="R15">
        <v>2</v>
      </c>
      <c r="S15">
        <v>2</v>
      </c>
      <c r="T15">
        <f t="shared" si="0"/>
        <v>40</v>
      </c>
      <c r="X15">
        <f t="shared" si="1"/>
        <v>17</v>
      </c>
      <c r="Y15">
        <f t="shared" si="2"/>
        <v>19</v>
      </c>
    </row>
    <row r="16" spans="1:25" x14ac:dyDescent="0.2">
      <c r="A16">
        <v>35796</v>
      </c>
      <c r="B16">
        <v>0</v>
      </c>
      <c r="C16">
        <v>2000</v>
      </c>
      <c r="D16" s="1">
        <v>45594.533912037034</v>
      </c>
      <c r="E16">
        <v>3</v>
      </c>
      <c r="F16">
        <v>2</v>
      </c>
      <c r="G16">
        <v>1</v>
      </c>
      <c r="H16">
        <v>2</v>
      </c>
      <c r="I16">
        <v>2</v>
      </c>
      <c r="J16">
        <v>4</v>
      </c>
      <c r="K16">
        <v>5</v>
      </c>
      <c r="L16">
        <v>2</v>
      </c>
      <c r="M16">
        <v>4</v>
      </c>
      <c r="N16">
        <v>4</v>
      </c>
      <c r="O16">
        <v>4</v>
      </c>
      <c r="P16">
        <v>2</v>
      </c>
      <c r="Q16">
        <v>4</v>
      </c>
      <c r="R16">
        <v>4</v>
      </c>
      <c r="S16">
        <v>4</v>
      </c>
      <c r="T16">
        <f t="shared" si="0"/>
        <v>44</v>
      </c>
      <c r="X16">
        <f t="shared" si="1"/>
        <v>11</v>
      </c>
      <c r="Y16">
        <f t="shared" si="2"/>
        <v>27</v>
      </c>
    </row>
    <row r="17" spans="1:25" x14ac:dyDescent="0.2">
      <c r="A17">
        <v>35798</v>
      </c>
      <c r="B17">
        <v>0</v>
      </c>
      <c r="C17">
        <v>1998</v>
      </c>
      <c r="D17" s="1">
        <v>45594.538854166669</v>
      </c>
      <c r="E17" t="s">
        <v>69</v>
      </c>
      <c r="F17">
        <v>2</v>
      </c>
      <c r="G17">
        <v>1</v>
      </c>
      <c r="H17">
        <v>2</v>
      </c>
      <c r="I17">
        <v>2</v>
      </c>
      <c r="J17">
        <v>4</v>
      </c>
      <c r="K17">
        <v>4</v>
      </c>
      <c r="L17">
        <v>3</v>
      </c>
      <c r="M17">
        <v>3</v>
      </c>
      <c r="N17">
        <v>2</v>
      </c>
      <c r="O17">
        <v>4</v>
      </c>
      <c r="P17">
        <v>4</v>
      </c>
      <c r="Q17">
        <v>4</v>
      </c>
      <c r="R17">
        <v>3</v>
      </c>
      <c r="S17">
        <v>4</v>
      </c>
      <c r="T17">
        <f t="shared" si="0"/>
        <v>42</v>
      </c>
      <c r="X17">
        <f t="shared" si="1"/>
        <v>10</v>
      </c>
      <c r="Y17">
        <f t="shared" si="2"/>
        <v>25</v>
      </c>
    </row>
    <row r="18" spans="1:25" x14ac:dyDescent="0.2">
      <c r="A18">
        <v>35802</v>
      </c>
      <c r="B18">
        <v>1</v>
      </c>
      <c r="C18">
        <v>2000</v>
      </c>
      <c r="D18" s="1">
        <v>45594.539895833332</v>
      </c>
      <c r="E18" t="s">
        <v>70</v>
      </c>
      <c r="F18">
        <v>4</v>
      </c>
      <c r="G18">
        <v>1</v>
      </c>
      <c r="H18">
        <v>2</v>
      </c>
      <c r="I18">
        <v>2</v>
      </c>
      <c r="J18">
        <v>1</v>
      </c>
      <c r="K18">
        <v>5</v>
      </c>
      <c r="L18">
        <v>2</v>
      </c>
      <c r="M18">
        <v>2</v>
      </c>
      <c r="N18">
        <v>4</v>
      </c>
      <c r="O18">
        <v>4</v>
      </c>
      <c r="P18">
        <v>1</v>
      </c>
      <c r="Q18">
        <v>4</v>
      </c>
      <c r="R18">
        <v>4</v>
      </c>
      <c r="S18">
        <v>4</v>
      </c>
      <c r="T18">
        <f t="shared" si="0"/>
        <v>40</v>
      </c>
      <c r="X18">
        <f t="shared" si="1"/>
        <v>11</v>
      </c>
      <c r="Y18">
        <f t="shared" si="2"/>
        <v>23</v>
      </c>
    </row>
    <row r="19" spans="1:25" x14ac:dyDescent="0.2">
      <c r="A19">
        <v>35799</v>
      </c>
      <c r="B19">
        <v>0</v>
      </c>
      <c r="C19">
        <v>2001</v>
      </c>
      <c r="D19" s="1">
        <v>45594.540405092594</v>
      </c>
      <c r="E19">
        <v>5</v>
      </c>
      <c r="F19">
        <v>4</v>
      </c>
      <c r="G19">
        <v>2</v>
      </c>
      <c r="H19">
        <v>3</v>
      </c>
      <c r="I19">
        <v>4</v>
      </c>
      <c r="J19">
        <v>5</v>
      </c>
      <c r="K19">
        <v>5</v>
      </c>
      <c r="L19">
        <v>2</v>
      </c>
      <c r="M19">
        <v>4</v>
      </c>
      <c r="N19">
        <v>5</v>
      </c>
      <c r="O19">
        <v>2</v>
      </c>
      <c r="P19">
        <v>4</v>
      </c>
      <c r="Q19">
        <v>4</v>
      </c>
      <c r="R19">
        <v>4</v>
      </c>
      <c r="S19">
        <v>4</v>
      </c>
      <c r="T19">
        <f t="shared" si="0"/>
        <v>52</v>
      </c>
      <c r="X19">
        <f t="shared" si="1"/>
        <v>17</v>
      </c>
      <c r="Y19">
        <f t="shared" si="2"/>
        <v>31</v>
      </c>
    </row>
    <row r="20" spans="1:25" x14ac:dyDescent="0.2">
      <c r="A20">
        <v>35803</v>
      </c>
      <c r="B20">
        <v>0</v>
      </c>
      <c r="C20">
        <v>1993</v>
      </c>
      <c r="D20" s="1">
        <v>45594.542534722219</v>
      </c>
      <c r="E20" t="s">
        <v>66</v>
      </c>
      <c r="F20">
        <v>2</v>
      </c>
      <c r="G20">
        <v>1</v>
      </c>
      <c r="H20">
        <v>2</v>
      </c>
      <c r="I20">
        <v>1</v>
      </c>
      <c r="J20">
        <v>2</v>
      </c>
      <c r="K20">
        <v>4</v>
      </c>
      <c r="L20">
        <v>2</v>
      </c>
      <c r="M20">
        <v>1</v>
      </c>
      <c r="N20">
        <v>4</v>
      </c>
      <c r="O20">
        <v>2</v>
      </c>
      <c r="P20">
        <v>3</v>
      </c>
      <c r="Q20">
        <v>4</v>
      </c>
      <c r="R20">
        <v>4</v>
      </c>
      <c r="S20">
        <v>4</v>
      </c>
      <c r="T20">
        <f t="shared" si="0"/>
        <v>36</v>
      </c>
      <c r="X20">
        <f t="shared" si="1"/>
        <v>7</v>
      </c>
      <c r="Y20">
        <f t="shared" si="2"/>
        <v>25</v>
      </c>
    </row>
    <row r="21" spans="1:25" x14ac:dyDescent="0.2">
      <c r="A21">
        <v>35805</v>
      </c>
      <c r="B21">
        <v>1</v>
      </c>
      <c r="C21">
        <v>2001</v>
      </c>
      <c r="D21" s="1">
        <v>45594.543113425927</v>
      </c>
      <c r="E21" t="s">
        <v>71</v>
      </c>
      <c r="F21">
        <v>4</v>
      </c>
      <c r="G21">
        <v>4</v>
      </c>
      <c r="H21">
        <v>2</v>
      </c>
      <c r="I21">
        <v>2</v>
      </c>
      <c r="J21">
        <v>2</v>
      </c>
      <c r="K21">
        <v>5</v>
      </c>
      <c r="L21">
        <v>1</v>
      </c>
      <c r="M21">
        <v>4</v>
      </c>
      <c r="N21">
        <v>2</v>
      </c>
      <c r="O21">
        <v>5</v>
      </c>
      <c r="P21">
        <v>2</v>
      </c>
      <c r="Q21">
        <v>4</v>
      </c>
      <c r="R21">
        <v>4</v>
      </c>
      <c r="S21">
        <v>4</v>
      </c>
      <c r="T21">
        <f t="shared" si="0"/>
        <v>45</v>
      </c>
      <c r="X21">
        <f t="shared" si="1"/>
        <v>16</v>
      </c>
      <c r="Y21">
        <f t="shared" si="2"/>
        <v>23</v>
      </c>
    </row>
    <row r="22" spans="1:25" x14ac:dyDescent="0.2">
      <c r="A22">
        <v>35806</v>
      </c>
      <c r="B22">
        <v>1</v>
      </c>
      <c r="C22">
        <v>2000</v>
      </c>
      <c r="D22" s="1">
        <v>45594.545671296299</v>
      </c>
      <c r="E22" t="s">
        <v>72</v>
      </c>
      <c r="F22">
        <v>3</v>
      </c>
      <c r="G22">
        <v>1</v>
      </c>
      <c r="H22">
        <v>1</v>
      </c>
      <c r="I22">
        <v>2</v>
      </c>
      <c r="J22">
        <v>2</v>
      </c>
      <c r="K22">
        <v>5</v>
      </c>
      <c r="L22">
        <v>2</v>
      </c>
      <c r="M22">
        <v>2</v>
      </c>
      <c r="N22">
        <v>2</v>
      </c>
      <c r="O22">
        <v>4</v>
      </c>
      <c r="P22">
        <v>2</v>
      </c>
      <c r="Q22">
        <v>3</v>
      </c>
      <c r="R22">
        <v>4</v>
      </c>
      <c r="S22">
        <v>4</v>
      </c>
      <c r="T22">
        <f t="shared" si="0"/>
        <v>37</v>
      </c>
      <c r="X22">
        <f t="shared" si="1"/>
        <v>9</v>
      </c>
      <c r="Y22">
        <f t="shared" si="2"/>
        <v>22</v>
      </c>
    </row>
    <row r="23" spans="1:25" x14ac:dyDescent="0.2">
      <c r="A23">
        <v>35792</v>
      </c>
      <c r="B23">
        <v>1</v>
      </c>
      <c r="C23">
        <v>2002</v>
      </c>
      <c r="D23" s="1">
        <v>45594.555462962962</v>
      </c>
      <c r="E23" t="s">
        <v>66</v>
      </c>
      <c r="F23">
        <v>4</v>
      </c>
      <c r="G23">
        <v>1</v>
      </c>
      <c r="H23">
        <v>4</v>
      </c>
      <c r="I23">
        <v>4</v>
      </c>
      <c r="J23">
        <v>4</v>
      </c>
      <c r="K23">
        <v>4</v>
      </c>
      <c r="L23">
        <v>1</v>
      </c>
      <c r="M23">
        <v>4</v>
      </c>
      <c r="N23">
        <v>4</v>
      </c>
      <c r="O23">
        <v>2</v>
      </c>
      <c r="P23">
        <v>1</v>
      </c>
      <c r="Q23">
        <v>4</v>
      </c>
      <c r="R23">
        <v>4</v>
      </c>
      <c r="S23">
        <v>4</v>
      </c>
      <c r="T23">
        <f t="shared" si="0"/>
        <v>45</v>
      </c>
      <c r="X23">
        <f t="shared" si="1"/>
        <v>17</v>
      </c>
      <c r="Y23">
        <f t="shared" si="2"/>
        <v>25</v>
      </c>
    </row>
    <row r="24" spans="1:25" x14ac:dyDescent="0.2">
      <c r="A24">
        <v>35814</v>
      </c>
      <c r="B24">
        <v>1</v>
      </c>
      <c r="C24">
        <v>2003</v>
      </c>
      <c r="D24" s="1">
        <v>45594.557604166665</v>
      </c>
      <c r="E24">
        <v>1</v>
      </c>
      <c r="F24">
        <v>2</v>
      </c>
      <c r="G24">
        <v>2</v>
      </c>
      <c r="H24">
        <v>2</v>
      </c>
      <c r="I24">
        <v>2</v>
      </c>
      <c r="J24">
        <v>4</v>
      </c>
      <c r="K24">
        <v>5</v>
      </c>
      <c r="L24">
        <v>3</v>
      </c>
      <c r="M24">
        <v>1</v>
      </c>
      <c r="N24">
        <v>2</v>
      </c>
      <c r="O24">
        <v>4</v>
      </c>
      <c r="P24">
        <v>1</v>
      </c>
      <c r="Q24">
        <v>5</v>
      </c>
      <c r="R24">
        <v>2</v>
      </c>
      <c r="S24">
        <v>1</v>
      </c>
      <c r="T24">
        <f t="shared" si="0"/>
        <v>36</v>
      </c>
      <c r="X24">
        <f t="shared" si="1"/>
        <v>9</v>
      </c>
      <c r="Y24">
        <f t="shared" si="2"/>
        <v>20</v>
      </c>
    </row>
    <row r="25" spans="1:25" x14ac:dyDescent="0.2">
      <c r="A25">
        <v>35819</v>
      </c>
      <c r="B25">
        <v>1</v>
      </c>
      <c r="C25">
        <v>2000</v>
      </c>
      <c r="D25" s="1">
        <v>45594.564791666664</v>
      </c>
      <c r="E25" t="s">
        <v>66</v>
      </c>
      <c r="F25">
        <v>2</v>
      </c>
      <c r="G25">
        <v>1</v>
      </c>
      <c r="H25">
        <v>2</v>
      </c>
      <c r="I25">
        <v>2</v>
      </c>
      <c r="J25">
        <v>4</v>
      </c>
      <c r="K25">
        <v>5</v>
      </c>
      <c r="L25">
        <v>2</v>
      </c>
      <c r="M25">
        <v>4</v>
      </c>
      <c r="N25">
        <v>5</v>
      </c>
      <c r="O25">
        <v>2</v>
      </c>
      <c r="P25">
        <v>4</v>
      </c>
      <c r="Q25">
        <v>2</v>
      </c>
      <c r="R25">
        <v>5</v>
      </c>
      <c r="S25">
        <v>5</v>
      </c>
      <c r="T25">
        <f t="shared" si="0"/>
        <v>45</v>
      </c>
      <c r="X25">
        <f t="shared" si="1"/>
        <v>11</v>
      </c>
      <c r="Y25">
        <f t="shared" si="2"/>
        <v>30</v>
      </c>
    </row>
    <row r="26" spans="1:25" x14ac:dyDescent="0.2">
      <c r="A26">
        <v>35821</v>
      </c>
      <c r="B26">
        <v>0</v>
      </c>
      <c r="C26">
        <v>2001</v>
      </c>
      <c r="D26" s="1">
        <v>45594.566481481481</v>
      </c>
      <c r="E26" t="s">
        <v>73</v>
      </c>
      <c r="F26">
        <v>5</v>
      </c>
      <c r="G26">
        <v>5</v>
      </c>
      <c r="H26">
        <v>5</v>
      </c>
      <c r="I26">
        <v>4</v>
      </c>
      <c r="J26">
        <v>4</v>
      </c>
      <c r="K26">
        <v>2</v>
      </c>
      <c r="L26">
        <v>3</v>
      </c>
      <c r="M26">
        <v>4</v>
      </c>
      <c r="N26">
        <v>3</v>
      </c>
      <c r="O26">
        <v>1</v>
      </c>
      <c r="P26">
        <v>1</v>
      </c>
      <c r="Q26">
        <v>5</v>
      </c>
      <c r="R26">
        <v>5</v>
      </c>
      <c r="S26">
        <v>5</v>
      </c>
      <c r="T26">
        <f t="shared" si="0"/>
        <v>52</v>
      </c>
      <c r="X26">
        <f t="shared" si="1"/>
        <v>23</v>
      </c>
      <c r="Y26">
        <f t="shared" si="2"/>
        <v>25</v>
      </c>
    </row>
    <row r="27" spans="1:25" x14ac:dyDescent="0.2">
      <c r="A27">
        <v>35823</v>
      </c>
      <c r="B27">
        <v>0</v>
      </c>
      <c r="C27">
        <v>2001</v>
      </c>
      <c r="D27" s="1">
        <v>45594.567488425928</v>
      </c>
      <c r="E27">
        <v>1</v>
      </c>
      <c r="F27">
        <v>5</v>
      </c>
      <c r="G27">
        <v>4</v>
      </c>
      <c r="H27">
        <v>2</v>
      </c>
      <c r="I27">
        <v>4</v>
      </c>
      <c r="J27">
        <v>4</v>
      </c>
      <c r="K27">
        <v>4</v>
      </c>
      <c r="L27">
        <v>2</v>
      </c>
      <c r="M27">
        <v>2</v>
      </c>
      <c r="N27">
        <v>2</v>
      </c>
      <c r="O27">
        <v>2</v>
      </c>
      <c r="P27">
        <v>4</v>
      </c>
      <c r="Q27">
        <v>4</v>
      </c>
      <c r="R27">
        <v>2</v>
      </c>
      <c r="S27">
        <v>2</v>
      </c>
      <c r="T27">
        <f t="shared" si="0"/>
        <v>43</v>
      </c>
      <c r="X27">
        <f t="shared" si="1"/>
        <v>17</v>
      </c>
      <c r="Y27">
        <f t="shared" si="2"/>
        <v>22</v>
      </c>
    </row>
    <row r="28" spans="1:25" x14ac:dyDescent="0.2">
      <c r="A28">
        <v>35836</v>
      </c>
      <c r="B28">
        <v>0</v>
      </c>
      <c r="C28">
        <v>2000</v>
      </c>
      <c r="D28" s="1">
        <v>45594.57607638889</v>
      </c>
      <c r="E28">
        <v>3</v>
      </c>
      <c r="F28">
        <v>4</v>
      </c>
      <c r="G28">
        <v>1</v>
      </c>
      <c r="H28">
        <v>4</v>
      </c>
      <c r="I28">
        <v>4</v>
      </c>
      <c r="J28">
        <v>4</v>
      </c>
      <c r="K28">
        <v>4</v>
      </c>
      <c r="L28">
        <v>4</v>
      </c>
      <c r="M28">
        <v>4</v>
      </c>
      <c r="N28">
        <v>3</v>
      </c>
      <c r="O28">
        <v>2</v>
      </c>
      <c r="P28">
        <v>2</v>
      </c>
      <c r="Q28">
        <v>5</v>
      </c>
      <c r="R28">
        <v>4</v>
      </c>
      <c r="S28">
        <v>4</v>
      </c>
      <c r="T28">
        <f t="shared" si="0"/>
        <v>49</v>
      </c>
      <c r="X28">
        <f t="shared" si="1"/>
        <v>17</v>
      </c>
      <c r="Y28">
        <f t="shared" si="2"/>
        <v>26</v>
      </c>
    </row>
    <row r="29" spans="1:25" x14ac:dyDescent="0.2">
      <c r="A29">
        <v>35835</v>
      </c>
      <c r="B29">
        <v>0</v>
      </c>
      <c r="C29">
        <v>2001</v>
      </c>
      <c r="D29" s="1">
        <v>45594.576099537036</v>
      </c>
      <c r="E29">
        <v>1.5</v>
      </c>
      <c r="F29">
        <v>1</v>
      </c>
      <c r="G29">
        <v>1</v>
      </c>
      <c r="H29">
        <v>4</v>
      </c>
      <c r="I29">
        <v>1</v>
      </c>
      <c r="J29">
        <v>4</v>
      </c>
      <c r="K29">
        <v>4</v>
      </c>
      <c r="L29">
        <v>2</v>
      </c>
      <c r="M29">
        <v>2</v>
      </c>
      <c r="N29">
        <v>2</v>
      </c>
      <c r="O29">
        <v>1</v>
      </c>
      <c r="P29">
        <v>1</v>
      </c>
      <c r="Q29">
        <v>4</v>
      </c>
      <c r="R29">
        <v>4</v>
      </c>
      <c r="S29">
        <v>4</v>
      </c>
      <c r="T29">
        <f t="shared" si="0"/>
        <v>35</v>
      </c>
      <c r="X29">
        <f t="shared" si="1"/>
        <v>9</v>
      </c>
      <c r="Y29">
        <f t="shared" si="2"/>
        <v>23</v>
      </c>
    </row>
    <row r="30" spans="1:25" x14ac:dyDescent="0.2">
      <c r="A30">
        <v>35826</v>
      </c>
      <c r="B30">
        <v>1</v>
      </c>
      <c r="C30">
        <v>1994</v>
      </c>
      <c r="D30" s="1">
        <v>45594.577928240738</v>
      </c>
      <c r="E30">
        <v>4</v>
      </c>
      <c r="F30">
        <v>4</v>
      </c>
      <c r="G30">
        <v>3</v>
      </c>
      <c r="H30">
        <v>4</v>
      </c>
      <c r="I30">
        <v>4</v>
      </c>
      <c r="J30">
        <v>4</v>
      </c>
      <c r="K30">
        <v>4</v>
      </c>
      <c r="L30">
        <v>2</v>
      </c>
      <c r="M30">
        <v>3</v>
      </c>
      <c r="N30">
        <v>2</v>
      </c>
      <c r="O30">
        <v>4</v>
      </c>
      <c r="P30">
        <v>2</v>
      </c>
      <c r="Q30">
        <v>4</v>
      </c>
      <c r="R30">
        <v>4</v>
      </c>
      <c r="S30">
        <v>2</v>
      </c>
      <c r="T30">
        <f t="shared" si="0"/>
        <v>46</v>
      </c>
      <c r="X30">
        <f t="shared" si="1"/>
        <v>18</v>
      </c>
      <c r="Y30">
        <f t="shared" si="2"/>
        <v>22</v>
      </c>
    </row>
    <row r="31" spans="1:25" x14ac:dyDescent="0.2">
      <c r="A31">
        <v>35840</v>
      </c>
      <c r="B31">
        <v>1</v>
      </c>
      <c r="C31">
        <v>2003</v>
      </c>
      <c r="D31" s="1">
        <v>45594.579259259262</v>
      </c>
      <c r="E31">
        <v>3</v>
      </c>
      <c r="F31">
        <v>4</v>
      </c>
      <c r="G31">
        <v>1</v>
      </c>
      <c r="H31">
        <v>2</v>
      </c>
      <c r="I31">
        <v>1</v>
      </c>
      <c r="J31">
        <v>5</v>
      </c>
      <c r="K31">
        <v>5</v>
      </c>
      <c r="L31">
        <v>4</v>
      </c>
      <c r="M31">
        <v>4</v>
      </c>
      <c r="N31">
        <v>5</v>
      </c>
      <c r="O31">
        <v>4</v>
      </c>
      <c r="P31">
        <v>4</v>
      </c>
      <c r="Q31">
        <v>5</v>
      </c>
      <c r="R31">
        <v>4</v>
      </c>
      <c r="S31">
        <v>4</v>
      </c>
      <c r="T31">
        <f t="shared" si="0"/>
        <v>52</v>
      </c>
      <c r="X31">
        <f t="shared" si="1"/>
        <v>12</v>
      </c>
      <c r="Y31">
        <f t="shared" si="2"/>
        <v>32</v>
      </c>
    </row>
    <row r="32" spans="1:25" x14ac:dyDescent="0.2">
      <c r="A32">
        <v>35842</v>
      </c>
      <c r="B32">
        <v>1</v>
      </c>
      <c r="C32">
        <v>2004</v>
      </c>
      <c r="D32" s="1">
        <v>45594.581585648149</v>
      </c>
      <c r="E32" t="s">
        <v>66</v>
      </c>
      <c r="F32">
        <v>4</v>
      </c>
      <c r="G32">
        <v>1</v>
      </c>
      <c r="H32">
        <v>2</v>
      </c>
      <c r="I32">
        <v>3</v>
      </c>
      <c r="J32">
        <v>4</v>
      </c>
      <c r="K32">
        <v>4</v>
      </c>
      <c r="L32">
        <v>4</v>
      </c>
      <c r="M32">
        <v>3</v>
      </c>
      <c r="N32">
        <v>4</v>
      </c>
      <c r="O32">
        <v>4</v>
      </c>
      <c r="P32">
        <v>2</v>
      </c>
      <c r="Q32">
        <v>4</v>
      </c>
      <c r="R32">
        <v>4</v>
      </c>
      <c r="S32">
        <v>3</v>
      </c>
      <c r="T32">
        <f t="shared" si="0"/>
        <v>46</v>
      </c>
      <c r="X32">
        <f t="shared" si="1"/>
        <v>13</v>
      </c>
      <c r="Y32">
        <f t="shared" si="2"/>
        <v>25</v>
      </c>
    </row>
    <row r="33" spans="1:25" x14ac:dyDescent="0.2">
      <c r="A33">
        <v>35596</v>
      </c>
      <c r="B33">
        <v>0</v>
      </c>
      <c r="C33">
        <v>2001</v>
      </c>
      <c r="D33" s="1">
        <v>45594.584097222221</v>
      </c>
      <c r="E33" t="s">
        <v>66</v>
      </c>
      <c r="F33">
        <v>5</v>
      </c>
      <c r="G33">
        <v>4</v>
      </c>
      <c r="H33">
        <v>4</v>
      </c>
      <c r="I33">
        <v>2</v>
      </c>
      <c r="J33">
        <v>4</v>
      </c>
      <c r="K33">
        <v>5</v>
      </c>
      <c r="L33">
        <v>4</v>
      </c>
      <c r="M33">
        <v>4</v>
      </c>
      <c r="N33">
        <v>4</v>
      </c>
      <c r="O33">
        <v>4</v>
      </c>
      <c r="P33">
        <v>2</v>
      </c>
      <c r="Q33">
        <v>4</v>
      </c>
      <c r="R33">
        <v>5</v>
      </c>
      <c r="S33">
        <v>5</v>
      </c>
      <c r="T33">
        <f t="shared" si="0"/>
        <v>56</v>
      </c>
      <c r="X33">
        <f t="shared" si="1"/>
        <v>19</v>
      </c>
      <c r="Y33">
        <f t="shared" si="2"/>
        <v>29</v>
      </c>
    </row>
    <row r="34" spans="1:25" x14ac:dyDescent="0.2">
      <c r="A34">
        <v>35847</v>
      </c>
      <c r="B34">
        <v>1</v>
      </c>
      <c r="C34">
        <v>1992</v>
      </c>
      <c r="D34" s="1">
        <v>45594.586840277778</v>
      </c>
      <c r="E34" t="s">
        <v>66</v>
      </c>
      <c r="F34">
        <v>1</v>
      </c>
      <c r="G34">
        <v>1</v>
      </c>
      <c r="H34">
        <v>1</v>
      </c>
      <c r="I34">
        <v>1</v>
      </c>
      <c r="J34">
        <v>1</v>
      </c>
      <c r="K34">
        <v>5</v>
      </c>
      <c r="L34">
        <v>5</v>
      </c>
      <c r="M34">
        <v>3</v>
      </c>
      <c r="N34">
        <v>2</v>
      </c>
      <c r="O34">
        <v>1</v>
      </c>
      <c r="P34">
        <v>4</v>
      </c>
      <c r="Q34">
        <v>2</v>
      </c>
      <c r="R34">
        <v>2</v>
      </c>
      <c r="S34">
        <v>4</v>
      </c>
      <c r="T34">
        <f t="shared" si="0"/>
        <v>33</v>
      </c>
      <c r="X34">
        <f t="shared" si="1"/>
        <v>7</v>
      </c>
      <c r="Y34">
        <f t="shared" si="2"/>
        <v>20</v>
      </c>
    </row>
    <row r="35" spans="1:25" x14ac:dyDescent="0.2">
      <c r="A35">
        <v>35854</v>
      </c>
      <c r="B35">
        <v>0</v>
      </c>
      <c r="C35">
        <v>1998</v>
      </c>
      <c r="D35" s="1">
        <v>45594.593912037039</v>
      </c>
      <c r="E35">
        <v>8</v>
      </c>
      <c r="F35">
        <v>2</v>
      </c>
      <c r="G35">
        <v>1</v>
      </c>
      <c r="H35">
        <v>1</v>
      </c>
      <c r="I35">
        <v>2</v>
      </c>
      <c r="J35">
        <v>5</v>
      </c>
      <c r="K35">
        <v>4</v>
      </c>
      <c r="L35">
        <v>4</v>
      </c>
      <c r="M35">
        <v>1</v>
      </c>
      <c r="N35">
        <v>2</v>
      </c>
      <c r="O35">
        <v>1</v>
      </c>
      <c r="P35">
        <v>4</v>
      </c>
      <c r="Q35">
        <v>4</v>
      </c>
      <c r="R35">
        <v>4</v>
      </c>
      <c r="S35">
        <v>4</v>
      </c>
      <c r="T35">
        <f t="shared" si="0"/>
        <v>39</v>
      </c>
      <c r="X35">
        <f t="shared" si="1"/>
        <v>7</v>
      </c>
      <c r="Y35">
        <f t="shared" si="2"/>
        <v>27</v>
      </c>
    </row>
    <row r="36" spans="1:25" x14ac:dyDescent="0.2">
      <c r="A36">
        <v>35858</v>
      </c>
      <c r="B36">
        <v>0</v>
      </c>
      <c r="C36">
        <v>2005</v>
      </c>
      <c r="D36" s="1">
        <v>45594.596458333333</v>
      </c>
      <c r="E36">
        <v>3</v>
      </c>
      <c r="F36">
        <v>5</v>
      </c>
      <c r="G36">
        <v>2</v>
      </c>
      <c r="H36">
        <v>4</v>
      </c>
      <c r="I36">
        <v>4</v>
      </c>
      <c r="J36">
        <v>5</v>
      </c>
      <c r="K36">
        <v>5</v>
      </c>
      <c r="L36">
        <v>5</v>
      </c>
      <c r="M36">
        <v>5</v>
      </c>
      <c r="N36">
        <v>5</v>
      </c>
      <c r="O36">
        <v>4</v>
      </c>
      <c r="P36">
        <v>2</v>
      </c>
      <c r="Q36">
        <v>5</v>
      </c>
      <c r="R36">
        <v>5</v>
      </c>
      <c r="S36">
        <v>2</v>
      </c>
      <c r="T36">
        <f t="shared" si="0"/>
        <v>58</v>
      </c>
      <c r="X36">
        <f t="shared" si="1"/>
        <v>20</v>
      </c>
      <c r="Y36">
        <f t="shared" si="2"/>
        <v>29</v>
      </c>
    </row>
    <row r="37" spans="1:25" x14ac:dyDescent="0.2">
      <c r="A37">
        <v>35908</v>
      </c>
      <c r="B37">
        <v>0</v>
      </c>
      <c r="C37">
        <v>1999</v>
      </c>
      <c r="D37" s="1">
        <v>45594.622094907405</v>
      </c>
      <c r="E37" t="s">
        <v>66</v>
      </c>
      <c r="F37">
        <v>1</v>
      </c>
      <c r="G37">
        <v>2</v>
      </c>
      <c r="H37">
        <v>1</v>
      </c>
      <c r="I37">
        <v>3</v>
      </c>
      <c r="J37">
        <v>4</v>
      </c>
      <c r="K37">
        <v>4</v>
      </c>
      <c r="L37">
        <v>4</v>
      </c>
      <c r="M37">
        <v>3</v>
      </c>
      <c r="N37">
        <v>4</v>
      </c>
      <c r="O37">
        <v>5</v>
      </c>
      <c r="P37">
        <v>2</v>
      </c>
      <c r="Q37">
        <v>4</v>
      </c>
      <c r="R37">
        <v>4</v>
      </c>
      <c r="S37">
        <v>4</v>
      </c>
      <c r="T37">
        <f t="shared" si="0"/>
        <v>45</v>
      </c>
      <c r="X37">
        <f t="shared" si="1"/>
        <v>10</v>
      </c>
      <c r="Y37">
        <f t="shared" si="2"/>
        <v>26</v>
      </c>
    </row>
    <row r="38" spans="1:25" x14ac:dyDescent="0.2">
      <c r="A38">
        <v>35909</v>
      </c>
      <c r="B38">
        <v>1</v>
      </c>
      <c r="C38">
        <v>2000</v>
      </c>
      <c r="D38" s="1">
        <v>45594.622916666667</v>
      </c>
      <c r="E38">
        <v>2</v>
      </c>
      <c r="F38">
        <v>4</v>
      </c>
      <c r="G38">
        <v>2</v>
      </c>
      <c r="H38">
        <v>2</v>
      </c>
      <c r="I38">
        <v>1</v>
      </c>
      <c r="J38">
        <v>4</v>
      </c>
      <c r="K38">
        <v>5</v>
      </c>
      <c r="L38">
        <v>2</v>
      </c>
      <c r="M38">
        <v>2</v>
      </c>
      <c r="N38">
        <v>3</v>
      </c>
      <c r="O38">
        <v>4</v>
      </c>
      <c r="P38">
        <v>2</v>
      </c>
      <c r="Q38">
        <v>4</v>
      </c>
      <c r="R38">
        <v>5</v>
      </c>
      <c r="S38">
        <v>4</v>
      </c>
      <c r="T38">
        <f t="shared" si="0"/>
        <v>44</v>
      </c>
      <c r="X38">
        <f t="shared" si="1"/>
        <v>11</v>
      </c>
      <c r="Y38">
        <f t="shared" si="2"/>
        <v>27</v>
      </c>
    </row>
    <row r="39" spans="1:25" x14ac:dyDescent="0.2">
      <c r="A39">
        <v>35913</v>
      </c>
      <c r="B39">
        <v>0</v>
      </c>
      <c r="C39">
        <v>2001</v>
      </c>
      <c r="D39" s="1">
        <v>45594.624467592592</v>
      </c>
      <c r="E39" t="s">
        <v>74</v>
      </c>
      <c r="F39">
        <v>4</v>
      </c>
      <c r="G39">
        <v>2</v>
      </c>
      <c r="H39">
        <v>4</v>
      </c>
      <c r="I39">
        <v>2</v>
      </c>
      <c r="J39">
        <v>4</v>
      </c>
      <c r="K39">
        <v>5</v>
      </c>
      <c r="L39">
        <v>2</v>
      </c>
      <c r="M39">
        <v>4</v>
      </c>
      <c r="N39">
        <v>1</v>
      </c>
      <c r="O39">
        <v>2</v>
      </c>
      <c r="P39">
        <v>2</v>
      </c>
      <c r="Q39">
        <v>4</v>
      </c>
      <c r="R39">
        <v>4</v>
      </c>
      <c r="S39">
        <v>4</v>
      </c>
      <c r="T39">
        <f t="shared" si="0"/>
        <v>44</v>
      </c>
      <c r="X39">
        <f t="shared" si="1"/>
        <v>16</v>
      </c>
      <c r="Y39">
        <f t="shared" si="2"/>
        <v>24</v>
      </c>
    </row>
    <row r="40" spans="1:25" x14ac:dyDescent="0.2">
      <c r="A40">
        <v>35916</v>
      </c>
      <c r="B40">
        <v>1</v>
      </c>
      <c r="C40">
        <v>2000</v>
      </c>
      <c r="D40" s="1">
        <v>45594.62767361111</v>
      </c>
      <c r="E40" t="s">
        <v>66</v>
      </c>
      <c r="F40">
        <v>4</v>
      </c>
      <c r="G40">
        <v>2</v>
      </c>
      <c r="H40">
        <v>2</v>
      </c>
      <c r="I40">
        <v>4</v>
      </c>
      <c r="J40">
        <v>4</v>
      </c>
      <c r="K40">
        <v>4</v>
      </c>
      <c r="L40">
        <v>4</v>
      </c>
      <c r="M40">
        <v>2</v>
      </c>
      <c r="N40">
        <v>2</v>
      </c>
      <c r="O40">
        <v>2</v>
      </c>
      <c r="P40">
        <v>4</v>
      </c>
      <c r="Q40">
        <v>4</v>
      </c>
      <c r="R40">
        <v>4</v>
      </c>
      <c r="S40">
        <v>4</v>
      </c>
      <c r="T40">
        <f t="shared" si="0"/>
        <v>46</v>
      </c>
      <c r="X40">
        <f t="shared" si="1"/>
        <v>14</v>
      </c>
      <c r="Y40">
        <f t="shared" si="2"/>
        <v>26</v>
      </c>
    </row>
    <row r="41" spans="1:25" x14ac:dyDescent="0.2">
      <c r="A41">
        <v>35730</v>
      </c>
      <c r="B41">
        <v>0</v>
      </c>
      <c r="C41">
        <v>2000</v>
      </c>
      <c r="D41" s="1">
        <v>45594.641712962963</v>
      </c>
      <c r="E41" t="s">
        <v>75</v>
      </c>
      <c r="F41">
        <v>5</v>
      </c>
      <c r="G41">
        <v>4</v>
      </c>
      <c r="H41">
        <v>5</v>
      </c>
      <c r="I41">
        <v>4</v>
      </c>
      <c r="J41">
        <v>1</v>
      </c>
      <c r="K41">
        <v>5</v>
      </c>
      <c r="L41">
        <v>3</v>
      </c>
      <c r="M41">
        <v>4</v>
      </c>
      <c r="N41">
        <v>5</v>
      </c>
      <c r="O41">
        <v>5</v>
      </c>
      <c r="P41">
        <v>3</v>
      </c>
      <c r="Q41">
        <v>4</v>
      </c>
      <c r="R41">
        <v>2</v>
      </c>
      <c r="S41">
        <v>2</v>
      </c>
      <c r="T41">
        <f t="shared" si="0"/>
        <v>52</v>
      </c>
      <c r="X41">
        <f t="shared" si="1"/>
        <v>22</v>
      </c>
      <c r="Y41">
        <f t="shared" si="2"/>
        <v>22</v>
      </c>
    </row>
    <row r="42" spans="1:25" x14ac:dyDescent="0.2">
      <c r="A42">
        <v>35935</v>
      </c>
      <c r="B42">
        <v>0</v>
      </c>
      <c r="C42">
        <v>1999</v>
      </c>
      <c r="D42" s="1">
        <v>45594.643101851849</v>
      </c>
      <c r="E42">
        <v>0.5</v>
      </c>
      <c r="F42">
        <v>1</v>
      </c>
      <c r="G42">
        <v>1</v>
      </c>
      <c r="H42">
        <v>1</v>
      </c>
      <c r="I42">
        <v>1</v>
      </c>
      <c r="J42">
        <v>1</v>
      </c>
      <c r="K42">
        <v>2</v>
      </c>
      <c r="L42">
        <v>1</v>
      </c>
      <c r="M42">
        <v>1</v>
      </c>
      <c r="N42">
        <v>4</v>
      </c>
      <c r="O42">
        <v>1</v>
      </c>
      <c r="P42">
        <v>1</v>
      </c>
      <c r="Q42">
        <v>4</v>
      </c>
      <c r="R42">
        <v>2</v>
      </c>
      <c r="S42">
        <v>4</v>
      </c>
      <c r="T42">
        <f t="shared" si="0"/>
        <v>25</v>
      </c>
      <c r="X42">
        <f t="shared" si="1"/>
        <v>5</v>
      </c>
      <c r="Y42">
        <f t="shared" si="2"/>
        <v>18</v>
      </c>
    </row>
    <row r="43" spans="1:25" x14ac:dyDescent="0.2">
      <c r="A43">
        <v>35933</v>
      </c>
      <c r="B43">
        <v>0</v>
      </c>
      <c r="C43">
        <v>2005</v>
      </c>
      <c r="D43" s="1">
        <v>45594.648784722223</v>
      </c>
      <c r="E43" t="s">
        <v>66</v>
      </c>
      <c r="F43">
        <v>4</v>
      </c>
      <c r="G43">
        <v>4</v>
      </c>
      <c r="H43">
        <v>4</v>
      </c>
      <c r="I43">
        <v>4</v>
      </c>
      <c r="J43">
        <v>4</v>
      </c>
      <c r="K43">
        <v>4</v>
      </c>
      <c r="L43">
        <v>4</v>
      </c>
      <c r="M43">
        <v>3</v>
      </c>
      <c r="N43">
        <v>5</v>
      </c>
      <c r="O43">
        <v>4</v>
      </c>
      <c r="P43">
        <v>4</v>
      </c>
      <c r="Q43">
        <v>4</v>
      </c>
      <c r="R43">
        <v>4</v>
      </c>
      <c r="S43">
        <v>4</v>
      </c>
      <c r="T43">
        <f t="shared" si="0"/>
        <v>56</v>
      </c>
      <c r="X43">
        <f t="shared" si="1"/>
        <v>19</v>
      </c>
      <c r="Y43">
        <f t="shared" si="2"/>
        <v>29</v>
      </c>
    </row>
    <row r="44" spans="1:25" x14ac:dyDescent="0.2">
      <c r="A44">
        <v>35700</v>
      </c>
      <c r="B44">
        <v>0</v>
      </c>
      <c r="C44">
        <v>2005</v>
      </c>
      <c r="D44" s="1">
        <v>45594.65215277778</v>
      </c>
      <c r="E44" t="s">
        <v>76</v>
      </c>
      <c r="F44">
        <v>4</v>
      </c>
      <c r="G44">
        <v>2</v>
      </c>
      <c r="H44">
        <v>3</v>
      </c>
      <c r="I44">
        <v>2</v>
      </c>
      <c r="J44">
        <v>4</v>
      </c>
      <c r="K44">
        <v>4</v>
      </c>
      <c r="L44">
        <v>1</v>
      </c>
      <c r="M44">
        <v>1</v>
      </c>
      <c r="N44">
        <v>4</v>
      </c>
      <c r="O44">
        <v>2</v>
      </c>
      <c r="P44">
        <v>4</v>
      </c>
      <c r="Q44">
        <v>4</v>
      </c>
      <c r="R44">
        <v>3</v>
      </c>
      <c r="S44">
        <v>3</v>
      </c>
      <c r="T44">
        <f t="shared" si="0"/>
        <v>41</v>
      </c>
      <c r="X44">
        <f t="shared" si="1"/>
        <v>12</v>
      </c>
      <c r="Y44">
        <f t="shared" si="2"/>
        <v>26</v>
      </c>
    </row>
    <row r="45" spans="1:25" x14ac:dyDescent="0.2">
      <c r="A45">
        <v>35910</v>
      </c>
      <c r="B45">
        <v>0</v>
      </c>
      <c r="C45">
        <v>1962</v>
      </c>
      <c r="D45" s="1">
        <v>45594.653321759259</v>
      </c>
      <c r="E45" t="s">
        <v>77</v>
      </c>
      <c r="F45">
        <v>4</v>
      </c>
      <c r="G45">
        <v>1</v>
      </c>
      <c r="H45">
        <v>1</v>
      </c>
      <c r="I45">
        <v>1</v>
      </c>
      <c r="J45">
        <v>4</v>
      </c>
      <c r="K45">
        <v>1</v>
      </c>
      <c r="L45">
        <v>2</v>
      </c>
      <c r="M45">
        <v>1</v>
      </c>
      <c r="N45">
        <v>2</v>
      </c>
      <c r="O45">
        <v>4</v>
      </c>
      <c r="P45">
        <v>1</v>
      </c>
      <c r="Q45">
        <v>1</v>
      </c>
      <c r="R45">
        <v>4</v>
      </c>
      <c r="S45">
        <v>2</v>
      </c>
      <c r="T45">
        <f t="shared" si="0"/>
        <v>29</v>
      </c>
      <c r="X45">
        <f t="shared" si="1"/>
        <v>8</v>
      </c>
      <c r="Y45">
        <f t="shared" si="2"/>
        <v>15</v>
      </c>
    </row>
    <row r="46" spans="1:25" x14ac:dyDescent="0.2">
      <c r="A46">
        <v>27908</v>
      </c>
      <c r="B46">
        <v>0</v>
      </c>
      <c r="C46">
        <v>1988</v>
      </c>
      <c r="D46" s="1">
        <v>45594.654872685183</v>
      </c>
      <c r="E46">
        <v>1.5</v>
      </c>
      <c r="F46">
        <v>2</v>
      </c>
      <c r="G46">
        <v>1</v>
      </c>
      <c r="H46">
        <v>1</v>
      </c>
      <c r="I46">
        <v>2</v>
      </c>
      <c r="J46">
        <v>4</v>
      </c>
      <c r="K46">
        <v>2</v>
      </c>
      <c r="L46">
        <v>2</v>
      </c>
      <c r="M46">
        <v>2</v>
      </c>
      <c r="N46">
        <v>4</v>
      </c>
      <c r="O46">
        <v>2</v>
      </c>
      <c r="P46">
        <v>1</v>
      </c>
      <c r="Q46">
        <v>4</v>
      </c>
      <c r="R46">
        <v>2</v>
      </c>
      <c r="S46">
        <v>2</v>
      </c>
      <c r="T46">
        <f t="shared" si="0"/>
        <v>31</v>
      </c>
      <c r="X46">
        <f t="shared" si="1"/>
        <v>8</v>
      </c>
      <c r="Y46">
        <f t="shared" si="2"/>
        <v>19</v>
      </c>
    </row>
    <row r="47" spans="1:25" x14ac:dyDescent="0.2">
      <c r="A47">
        <v>35958</v>
      </c>
      <c r="B47">
        <v>1</v>
      </c>
      <c r="C47">
        <v>2001</v>
      </c>
      <c r="D47" s="1">
        <v>45594.660775462966</v>
      </c>
      <c r="E47">
        <v>3</v>
      </c>
      <c r="F47">
        <v>1</v>
      </c>
      <c r="G47">
        <v>1</v>
      </c>
      <c r="H47">
        <v>1</v>
      </c>
      <c r="I47">
        <v>1</v>
      </c>
      <c r="J47">
        <v>2</v>
      </c>
      <c r="K47">
        <v>5</v>
      </c>
      <c r="L47">
        <v>4</v>
      </c>
      <c r="M47">
        <v>1</v>
      </c>
      <c r="N47">
        <v>4</v>
      </c>
      <c r="O47">
        <v>2</v>
      </c>
      <c r="P47">
        <v>5</v>
      </c>
      <c r="Q47">
        <v>3</v>
      </c>
      <c r="R47">
        <v>3</v>
      </c>
      <c r="S47">
        <v>4</v>
      </c>
      <c r="T47">
        <f t="shared" si="0"/>
        <v>37</v>
      </c>
      <c r="X47">
        <f t="shared" si="1"/>
        <v>5</v>
      </c>
      <c r="Y47">
        <f t="shared" si="2"/>
        <v>26</v>
      </c>
    </row>
    <row r="48" spans="1:25" x14ac:dyDescent="0.2">
      <c r="A48">
        <v>35951</v>
      </c>
      <c r="B48">
        <v>0</v>
      </c>
      <c r="C48">
        <v>2001</v>
      </c>
      <c r="D48" s="1">
        <v>45594.666979166665</v>
      </c>
      <c r="E48">
        <v>2</v>
      </c>
      <c r="F48">
        <v>5</v>
      </c>
      <c r="G48">
        <v>1</v>
      </c>
      <c r="H48">
        <v>5</v>
      </c>
      <c r="I48">
        <v>5</v>
      </c>
      <c r="J48">
        <v>5</v>
      </c>
      <c r="K48">
        <v>5</v>
      </c>
      <c r="L48">
        <v>4</v>
      </c>
      <c r="M48">
        <v>2</v>
      </c>
      <c r="N48">
        <v>5</v>
      </c>
      <c r="O48">
        <v>5</v>
      </c>
      <c r="P48">
        <v>2</v>
      </c>
      <c r="Q48">
        <v>5</v>
      </c>
      <c r="R48">
        <v>5</v>
      </c>
      <c r="S48">
        <v>5</v>
      </c>
      <c r="T48">
        <f t="shared" si="0"/>
        <v>59</v>
      </c>
      <c r="X48">
        <f t="shared" si="1"/>
        <v>18</v>
      </c>
      <c r="Y48">
        <f t="shared" si="2"/>
        <v>32</v>
      </c>
    </row>
    <row r="49" spans="1:25" x14ac:dyDescent="0.2">
      <c r="A49">
        <v>35968</v>
      </c>
      <c r="B49">
        <v>1</v>
      </c>
      <c r="C49">
        <v>2002</v>
      </c>
      <c r="D49" s="1">
        <v>45594.670729166668</v>
      </c>
      <c r="E49">
        <v>2</v>
      </c>
      <c r="F49">
        <v>4</v>
      </c>
      <c r="G49">
        <v>2</v>
      </c>
      <c r="H49">
        <v>4</v>
      </c>
      <c r="I49">
        <v>4</v>
      </c>
      <c r="J49">
        <v>4</v>
      </c>
      <c r="K49">
        <v>4</v>
      </c>
      <c r="L49">
        <v>1</v>
      </c>
      <c r="M49">
        <v>3</v>
      </c>
      <c r="N49">
        <v>5</v>
      </c>
      <c r="O49">
        <v>5</v>
      </c>
      <c r="P49">
        <v>4</v>
      </c>
      <c r="Q49">
        <v>5</v>
      </c>
      <c r="R49">
        <v>5</v>
      </c>
      <c r="S49">
        <v>4</v>
      </c>
      <c r="T49">
        <f t="shared" si="0"/>
        <v>54</v>
      </c>
      <c r="X49">
        <f t="shared" si="1"/>
        <v>17</v>
      </c>
      <c r="Y49">
        <f t="shared" si="2"/>
        <v>31</v>
      </c>
    </row>
    <row r="50" spans="1:25" x14ac:dyDescent="0.2">
      <c r="A50">
        <v>35928</v>
      </c>
      <c r="B50">
        <v>0</v>
      </c>
      <c r="C50">
        <v>1975</v>
      </c>
      <c r="D50" s="1">
        <v>45594.672824074078</v>
      </c>
      <c r="E50" t="s">
        <v>77</v>
      </c>
      <c r="F50">
        <v>4</v>
      </c>
      <c r="G50">
        <v>2</v>
      </c>
      <c r="H50">
        <v>2</v>
      </c>
      <c r="I50">
        <v>3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4</v>
      </c>
      <c r="Q50">
        <v>4</v>
      </c>
      <c r="R50">
        <v>4</v>
      </c>
      <c r="S50">
        <v>2</v>
      </c>
      <c r="T50">
        <f t="shared" si="0"/>
        <v>37</v>
      </c>
      <c r="X50">
        <f t="shared" si="1"/>
        <v>13</v>
      </c>
      <c r="Y50">
        <f t="shared" si="2"/>
        <v>20</v>
      </c>
    </row>
    <row r="51" spans="1:25" x14ac:dyDescent="0.2">
      <c r="A51">
        <v>35989</v>
      </c>
      <c r="B51">
        <v>0</v>
      </c>
      <c r="C51">
        <v>2004</v>
      </c>
      <c r="D51" s="1">
        <v>45594.691307870373</v>
      </c>
      <c r="E51" t="s">
        <v>75</v>
      </c>
      <c r="F51">
        <v>5</v>
      </c>
      <c r="G51">
        <v>2</v>
      </c>
      <c r="H51">
        <v>4</v>
      </c>
      <c r="I51">
        <v>4</v>
      </c>
      <c r="J51">
        <v>2</v>
      </c>
      <c r="K51">
        <v>5</v>
      </c>
      <c r="L51">
        <v>2</v>
      </c>
      <c r="M51">
        <v>4</v>
      </c>
      <c r="N51">
        <v>1</v>
      </c>
      <c r="O51">
        <v>1</v>
      </c>
      <c r="P51">
        <v>2</v>
      </c>
      <c r="Q51">
        <v>5</v>
      </c>
      <c r="R51">
        <v>4</v>
      </c>
      <c r="S51">
        <v>2</v>
      </c>
      <c r="T51">
        <f t="shared" si="0"/>
        <v>43</v>
      </c>
      <c r="X51">
        <f t="shared" si="1"/>
        <v>19</v>
      </c>
      <c r="Y51">
        <f t="shared" si="2"/>
        <v>21</v>
      </c>
    </row>
    <row r="52" spans="1:25" x14ac:dyDescent="0.2">
      <c r="A52">
        <v>35995</v>
      </c>
      <c r="B52">
        <v>0</v>
      </c>
      <c r="C52">
        <v>1977</v>
      </c>
      <c r="D52" s="1">
        <v>45594.698981481481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2</v>
      </c>
      <c r="O52">
        <v>2</v>
      </c>
      <c r="P52">
        <v>1</v>
      </c>
      <c r="Q52">
        <v>2</v>
      </c>
      <c r="R52">
        <v>4</v>
      </c>
      <c r="S52">
        <v>1</v>
      </c>
      <c r="T52">
        <f t="shared" si="0"/>
        <v>20</v>
      </c>
      <c r="X52">
        <f t="shared" si="1"/>
        <v>5</v>
      </c>
      <c r="Y52">
        <f t="shared" si="2"/>
        <v>12</v>
      </c>
    </row>
    <row r="53" spans="1:25" x14ac:dyDescent="0.2">
      <c r="A53">
        <v>35996</v>
      </c>
      <c r="B53">
        <v>0</v>
      </c>
      <c r="C53">
        <v>2001</v>
      </c>
      <c r="D53" s="1">
        <v>45594.7</v>
      </c>
      <c r="E53">
        <v>5</v>
      </c>
      <c r="F53">
        <v>4</v>
      </c>
      <c r="G53">
        <v>1</v>
      </c>
      <c r="H53">
        <v>2</v>
      </c>
      <c r="I53">
        <v>2</v>
      </c>
      <c r="J53">
        <v>4</v>
      </c>
      <c r="K53">
        <v>4</v>
      </c>
      <c r="L53">
        <v>4</v>
      </c>
      <c r="M53">
        <v>4</v>
      </c>
      <c r="N53">
        <v>2</v>
      </c>
      <c r="O53">
        <v>2</v>
      </c>
      <c r="P53">
        <v>2</v>
      </c>
      <c r="Q53">
        <v>4</v>
      </c>
      <c r="R53">
        <v>4</v>
      </c>
      <c r="S53">
        <v>5</v>
      </c>
      <c r="T53">
        <f t="shared" si="0"/>
        <v>44</v>
      </c>
      <c r="X53">
        <f t="shared" si="1"/>
        <v>13</v>
      </c>
      <c r="Y53">
        <f t="shared" si="2"/>
        <v>25</v>
      </c>
    </row>
    <row r="54" spans="1:25" x14ac:dyDescent="0.2">
      <c r="A54">
        <v>36002</v>
      </c>
      <c r="B54">
        <v>1</v>
      </c>
      <c r="C54">
        <v>2004</v>
      </c>
      <c r="D54" s="1">
        <v>45594.702233796299</v>
      </c>
      <c r="E54" t="s">
        <v>78</v>
      </c>
      <c r="F54">
        <v>4</v>
      </c>
      <c r="G54">
        <v>2</v>
      </c>
      <c r="H54">
        <v>3</v>
      </c>
      <c r="I54">
        <v>2</v>
      </c>
      <c r="J54">
        <v>2</v>
      </c>
      <c r="K54">
        <v>4</v>
      </c>
      <c r="L54">
        <v>2</v>
      </c>
      <c r="M54">
        <v>4</v>
      </c>
      <c r="N54">
        <v>2</v>
      </c>
      <c r="O54">
        <v>2</v>
      </c>
      <c r="P54">
        <v>2</v>
      </c>
      <c r="Q54">
        <v>4</v>
      </c>
      <c r="R54">
        <v>4</v>
      </c>
      <c r="S54">
        <v>4</v>
      </c>
      <c r="T54">
        <f t="shared" si="0"/>
        <v>41</v>
      </c>
      <c r="X54">
        <f t="shared" si="1"/>
        <v>15</v>
      </c>
      <c r="Y54">
        <f t="shared" si="2"/>
        <v>22</v>
      </c>
    </row>
    <row r="55" spans="1:25" x14ac:dyDescent="0.2">
      <c r="A55">
        <v>36024</v>
      </c>
      <c r="B55">
        <v>1</v>
      </c>
      <c r="C55">
        <v>1999</v>
      </c>
      <c r="D55" s="1">
        <v>45594.711064814815</v>
      </c>
      <c r="E55" t="s">
        <v>65</v>
      </c>
      <c r="F55">
        <v>4</v>
      </c>
      <c r="G55">
        <v>1</v>
      </c>
      <c r="H55">
        <v>2</v>
      </c>
      <c r="I55">
        <v>2</v>
      </c>
      <c r="J55">
        <v>5</v>
      </c>
      <c r="K55">
        <v>5</v>
      </c>
      <c r="L55">
        <v>5</v>
      </c>
      <c r="M55">
        <v>2</v>
      </c>
      <c r="N55">
        <v>4</v>
      </c>
      <c r="O55">
        <v>4</v>
      </c>
      <c r="P55">
        <v>2</v>
      </c>
      <c r="Q55">
        <v>4</v>
      </c>
      <c r="R55">
        <v>4</v>
      </c>
      <c r="S55">
        <v>2</v>
      </c>
      <c r="T55">
        <f t="shared" si="0"/>
        <v>46</v>
      </c>
      <c r="X55">
        <f t="shared" si="1"/>
        <v>11</v>
      </c>
      <c r="Y55">
        <f t="shared" si="2"/>
        <v>26</v>
      </c>
    </row>
    <row r="56" spans="1:25" x14ac:dyDescent="0.2">
      <c r="A56">
        <v>36040</v>
      </c>
      <c r="B56">
        <v>0</v>
      </c>
      <c r="C56">
        <v>1954</v>
      </c>
      <c r="D56" s="1">
        <v>45594.721296296295</v>
      </c>
      <c r="E56" t="s">
        <v>66</v>
      </c>
      <c r="F56">
        <v>3</v>
      </c>
      <c r="G56">
        <v>2</v>
      </c>
      <c r="H56">
        <v>2</v>
      </c>
      <c r="I56">
        <v>2</v>
      </c>
      <c r="J56">
        <v>4</v>
      </c>
      <c r="K56">
        <v>5</v>
      </c>
      <c r="L56">
        <v>4</v>
      </c>
      <c r="M56">
        <v>5</v>
      </c>
      <c r="N56">
        <v>4</v>
      </c>
      <c r="O56">
        <v>5</v>
      </c>
      <c r="P56">
        <v>3</v>
      </c>
      <c r="Q56">
        <v>2</v>
      </c>
      <c r="R56">
        <v>1</v>
      </c>
      <c r="S56">
        <v>1</v>
      </c>
      <c r="T56">
        <f t="shared" si="0"/>
        <v>43</v>
      </c>
      <c r="X56">
        <f t="shared" si="1"/>
        <v>14</v>
      </c>
      <c r="Y56">
        <f t="shared" si="2"/>
        <v>20</v>
      </c>
    </row>
    <row r="57" spans="1:25" x14ac:dyDescent="0.2">
      <c r="A57">
        <v>36039</v>
      </c>
      <c r="B57">
        <v>0</v>
      </c>
      <c r="C57">
        <v>1999</v>
      </c>
      <c r="D57" s="1">
        <v>45594.721747685187</v>
      </c>
      <c r="E57">
        <v>1.5</v>
      </c>
      <c r="F57">
        <v>4</v>
      </c>
      <c r="G57">
        <v>1</v>
      </c>
      <c r="H57">
        <v>3</v>
      </c>
      <c r="I57">
        <v>4</v>
      </c>
      <c r="J57">
        <v>4</v>
      </c>
      <c r="K57">
        <v>5</v>
      </c>
      <c r="L57">
        <v>4</v>
      </c>
      <c r="M57">
        <v>2</v>
      </c>
      <c r="N57">
        <v>4</v>
      </c>
      <c r="O57">
        <v>3</v>
      </c>
      <c r="P57">
        <v>4</v>
      </c>
      <c r="Q57">
        <v>2</v>
      </c>
      <c r="R57">
        <v>4</v>
      </c>
      <c r="S57">
        <v>4</v>
      </c>
      <c r="T57">
        <f t="shared" si="0"/>
        <v>48</v>
      </c>
      <c r="X57">
        <f t="shared" si="1"/>
        <v>14</v>
      </c>
      <c r="Y57">
        <f t="shared" si="2"/>
        <v>27</v>
      </c>
    </row>
    <row r="58" spans="1:25" x14ac:dyDescent="0.2">
      <c r="A58">
        <v>36045</v>
      </c>
      <c r="B58">
        <v>0</v>
      </c>
      <c r="C58">
        <v>2001</v>
      </c>
      <c r="D58" s="1">
        <v>45594.724062499998</v>
      </c>
      <c r="E58" t="s">
        <v>79</v>
      </c>
      <c r="F58">
        <v>4</v>
      </c>
      <c r="G58">
        <v>1</v>
      </c>
      <c r="H58">
        <v>1</v>
      </c>
      <c r="I58">
        <v>1</v>
      </c>
      <c r="J58">
        <v>1</v>
      </c>
      <c r="K58">
        <v>2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4</v>
      </c>
      <c r="S58">
        <v>4</v>
      </c>
      <c r="T58">
        <f t="shared" si="0"/>
        <v>24</v>
      </c>
      <c r="X58">
        <f t="shared" si="1"/>
        <v>8</v>
      </c>
      <c r="Y58">
        <f t="shared" si="2"/>
        <v>14</v>
      </c>
    </row>
    <row r="59" spans="1:25" x14ac:dyDescent="0.2">
      <c r="A59">
        <v>36048</v>
      </c>
      <c r="B59">
        <v>0</v>
      </c>
      <c r="C59">
        <v>2001</v>
      </c>
      <c r="D59" s="1">
        <v>45594.724097222221</v>
      </c>
      <c r="E59">
        <v>2</v>
      </c>
      <c r="F59">
        <v>4</v>
      </c>
      <c r="G59">
        <v>1</v>
      </c>
      <c r="H59">
        <v>1</v>
      </c>
      <c r="I59">
        <v>3</v>
      </c>
      <c r="J59">
        <v>2</v>
      </c>
      <c r="K59">
        <v>4</v>
      </c>
      <c r="L59">
        <v>2</v>
      </c>
      <c r="M59">
        <v>2</v>
      </c>
      <c r="N59">
        <v>2</v>
      </c>
      <c r="O59">
        <v>2</v>
      </c>
      <c r="P59">
        <v>1</v>
      </c>
      <c r="Q59">
        <v>2</v>
      </c>
      <c r="R59">
        <v>4</v>
      </c>
      <c r="S59">
        <v>2</v>
      </c>
      <c r="T59">
        <f t="shared" si="0"/>
        <v>32</v>
      </c>
      <c r="X59">
        <f t="shared" si="1"/>
        <v>11</v>
      </c>
      <c r="Y59">
        <f t="shared" si="2"/>
        <v>17</v>
      </c>
    </row>
    <row r="60" spans="1:25" x14ac:dyDescent="0.2">
      <c r="A60">
        <v>36054</v>
      </c>
      <c r="B60">
        <v>1</v>
      </c>
      <c r="C60">
        <v>1969</v>
      </c>
      <c r="D60" s="1">
        <v>45594.728159722225</v>
      </c>
      <c r="E60">
        <v>3</v>
      </c>
      <c r="F60">
        <v>2</v>
      </c>
      <c r="G60">
        <v>2</v>
      </c>
      <c r="H60">
        <v>2</v>
      </c>
      <c r="I60">
        <v>2</v>
      </c>
      <c r="J60">
        <v>2</v>
      </c>
      <c r="K60">
        <v>5</v>
      </c>
      <c r="L60">
        <v>4</v>
      </c>
      <c r="M60">
        <v>1</v>
      </c>
      <c r="N60">
        <v>2</v>
      </c>
      <c r="O60">
        <v>2</v>
      </c>
      <c r="P60">
        <v>4</v>
      </c>
      <c r="Q60">
        <v>4</v>
      </c>
      <c r="R60">
        <v>2</v>
      </c>
      <c r="S60">
        <v>4</v>
      </c>
      <c r="T60">
        <f t="shared" si="0"/>
        <v>38</v>
      </c>
      <c r="X60">
        <f t="shared" si="1"/>
        <v>9</v>
      </c>
      <c r="Y60">
        <f t="shared" si="2"/>
        <v>23</v>
      </c>
    </row>
    <row r="61" spans="1:25" x14ac:dyDescent="0.2">
      <c r="A61">
        <v>36043</v>
      </c>
      <c r="B61">
        <v>0</v>
      </c>
      <c r="C61">
        <v>1959</v>
      </c>
      <c r="D61" s="1">
        <v>45594.733935185184</v>
      </c>
      <c r="E61">
        <v>1</v>
      </c>
      <c r="F61">
        <v>2</v>
      </c>
      <c r="G61">
        <v>1</v>
      </c>
      <c r="H61">
        <v>1</v>
      </c>
      <c r="I61">
        <v>1</v>
      </c>
      <c r="J61">
        <v>1</v>
      </c>
      <c r="K61">
        <v>4</v>
      </c>
      <c r="L61">
        <v>2</v>
      </c>
      <c r="M61">
        <v>1</v>
      </c>
      <c r="N61">
        <v>2</v>
      </c>
      <c r="O61">
        <v>1</v>
      </c>
      <c r="P61">
        <v>2</v>
      </c>
      <c r="Q61">
        <v>2</v>
      </c>
      <c r="R61">
        <v>2</v>
      </c>
      <c r="S61">
        <v>2</v>
      </c>
      <c r="T61">
        <f t="shared" si="0"/>
        <v>24</v>
      </c>
      <c r="X61">
        <f t="shared" si="1"/>
        <v>6</v>
      </c>
      <c r="Y61">
        <f t="shared" si="2"/>
        <v>15</v>
      </c>
    </row>
    <row r="62" spans="1:25" x14ac:dyDescent="0.2">
      <c r="A62">
        <v>36067</v>
      </c>
      <c r="B62">
        <v>0</v>
      </c>
      <c r="C62">
        <v>2003</v>
      </c>
      <c r="D62" s="1">
        <v>45594.735312500001</v>
      </c>
      <c r="E62">
        <v>4</v>
      </c>
      <c r="F62">
        <v>5</v>
      </c>
      <c r="G62">
        <v>4</v>
      </c>
      <c r="H62">
        <v>2</v>
      </c>
      <c r="I62">
        <v>3</v>
      </c>
      <c r="J62">
        <v>4</v>
      </c>
      <c r="K62">
        <v>5</v>
      </c>
      <c r="L62">
        <v>2</v>
      </c>
      <c r="M62">
        <v>2</v>
      </c>
      <c r="N62">
        <v>5</v>
      </c>
      <c r="O62">
        <v>3</v>
      </c>
      <c r="P62">
        <v>4</v>
      </c>
      <c r="Q62">
        <v>5</v>
      </c>
      <c r="R62">
        <v>5</v>
      </c>
      <c r="S62">
        <v>5</v>
      </c>
      <c r="T62">
        <f t="shared" si="0"/>
        <v>54</v>
      </c>
      <c r="X62">
        <f t="shared" si="1"/>
        <v>16</v>
      </c>
      <c r="Y62">
        <f t="shared" si="2"/>
        <v>33</v>
      </c>
    </row>
    <row r="63" spans="1:25" x14ac:dyDescent="0.2">
      <c r="A63">
        <v>36076</v>
      </c>
      <c r="B63">
        <v>1</v>
      </c>
      <c r="C63">
        <v>2004</v>
      </c>
      <c r="D63" s="1">
        <v>45594.742858796293</v>
      </c>
      <c r="E63" t="s">
        <v>80</v>
      </c>
      <c r="F63">
        <v>2</v>
      </c>
      <c r="G63">
        <v>1</v>
      </c>
      <c r="H63">
        <v>2</v>
      </c>
      <c r="I63">
        <v>1</v>
      </c>
      <c r="J63">
        <v>4</v>
      </c>
      <c r="K63">
        <v>5</v>
      </c>
      <c r="L63">
        <v>4</v>
      </c>
      <c r="M63">
        <v>1</v>
      </c>
      <c r="N63">
        <v>4</v>
      </c>
      <c r="O63">
        <v>4</v>
      </c>
      <c r="P63">
        <v>2</v>
      </c>
      <c r="Q63">
        <v>4</v>
      </c>
      <c r="R63">
        <v>4</v>
      </c>
      <c r="S63">
        <v>4</v>
      </c>
      <c r="T63">
        <f t="shared" si="0"/>
        <v>42</v>
      </c>
      <c r="X63">
        <f t="shared" si="1"/>
        <v>7</v>
      </c>
      <c r="Y63">
        <f t="shared" si="2"/>
        <v>27</v>
      </c>
    </row>
    <row r="64" spans="1:25" x14ac:dyDescent="0.2">
      <c r="A64">
        <v>36063</v>
      </c>
      <c r="B64">
        <v>1</v>
      </c>
      <c r="C64">
        <v>2002</v>
      </c>
      <c r="D64" s="1">
        <v>45594.744120370371</v>
      </c>
      <c r="E64">
        <v>3</v>
      </c>
      <c r="F64">
        <v>2</v>
      </c>
      <c r="G64">
        <v>1</v>
      </c>
      <c r="H64">
        <v>1</v>
      </c>
      <c r="I64">
        <v>1</v>
      </c>
      <c r="J64">
        <v>2</v>
      </c>
      <c r="K64">
        <v>4</v>
      </c>
      <c r="L64">
        <v>1</v>
      </c>
      <c r="M64">
        <v>1</v>
      </c>
      <c r="N64">
        <v>2</v>
      </c>
      <c r="O64">
        <v>2</v>
      </c>
      <c r="P64">
        <v>1</v>
      </c>
      <c r="Q64">
        <v>3</v>
      </c>
      <c r="R64">
        <v>1</v>
      </c>
      <c r="S64">
        <v>2</v>
      </c>
      <c r="T64">
        <f t="shared" si="0"/>
        <v>24</v>
      </c>
      <c r="X64">
        <f t="shared" si="1"/>
        <v>6</v>
      </c>
      <c r="Y64">
        <f t="shared" si="2"/>
        <v>15</v>
      </c>
    </row>
    <row r="65" spans="1:25" x14ac:dyDescent="0.2">
      <c r="A65">
        <v>36065</v>
      </c>
      <c r="B65">
        <v>1</v>
      </c>
      <c r="C65">
        <v>1995</v>
      </c>
      <c r="D65" s="1">
        <v>45594.748298611114</v>
      </c>
      <c r="E65">
        <v>2</v>
      </c>
      <c r="F65">
        <v>1</v>
      </c>
      <c r="G65">
        <v>1</v>
      </c>
      <c r="H65">
        <v>1</v>
      </c>
      <c r="I65">
        <v>1</v>
      </c>
      <c r="J65">
        <v>1</v>
      </c>
      <c r="K65">
        <v>3</v>
      </c>
      <c r="L65">
        <v>4</v>
      </c>
      <c r="M65">
        <v>2</v>
      </c>
      <c r="N65">
        <v>4</v>
      </c>
      <c r="O65">
        <v>1</v>
      </c>
      <c r="P65">
        <v>2</v>
      </c>
      <c r="Q65">
        <v>4</v>
      </c>
      <c r="R65">
        <v>4</v>
      </c>
      <c r="S65">
        <v>2</v>
      </c>
      <c r="T65">
        <f t="shared" si="0"/>
        <v>31</v>
      </c>
      <c r="X65">
        <f t="shared" si="1"/>
        <v>6</v>
      </c>
      <c r="Y65">
        <f t="shared" si="2"/>
        <v>20</v>
      </c>
    </row>
    <row r="66" spans="1:25" x14ac:dyDescent="0.2">
      <c r="A66">
        <v>36084</v>
      </c>
      <c r="B66">
        <v>1</v>
      </c>
      <c r="C66">
        <v>1980</v>
      </c>
      <c r="D66" s="1">
        <v>45594.749791666669</v>
      </c>
      <c r="E66" t="s">
        <v>81</v>
      </c>
      <c r="F66">
        <v>2</v>
      </c>
      <c r="G66">
        <v>1</v>
      </c>
      <c r="H66">
        <v>1</v>
      </c>
      <c r="I66">
        <v>4</v>
      </c>
      <c r="J66">
        <v>5</v>
      </c>
      <c r="K66">
        <v>5</v>
      </c>
      <c r="L66">
        <v>5</v>
      </c>
      <c r="M66">
        <v>5</v>
      </c>
      <c r="N66">
        <v>2</v>
      </c>
      <c r="O66">
        <v>2</v>
      </c>
      <c r="P66">
        <v>2</v>
      </c>
      <c r="Q66">
        <v>2</v>
      </c>
      <c r="R66">
        <v>4</v>
      </c>
      <c r="S66">
        <v>2</v>
      </c>
      <c r="T66">
        <f t="shared" si="0"/>
        <v>42</v>
      </c>
      <c r="X66">
        <f t="shared" si="1"/>
        <v>13</v>
      </c>
      <c r="Y66">
        <f t="shared" si="2"/>
        <v>22</v>
      </c>
    </row>
    <row r="67" spans="1:25" x14ac:dyDescent="0.2">
      <c r="A67">
        <v>36091</v>
      </c>
      <c r="B67">
        <v>0</v>
      </c>
      <c r="C67">
        <v>1993</v>
      </c>
      <c r="D67" s="1">
        <v>45594.757673611108</v>
      </c>
      <c r="E67">
        <v>2</v>
      </c>
      <c r="F67">
        <v>1</v>
      </c>
      <c r="G67">
        <v>1</v>
      </c>
      <c r="H67">
        <v>5</v>
      </c>
      <c r="I67">
        <v>5</v>
      </c>
      <c r="J67">
        <v>1</v>
      </c>
      <c r="K67">
        <v>1</v>
      </c>
      <c r="L67">
        <v>4</v>
      </c>
      <c r="M67">
        <v>1</v>
      </c>
      <c r="N67">
        <v>1</v>
      </c>
      <c r="O67">
        <v>1</v>
      </c>
      <c r="P67">
        <v>1</v>
      </c>
      <c r="Q67">
        <v>5</v>
      </c>
      <c r="R67">
        <v>1</v>
      </c>
      <c r="S67">
        <v>5</v>
      </c>
      <c r="T67">
        <f t="shared" ref="T67:T130" si="3">SUM(F67:S67)</f>
        <v>33</v>
      </c>
      <c r="X67">
        <f t="shared" ref="X67:X130" si="4">SUM(F67:I67,M67)</f>
        <v>13</v>
      </c>
      <c r="Y67">
        <f t="shared" ref="Y67:Y130" si="5">SUM(J67:K67,N67,P67:S67)</f>
        <v>15</v>
      </c>
    </row>
    <row r="68" spans="1:25" x14ac:dyDescent="0.2">
      <c r="A68">
        <v>36101</v>
      </c>
      <c r="B68">
        <v>0</v>
      </c>
      <c r="C68">
        <v>2003</v>
      </c>
      <c r="D68" s="1">
        <v>45594.761944444443</v>
      </c>
      <c r="E68" t="s">
        <v>66</v>
      </c>
      <c r="F68">
        <v>4</v>
      </c>
      <c r="G68">
        <v>4</v>
      </c>
      <c r="H68">
        <v>2</v>
      </c>
      <c r="I68">
        <v>4</v>
      </c>
      <c r="J68">
        <v>4</v>
      </c>
      <c r="K68">
        <v>4</v>
      </c>
      <c r="L68">
        <v>2</v>
      </c>
      <c r="M68">
        <v>2</v>
      </c>
      <c r="N68">
        <v>4</v>
      </c>
      <c r="O68">
        <v>2</v>
      </c>
      <c r="P68">
        <v>2</v>
      </c>
      <c r="Q68">
        <v>2</v>
      </c>
      <c r="R68">
        <v>4</v>
      </c>
      <c r="S68">
        <v>4</v>
      </c>
      <c r="T68">
        <f t="shared" si="3"/>
        <v>44</v>
      </c>
      <c r="X68">
        <f t="shared" si="4"/>
        <v>16</v>
      </c>
      <c r="Y68">
        <f t="shared" si="5"/>
        <v>24</v>
      </c>
    </row>
    <row r="69" spans="1:25" x14ac:dyDescent="0.2">
      <c r="A69">
        <v>36120</v>
      </c>
      <c r="B69">
        <v>1</v>
      </c>
      <c r="C69">
        <v>2001</v>
      </c>
      <c r="D69" s="1">
        <v>45594.765810185185</v>
      </c>
      <c r="E69">
        <v>5</v>
      </c>
      <c r="F69">
        <v>2</v>
      </c>
      <c r="G69">
        <v>1</v>
      </c>
      <c r="H69">
        <v>1</v>
      </c>
      <c r="I69">
        <v>1</v>
      </c>
      <c r="J69">
        <v>2</v>
      </c>
      <c r="K69">
        <v>4</v>
      </c>
      <c r="L69">
        <v>1</v>
      </c>
      <c r="M69">
        <v>1</v>
      </c>
      <c r="N69">
        <v>1</v>
      </c>
      <c r="O69">
        <v>1</v>
      </c>
      <c r="P69">
        <v>1</v>
      </c>
      <c r="Q69">
        <v>4</v>
      </c>
      <c r="R69">
        <v>5</v>
      </c>
      <c r="S69">
        <v>5</v>
      </c>
      <c r="T69">
        <f t="shared" si="3"/>
        <v>30</v>
      </c>
      <c r="X69">
        <f t="shared" si="4"/>
        <v>6</v>
      </c>
      <c r="Y69">
        <f t="shared" si="5"/>
        <v>22</v>
      </c>
    </row>
    <row r="70" spans="1:25" x14ac:dyDescent="0.2">
      <c r="A70">
        <v>36104</v>
      </c>
      <c r="B70">
        <v>0</v>
      </c>
      <c r="C70">
        <v>1970</v>
      </c>
      <c r="D70" s="1">
        <v>45594.771527777775</v>
      </c>
      <c r="E70">
        <v>2</v>
      </c>
      <c r="F70">
        <v>1</v>
      </c>
      <c r="G70">
        <v>1</v>
      </c>
      <c r="H70">
        <v>2</v>
      </c>
      <c r="I70">
        <v>1</v>
      </c>
      <c r="J70">
        <v>1</v>
      </c>
      <c r="K70">
        <v>4</v>
      </c>
      <c r="L70">
        <v>2</v>
      </c>
      <c r="M70">
        <v>1</v>
      </c>
      <c r="N70">
        <v>2</v>
      </c>
      <c r="O70">
        <v>1</v>
      </c>
      <c r="P70">
        <v>1</v>
      </c>
      <c r="Q70">
        <v>1</v>
      </c>
      <c r="R70">
        <v>2</v>
      </c>
      <c r="S70">
        <v>2</v>
      </c>
      <c r="T70">
        <f t="shared" si="3"/>
        <v>22</v>
      </c>
      <c r="X70">
        <f t="shared" si="4"/>
        <v>6</v>
      </c>
      <c r="Y70">
        <f t="shared" si="5"/>
        <v>13</v>
      </c>
    </row>
    <row r="71" spans="1:25" x14ac:dyDescent="0.2">
      <c r="A71">
        <v>36133</v>
      </c>
      <c r="B71">
        <v>1</v>
      </c>
      <c r="C71">
        <v>1980</v>
      </c>
      <c r="D71" s="1">
        <v>45594.775185185186</v>
      </c>
      <c r="E71" t="s">
        <v>82</v>
      </c>
      <c r="F71">
        <v>2</v>
      </c>
      <c r="G71">
        <v>1</v>
      </c>
      <c r="H71">
        <v>1</v>
      </c>
      <c r="I71">
        <v>1</v>
      </c>
      <c r="J71">
        <v>4</v>
      </c>
      <c r="K71">
        <v>2</v>
      </c>
      <c r="L71">
        <v>2</v>
      </c>
      <c r="M71">
        <v>2</v>
      </c>
      <c r="N71">
        <v>1</v>
      </c>
      <c r="O71">
        <v>1</v>
      </c>
      <c r="P71">
        <v>1</v>
      </c>
      <c r="Q71">
        <v>5</v>
      </c>
      <c r="R71">
        <v>2</v>
      </c>
      <c r="S71">
        <v>4</v>
      </c>
      <c r="T71">
        <f t="shared" si="3"/>
        <v>29</v>
      </c>
      <c r="X71">
        <f t="shared" si="4"/>
        <v>7</v>
      </c>
      <c r="Y71">
        <f t="shared" si="5"/>
        <v>19</v>
      </c>
    </row>
    <row r="72" spans="1:25" x14ac:dyDescent="0.2">
      <c r="A72">
        <v>36137</v>
      </c>
      <c r="B72">
        <v>1</v>
      </c>
      <c r="C72">
        <v>2002</v>
      </c>
      <c r="D72" s="1">
        <v>45594.779004629629</v>
      </c>
      <c r="E72">
        <v>4</v>
      </c>
      <c r="F72">
        <v>1</v>
      </c>
      <c r="G72">
        <v>1</v>
      </c>
      <c r="H72">
        <v>2</v>
      </c>
      <c r="I72">
        <v>2</v>
      </c>
      <c r="J72">
        <v>1</v>
      </c>
      <c r="K72">
        <v>4</v>
      </c>
      <c r="L72">
        <v>4</v>
      </c>
      <c r="M72">
        <v>2</v>
      </c>
      <c r="N72">
        <v>5</v>
      </c>
      <c r="O72">
        <v>4</v>
      </c>
      <c r="P72">
        <v>2</v>
      </c>
      <c r="Q72">
        <v>3</v>
      </c>
      <c r="R72">
        <v>4</v>
      </c>
      <c r="S72">
        <v>2</v>
      </c>
      <c r="T72">
        <f t="shared" si="3"/>
        <v>37</v>
      </c>
      <c r="X72">
        <f t="shared" si="4"/>
        <v>8</v>
      </c>
      <c r="Y72">
        <f t="shared" si="5"/>
        <v>21</v>
      </c>
    </row>
    <row r="73" spans="1:25" x14ac:dyDescent="0.2">
      <c r="A73">
        <v>36144</v>
      </c>
      <c r="B73">
        <v>0</v>
      </c>
      <c r="C73">
        <v>1987</v>
      </c>
      <c r="D73" s="1">
        <v>45594.785150462965</v>
      </c>
      <c r="E73" t="s">
        <v>66</v>
      </c>
      <c r="F73">
        <v>2</v>
      </c>
      <c r="G73">
        <v>2</v>
      </c>
      <c r="H73">
        <v>4</v>
      </c>
      <c r="I73">
        <v>4</v>
      </c>
      <c r="J73">
        <v>2</v>
      </c>
      <c r="K73">
        <v>2</v>
      </c>
      <c r="L73">
        <v>2</v>
      </c>
      <c r="M73">
        <v>2</v>
      </c>
      <c r="N73">
        <v>4</v>
      </c>
      <c r="O73">
        <v>2</v>
      </c>
      <c r="P73">
        <v>4</v>
      </c>
      <c r="Q73">
        <v>5</v>
      </c>
      <c r="R73">
        <v>5</v>
      </c>
      <c r="S73">
        <v>5</v>
      </c>
      <c r="T73">
        <f t="shared" si="3"/>
        <v>45</v>
      </c>
      <c r="X73">
        <f t="shared" si="4"/>
        <v>14</v>
      </c>
      <c r="Y73">
        <f t="shared" si="5"/>
        <v>27</v>
      </c>
    </row>
    <row r="74" spans="1:25" x14ac:dyDescent="0.2">
      <c r="A74">
        <v>36062</v>
      </c>
      <c r="B74">
        <v>0</v>
      </c>
      <c r="C74">
        <v>1979</v>
      </c>
      <c r="D74" s="1">
        <v>45594.79892361111</v>
      </c>
      <c r="E74" t="s">
        <v>83</v>
      </c>
      <c r="F74">
        <v>3</v>
      </c>
      <c r="G74">
        <v>2</v>
      </c>
      <c r="H74">
        <v>2</v>
      </c>
      <c r="I74">
        <v>2</v>
      </c>
      <c r="J74">
        <v>4</v>
      </c>
      <c r="K74">
        <v>3</v>
      </c>
      <c r="L74">
        <v>4</v>
      </c>
      <c r="M74">
        <v>3</v>
      </c>
      <c r="N74">
        <v>3</v>
      </c>
      <c r="O74">
        <v>2</v>
      </c>
      <c r="P74">
        <v>2</v>
      </c>
      <c r="Q74">
        <v>4</v>
      </c>
      <c r="R74">
        <v>2</v>
      </c>
      <c r="S74">
        <v>2</v>
      </c>
      <c r="T74">
        <f t="shared" si="3"/>
        <v>38</v>
      </c>
      <c r="X74">
        <f t="shared" si="4"/>
        <v>12</v>
      </c>
      <c r="Y74">
        <f t="shared" si="5"/>
        <v>20</v>
      </c>
    </row>
    <row r="75" spans="1:25" x14ac:dyDescent="0.2">
      <c r="A75">
        <v>36170</v>
      </c>
      <c r="B75">
        <v>0</v>
      </c>
      <c r="C75">
        <v>2003</v>
      </c>
      <c r="D75" s="1">
        <v>45594.806828703702</v>
      </c>
      <c r="E75" t="s">
        <v>84</v>
      </c>
      <c r="F75">
        <v>5</v>
      </c>
      <c r="G75">
        <v>4</v>
      </c>
      <c r="H75">
        <v>4</v>
      </c>
      <c r="I75">
        <v>5</v>
      </c>
      <c r="J75">
        <v>2</v>
      </c>
      <c r="K75">
        <v>4</v>
      </c>
      <c r="L75">
        <v>2</v>
      </c>
      <c r="M75">
        <v>5</v>
      </c>
      <c r="N75">
        <v>2</v>
      </c>
      <c r="O75">
        <v>1</v>
      </c>
      <c r="P75">
        <v>1</v>
      </c>
      <c r="Q75">
        <v>5</v>
      </c>
      <c r="R75">
        <v>5</v>
      </c>
      <c r="S75">
        <v>2</v>
      </c>
      <c r="T75">
        <f t="shared" si="3"/>
        <v>47</v>
      </c>
      <c r="X75">
        <f t="shared" si="4"/>
        <v>23</v>
      </c>
      <c r="Y75">
        <f t="shared" si="5"/>
        <v>21</v>
      </c>
    </row>
    <row r="76" spans="1:25" x14ac:dyDescent="0.2">
      <c r="A76">
        <v>36198</v>
      </c>
      <c r="B76">
        <v>0</v>
      </c>
      <c r="C76">
        <v>2000</v>
      </c>
      <c r="D76" s="1">
        <v>45594.843645833331</v>
      </c>
      <c r="E76">
        <v>5</v>
      </c>
      <c r="F76">
        <v>1</v>
      </c>
      <c r="G76">
        <v>1</v>
      </c>
      <c r="H76">
        <v>1</v>
      </c>
      <c r="I76">
        <v>1</v>
      </c>
      <c r="J76">
        <v>2</v>
      </c>
      <c r="K76">
        <v>5</v>
      </c>
      <c r="L76">
        <v>5</v>
      </c>
      <c r="M76">
        <v>1</v>
      </c>
      <c r="N76">
        <v>3</v>
      </c>
      <c r="O76">
        <v>4</v>
      </c>
      <c r="P76">
        <v>4</v>
      </c>
      <c r="Q76">
        <v>2</v>
      </c>
      <c r="R76">
        <v>4</v>
      </c>
      <c r="S76">
        <v>4</v>
      </c>
      <c r="T76">
        <f t="shared" si="3"/>
        <v>38</v>
      </c>
      <c r="X76">
        <f t="shared" si="4"/>
        <v>5</v>
      </c>
      <c r="Y76">
        <f t="shared" si="5"/>
        <v>24</v>
      </c>
    </row>
    <row r="77" spans="1:25" x14ac:dyDescent="0.2">
      <c r="A77">
        <v>36204</v>
      </c>
      <c r="B77">
        <v>1</v>
      </c>
      <c r="C77">
        <v>2003</v>
      </c>
      <c r="D77" s="1">
        <v>45594.845081018517</v>
      </c>
      <c r="E77" t="s">
        <v>85</v>
      </c>
      <c r="F77">
        <v>4</v>
      </c>
      <c r="G77">
        <v>2</v>
      </c>
      <c r="H77">
        <v>4</v>
      </c>
      <c r="I77">
        <v>3</v>
      </c>
      <c r="J77">
        <v>2</v>
      </c>
      <c r="K77">
        <v>4</v>
      </c>
      <c r="L77">
        <v>4</v>
      </c>
      <c r="M77">
        <v>3</v>
      </c>
      <c r="N77">
        <v>4</v>
      </c>
      <c r="O77">
        <v>5</v>
      </c>
      <c r="P77">
        <v>2</v>
      </c>
      <c r="Q77">
        <v>4</v>
      </c>
      <c r="R77">
        <v>4</v>
      </c>
      <c r="S77">
        <v>4</v>
      </c>
      <c r="T77">
        <f t="shared" si="3"/>
        <v>49</v>
      </c>
      <c r="X77">
        <f t="shared" si="4"/>
        <v>16</v>
      </c>
      <c r="Y77">
        <f t="shared" si="5"/>
        <v>24</v>
      </c>
    </row>
    <row r="78" spans="1:25" x14ac:dyDescent="0.2">
      <c r="A78">
        <v>36212</v>
      </c>
      <c r="B78">
        <v>0</v>
      </c>
      <c r="C78">
        <v>1970</v>
      </c>
      <c r="D78" s="1">
        <v>45594.853356481479</v>
      </c>
      <c r="E78">
        <v>2</v>
      </c>
      <c r="F78">
        <v>1</v>
      </c>
      <c r="G78">
        <v>1</v>
      </c>
      <c r="H78">
        <v>1</v>
      </c>
      <c r="I78">
        <v>1</v>
      </c>
      <c r="J78">
        <v>3</v>
      </c>
      <c r="K78">
        <v>4</v>
      </c>
      <c r="L78">
        <v>2</v>
      </c>
      <c r="M78">
        <v>2</v>
      </c>
      <c r="N78">
        <v>1</v>
      </c>
      <c r="O78">
        <v>1</v>
      </c>
      <c r="P78">
        <v>2</v>
      </c>
      <c r="Q78">
        <v>4</v>
      </c>
      <c r="R78">
        <v>4</v>
      </c>
      <c r="S78">
        <v>2</v>
      </c>
      <c r="T78">
        <f t="shared" si="3"/>
        <v>29</v>
      </c>
      <c r="X78">
        <f t="shared" si="4"/>
        <v>6</v>
      </c>
      <c r="Y78">
        <f t="shared" si="5"/>
        <v>20</v>
      </c>
    </row>
    <row r="79" spans="1:25" x14ac:dyDescent="0.2">
      <c r="A79">
        <v>36202</v>
      </c>
      <c r="B79">
        <v>0</v>
      </c>
      <c r="C79">
        <v>2000</v>
      </c>
      <c r="D79" s="1">
        <v>45594.854907407411</v>
      </c>
      <c r="E79">
        <v>3</v>
      </c>
      <c r="F79">
        <v>4</v>
      </c>
      <c r="G79">
        <v>1</v>
      </c>
      <c r="H79">
        <v>2</v>
      </c>
      <c r="I79">
        <v>2</v>
      </c>
      <c r="J79">
        <v>2</v>
      </c>
      <c r="K79">
        <v>4</v>
      </c>
      <c r="L79">
        <v>1</v>
      </c>
      <c r="M79">
        <v>1</v>
      </c>
      <c r="N79">
        <v>2</v>
      </c>
      <c r="O79">
        <v>4</v>
      </c>
      <c r="P79">
        <v>1</v>
      </c>
      <c r="Q79">
        <v>2</v>
      </c>
      <c r="R79">
        <v>4</v>
      </c>
      <c r="S79">
        <v>4</v>
      </c>
      <c r="T79">
        <f t="shared" si="3"/>
        <v>34</v>
      </c>
      <c r="X79">
        <f t="shared" si="4"/>
        <v>10</v>
      </c>
      <c r="Y79">
        <f t="shared" si="5"/>
        <v>19</v>
      </c>
    </row>
    <row r="80" spans="1:25" x14ac:dyDescent="0.2">
      <c r="A80">
        <v>36217</v>
      </c>
      <c r="B80">
        <v>0</v>
      </c>
      <c r="C80">
        <v>1973</v>
      </c>
      <c r="D80" s="1">
        <v>45594.862766203703</v>
      </c>
      <c r="E80">
        <v>3</v>
      </c>
      <c r="F80">
        <v>2</v>
      </c>
      <c r="G80">
        <v>2</v>
      </c>
      <c r="H80">
        <v>2</v>
      </c>
      <c r="I80">
        <v>2</v>
      </c>
      <c r="J80">
        <v>4</v>
      </c>
      <c r="K80">
        <v>4</v>
      </c>
      <c r="L80">
        <v>2</v>
      </c>
      <c r="M80">
        <v>1</v>
      </c>
      <c r="N80">
        <v>2</v>
      </c>
      <c r="O80">
        <v>1</v>
      </c>
      <c r="P80">
        <v>4</v>
      </c>
      <c r="Q80">
        <v>4</v>
      </c>
      <c r="R80">
        <v>4</v>
      </c>
      <c r="S80">
        <v>2</v>
      </c>
      <c r="T80">
        <f t="shared" si="3"/>
        <v>36</v>
      </c>
      <c r="X80">
        <f t="shared" si="4"/>
        <v>9</v>
      </c>
      <c r="Y80">
        <f t="shared" si="5"/>
        <v>24</v>
      </c>
    </row>
    <row r="81" spans="1:25" x14ac:dyDescent="0.2">
      <c r="A81">
        <v>36235</v>
      </c>
      <c r="B81">
        <v>1</v>
      </c>
      <c r="C81">
        <v>2000</v>
      </c>
      <c r="D81" s="1">
        <v>45594.872893518521</v>
      </c>
      <c r="E81" t="s">
        <v>86</v>
      </c>
      <c r="F81">
        <v>4</v>
      </c>
      <c r="G81">
        <v>4</v>
      </c>
      <c r="H81">
        <v>2</v>
      </c>
      <c r="I81">
        <v>2</v>
      </c>
      <c r="J81">
        <v>5</v>
      </c>
      <c r="K81">
        <v>5</v>
      </c>
      <c r="L81">
        <v>4</v>
      </c>
      <c r="M81">
        <v>4</v>
      </c>
      <c r="N81">
        <v>5</v>
      </c>
      <c r="O81">
        <v>5</v>
      </c>
      <c r="P81">
        <v>4</v>
      </c>
      <c r="Q81">
        <v>5</v>
      </c>
      <c r="R81">
        <v>5</v>
      </c>
      <c r="S81">
        <v>5</v>
      </c>
      <c r="T81">
        <f t="shared" si="3"/>
        <v>59</v>
      </c>
      <c r="X81">
        <f t="shared" si="4"/>
        <v>16</v>
      </c>
      <c r="Y81">
        <f t="shared" si="5"/>
        <v>34</v>
      </c>
    </row>
    <row r="82" spans="1:25" x14ac:dyDescent="0.2">
      <c r="A82">
        <v>36201</v>
      </c>
      <c r="B82">
        <v>0</v>
      </c>
      <c r="C82">
        <v>1966</v>
      </c>
      <c r="D82" s="1">
        <v>45594.872997685183</v>
      </c>
      <c r="E82">
        <v>2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2</v>
      </c>
      <c r="M82">
        <v>1</v>
      </c>
      <c r="N82">
        <v>1</v>
      </c>
      <c r="O82">
        <v>1</v>
      </c>
      <c r="P82">
        <v>1</v>
      </c>
      <c r="Q82">
        <v>3</v>
      </c>
      <c r="R82">
        <v>2</v>
      </c>
      <c r="S82">
        <v>1</v>
      </c>
      <c r="T82">
        <f t="shared" si="3"/>
        <v>18</v>
      </c>
      <c r="X82">
        <f t="shared" si="4"/>
        <v>5</v>
      </c>
      <c r="Y82">
        <f t="shared" si="5"/>
        <v>10</v>
      </c>
    </row>
    <row r="83" spans="1:25" x14ac:dyDescent="0.2">
      <c r="A83">
        <v>36227</v>
      </c>
      <c r="B83">
        <v>0</v>
      </c>
      <c r="C83">
        <v>1988</v>
      </c>
      <c r="D83" s="1">
        <v>45594.879710648151</v>
      </c>
      <c r="E83" t="s">
        <v>87</v>
      </c>
      <c r="F83">
        <v>1</v>
      </c>
      <c r="G83">
        <v>1</v>
      </c>
      <c r="H83">
        <v>1</v>
      </c>
      <c r="I83">
        <v>1</v>
      </c>
      <c r="J83">
        <v>2</v>
      </c>
      <c r="K83">
        <v>4</v>
      </c>
      <c r="L83">
        <v>2</v>
      </c>
      <c r="M83">
        <v>2</v>
      </c>
      <c r="N83">
        <v>5</v>
      </c>
      <c r="O83">
        <v>1</v>
      </c>
      <c r="P83">
        <v>4</v>
      </c>
      <c r="Q83">
        <v>5</v>
      </c>
      <c r="R83">
        <v>5</v>
      </c>
      <c r="S83">
        <v>5</v>
      </c>
      <c r="T83">
        <f t="shared" si="3"/>
        <v>39</v>
      </c>
      <c r="X83">
        <f t="shared" si="4"/>
        <v>6</v>
      </c>
      <c r="Y83">
        <f t="shared" si="5"/>
        <v>30</v>
      </c>
    </row>
    <row r="84" spans="1:25" x14ac:dyDescent="0.2">
      <c r="A84">
        <v>36257</v>
      </c>
      <c r="B84">
        <v>0</v>
      </c>
      <c r="C84">
        <v>2003</v>
      </c>
      <c r="D84" s="1">
        <v>45594.881782407407</v>
      </c>
      <c r="E84" t="s">
        <v>81</v>
      </c>
      <c r="F84">
        <v>4</v>
      </c>
      <c r="G84">
        <v>1</v>
      </c>
      <c r="H84">
        <v>2</v>
      </c>
      <c r="I84">
        <v>1</v>
      </c>
      <c r="J84">
        <v>2</v>
      </c>
      <c r="K84">
        <v>5</v>
      </c>
      <c r="L84">
        <v>2</v>
      </c>
      <c r="M84">
        <v>1</v>
      </c>
      <c r="N84">
        <v>4</v>
      </c>
      <c r="O84">
        <v>5</v>
      </c>
      <c r="P84">
        <v>1</v>
      </c>
      <c r="Q84">
        <v>4</v>
      </c>
      <c r="R84">
        <v>4</v>
      </c>
      <c r="S84">
        <v>4</v>
      </c>
      <c r="T84">
        <f t="shared" si="3"/>
        <v>40</v>
      </c>
      <c r="X84">
        <f t="shared" si="4"/>
        <v>9</v>
      </c>
      <c r="Y84">
        <f t="shared" si="5"/>
        <v>24</v>
      </c>
    </row>
    <row r="85" spans="1:25" x14ac:dyDescent="0.2">
      <c r="A85">
        <v>36236</v>
      </c>
      <c r="B85">
        <v>1</v>
      </c>
      <c r="C85">
        <v>1998</v>
      </c>
      <c r="D85" s="1">
        <v>45594.884166666663</v>
      </c>
      <c r="E85">
        <v>2</v>
      </c>
      <c r="F85">
        <v>5</v>
      </c>
      <c r="G85">
        <v>2</v>
      </c>
      <c r="H85">
        <v>4</v>
      </c>
      <c r="I85">
        <v>2</v>
      </c>
      <c r="J85">
        <v>4</v>
      </c>
      <c r="K85">
        <v>5</v>
      </c>
      <c r="L85">
        <v>5</v>
      </c>
      <c r="M85">
        <v>1</v>
      </c>
      <c r="N85">
        <v>5</v>
      </c>
      <c r="O85">
        <v>5</v>
      </c>
      <c r="P85">
        <v>5</v>
      </c>
      <c r="Q85">
        <v>5</v>
      </c>
      <c r="R85">
        <v>5</v>
      </c>
      <c r="S85">
        <v>5</v>
      </c>
      <c r="T85">
        <f t="shared" si="3"/>
        <v>58</v>
      </c>
      <c r="X85">
        <f t="shared" si="4"/>
        <v>14</v>
      </c>
      <c r="Y85">
        <f t="shared" si="5"/>
        <v>34</v>
      </c>
    </row>
    <row r="86" spans="1:25" x14ac:dyDescent="0.2">
      <c r="A86">
        <v>36259</v>
      </c>
      <c r="B86">
        <v>0</v>
      </c>
      <c r="C86">
        <v>1998</v>
      </c>
      <c r="D86" s="1">
        <v>45594.902337962965</v>
      </c>
      <c r="E86">
        <v>3</v>
      </c>
      <c r="F86">
        <v>4</v>
      </c>
      <c r="G86">
        <v>2</v>
      </c>
      <c r="H86">
        <v>2</v>
      </c>
      <c r="I86">
        <v>2</v>
      </c>
      <c r="J86">
        <v>2</v>
      </c>
      <c r="K86">
        <v>4</v>
      </c>
      <c r="L86">
        <v>2</v>
      </c>
      <c r="M86">
        <v>2</v>
      </c>
      <c r="N86">
        <v>2</v>
      </c>
      <c r="O86">
        <v>2</v>
      </c>
      <c r="P86">
        <v>2</v>
      </c>
      <c r="Q86">
        <v>4</v>
      </c>
      <c r="R86">
        <v>4</v>
      </c>
      <c r="S86">
        <v>4</v>
      </c>
      <c r="T86">
        <f t="shared" si="3"/>
        <v>38</v>
      </c>
      <c r="X86">
        <f t="shared" si="4"/>
        <v>12</v>
      </c>
      <c r="Y86">
        <f t="shared" si="5"/>
        <v>22</v>
      </c>
    </row>
    <row r="87" spans="1:25" x14ac:dyDescent="0.2">
      <c r="A87">
        <v>36317</v>
      </c>
      <c r="B87">
        <v>0</v>
      </c>
      <c r="C87">
        <v>1993</v>
      </c>
      <c r="D87" s="1">
        <v>45594.993668981479</v>
      </c>
      <c r="E87">
        <v>3</v>
      </c>
      <c r="F87">
        <v>4</v>
      </c>
      <c r="G87">
        <v>3</v>
      </c>
      <c r="H87">
        <v>1</v>
      </c>
      <c r="I87">
        <v>1</v>
      </c>
      <c r="J87">
        <v>1</v>
      </c>
      <c r="K87">
        <v>2</v>
      </c>
      <c r="L87">
        <v>1</v>
      </c>
      <c r="M87">
        <v>2</v>
      </c>
      <c r="N87">
        <v>3</v>
      </c>
      <c r="O87">
        <v>2</v>
      </c>
      <c r="P87">
        <v>4</v>
      </c>
      <c r="Q87">
        <v>5</v>
      </c>
      <c r="R87">
        <v>5</v>
      </c>
      <c r="S87">
        <v>5</v>
      </c>
      <c r="T87">
        <f t="shared" si="3"/>
        <v>39</v>
      </c>
      <c r="X87">
        <f t="shared" si="4"/>
        <v>11</v>
      </c>
      <c r="Y87">
        <f t="shared" si="5"/>
        <v>25</v>
      </c>
    </row>
    <row r="88" spans="1:25" x14ac:dyDescent="0.2">
      <c r="A88">
        <v>36322</v>
      </c>
      <c r="B88">
        <v>0</v>
      </c>
      <c r="C88">
        <v>2001</v>
      </c>
      <c r="D88" s="1">
        <v>45595.004895833335</v>
      </c>
      <c r="E88">
        <v>1</v>
      </c>
      <c r="F88">
        <v>2</v>
      </c>
      <c r="G88">
        <v>1</v>
      </c>
      <c r="H88">
        <v>1</v>
      </c>
      <c r="I88">
        <v>2</v>
      </c>
      <c r="J88">
        <v>4</v>
      </c>
      <c r="K88">
        <v>5</v>
      </c>
      <c r="L88">
        <v>4</v>
      </c>
      <c r="M88">
        <v>2</v>
      </c>
      <c r="N88">
        <v>4</v>
      </c>
      <c r="O88">
        <v>4</v>
      </c>
      <c r="P88">
        <v>1</v>
      </c>
      <c r="Q88">
        <v>4</v>
      </c>
      <c r="R88">
        <v>2</v>
      </c>
      <c r="S88">
        <v>2</v>
      </c>
      <c r="T88">
        <f t="shared" si="3"/>
        <v>38</v>
      </c>
      <c r="X88">
        <f t="shared" si="4"/>
        <v>8</v>
      </c>
      <c r="Y88">
        <f t="shared" si="5"/>
        <v>22</v>
      </c>
    </row>
    <row r="89" spans="1:25" x14ac:dyDescent="0.2">
      <c r="A89">
        <v>36323</v>
      </c>
      <c r="B89">
        <v>1</v>
      </c>
      <c r="C89">
        <v>2004</v>
      </c>
      <c r="D89" s="1">
        <v>45595.014826388891</v>
      </c>
      <c r="E89" t="s">
        <v>66</v>
      </c>
      <c r="F89">
        <v>4</v>
      </c>
      <c r="G89">
        <v>2</v>
      </c>
      <c r="H89">
        <v>4</v>
      </c>
      <c r="I89">
        <v>4</v>
      </c>
      <c r="J89">
        <v>5</v>
      </c>
      <c r="K89">
        <v>5</v>
      </c>
      <c r="L89">
        <v>4</v>
      </c>
      <c r="M89">
        <v>3</v>
      </c>
      <c r="N89">
        <v>5</v>
      </c>
      <c r="O89">
        <v>5</v>
      </c>
      <c r="P89">
        <v>4</v>
      </c>
      <c r="Q89">
        <v>4</v>
      </c>
      <c r="R89">
        <v>5</v>
      </c>
      <c r="S89">
        <v>4</v>
      </c>
      <c r="T89">
        <f t="shared" si="3"/>
        <v>58</v>
      </c>
      <c r="X89">
        <f t="shared" si="4"/>
        <v>17</v>
      </c>
      <c r="Y89">
        <f t="shared" si="5"/>
        <v>32</v>
      </c>
    </row>
    <row r="90" spans="1:25" x14ac:dyDescent="0.2">
      <c r="A90">
        <v>36325</v>
      </c>
      <c r="B90">
        <v>0</v>
      </c>
      <c r="C90">
        <v>2002</v>
      </c>
      <c r="D90" s="1">
        <v>45595.054386574076</v>
      </c>
      <c r="E90">
        <v>7</v>
      </c>
      <c r="F90">
        <v>3</v>
      </c>
      <c r="G90">
        <v>3</v>
      </c>
      <c r="H90">
        <v>3</v>
      </c>
      <c r="I90">
        <v>1</v>
      </c>
      <c r="J90">
        <v>4</v>
      </c>
      <c r="K90">
        <v>5</v>
      </c>
      <c r="L90">
        <v>1</v>
      </c>
      <c r="M90">
        <v>3</v>
      </c>
      <c r="N90">
        <v>1</v>
      </c>
      <c r="O90">
        <v>5</v>
      </c>
      <c r="P90">
        <v>2</v>
      </c>
      <c r="Q90">
        <v>5</v>
      </c>
      <c r="R90">
        <v>5</v>
      </c>
      <c r="S90">
        <v>5</v>
      </c>
      <c r="T90">
        <f t="shared" si="3"/>
        <v>46</v>
      </c>
      <c r="X90">
        <f t="shared" si="4"/>
        <v>13</v>
      </c>
      <c r="Y90">
        <f t="shared" si="5"/>
        <v>27</v>
      </c>
    </row>
    <row r="91" spans="1:25" x14ac:dyDescent="0.2">
      <c r="A91">
        <v>36330</v>
      </c>
      <c r="B91">
        <v>0</v>
      </c>
      <c r="C91">
        <v>2004</v>
      </c>
      <c r="D91" s="1">
        <v>45595.07508101852</v>
      </c>
      <c r="E91">
        <v>2</v>
      </c>
      <c r="F91">
        <v>5</v>
      </c>
      <c r="G91">
        <v>3</v>
      </c>
      <c r="H91">
        <v>4</v>
      </c>
      <c r="I91">
        <v>4</v>
      </c>
      <c r="J91">
        <v>4</v>
      </c>
      <c r="K91">
        <v>5</v>
      </c>
      <c r="L91">
        <v>4</v>
      </c>
      <c r="M91">
        <v>4</v>
      </c>
      <c r="N91">
        <v>5</v>
      </c>
      <c r="O91">
        <v>2</v>
      </c>
      <c r="P91">
        <v>5</v>
      </c>
      <c r="Q91">
        <v>5</v>
      </c>
      <c r="R91">
        <v>4</v>
      </c>
      <c r="S91">
        <v>4</v>
      </c>
      <c r="T91">
        <f t="shared" si="3"/>
        <v>58</v>
      </c>
      <c r="X91">
        <f t="shared" si="4"/>
        <v>20</v>
      </c>
      <c r="Y91">
        <f t="shared" si="5"/>
        <v>32</v>
      </c>
    </row>
    <row r="92" spans="1:25" x14ac:dyDescent="0.2">
      <c r="A92">
        <v>36336</v>
      </c>
      <c r="B92">
        <v>1</v>
      </c>
      <c r="C92">
        <v>1975</v>
      </c>
      <c r="D92" s="1">
        <v>45595.171701388892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2</v>
      </c>
      <c r="S92">
        <v>1</v>
      </c>
      <c r="T92">
        <f t="shared" si="3"/>
        <v>15</v>
      </c>
      <c r="X92">
        <f t="shared" si="4"/>
        <v>5</v>
      </c>
      <c r="Y92">
        <f t="shared" si="5"/>
        <v>8</v>
      </c>
    </row>
    <row r="93" spans="1:25" x14ac:dyDescent="0.2">
      <c r="A93">
        <v>36342</v>
      </c>
      <c r="B93">
        <v>0</v>
      </c>
      <c r="C93">
        <v>1969</v>
      </c>
      <c r="D93" s="1">
        <v>45595.245995370373</v>
      </c>
      <c r="E93">
        <v>1</v>
      </c>
      <c r="F93">
        <v>2</v>
      </c>
      <c r="G93">
        <v>1</v>
      </c>
      <c r="H93">
        <v>2</v>
      </c>
      <c r="I93">
        <v>2</v>
      </c>
      <c r="J93">
        <v>1</v>
      </c>
      <c r="K93">
        <v>2</v>
      </c>
      <c r="L93">
        <v>1</v>
      </c>
      <c r="M93">
        <v>1</v>
      </c>
      <c r="N93">
        <v>2</v>
      </c>
      <c r="O93">
        <v>1</v>
      </c>
      <c r="P93">
        <v>2</v>
      </c>
      <c r="Q93">
        <v>2</v>
      </c>
      <c r="R93">
        <v>2</v>
      </c>
      <c r="S93">
        <v>1</v>
      </c>
      <c r="T93">
        <f t="shared" si="3"/>
        <v>22</v>
      </c>
      <c r="X93">
        <f t="shared" si="4"/>
        <v>8</v>
      </c>
      <c r="Y93">
        <f t="shared" si="5"/>
        <v>12</v>
      </c>
    </row>
    <row r="94" spans="1:25" x14ac:dyDescent="0.2">
      <c r="A94">
        <v>36381</v>
      </c>
      <c r="B94">
        <v>1</v>
      </c>
      <c r="C94">
        <v>1966</v>
      </c>
      <c r="D94" s="1">
        <v>45595.375277777777</v>
      </c>
      <c r="E94" t="s">
        <v>66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f t="shared" si="3"/>
        <v>14</v>
      </c>
      <c r="X94">
        <f t="shared" si="4"/>
        <v>5</v>
      </c>
      <c r="Y94">
        <f t="shared" si="5"/>
        <v>7</v>
      </c>
    </row>
    <row r="95" spans="1:25" x14ac:dyDescent="0.2">
      <c r="A95">
        <v>36388</v>
      </c>
      <c r="B95">
        <v>0</v>
      </c>
      <c r="C95">
        <v>2000</v>
      </c>
      <c r="D95" s="1">
        <v>45595.375763888886</v>
      </c>
      <c r="E95">
        <v>2</v>
      </c>
      <c r="F95">
        <v>4</v>
      </c>
      <c r="G95">
        <v>1</v>
      </c>
      <c r="H95">
        <v>4</v>
      </c>
      <c r="I95">
        <v>4</v>
      </c>
      <c r="J95">
        <v>2</v>
      </c>
      <c r="K95">
        <v>5</v>
      </c>
      <c r="L95">
        <v>1</v>
      </c>
      <c r="M95">
        <v>2</v>
      </c>
      <c r="N95">
        <v>5</v>
      </c>
      <c r="O95">
        <v>1</v>
      </c>
      <c r="P95">
        <v>4</v>
      </c>
      <c r="Q95">
        <v>1</v>
      </c>
      <c r="R95">
        <v>4</v>
      </c>
      <c r="S95">
        <v>4</v>
      </c>
      <c r="T95">
        <f t="shared" si="3"/>
        <v>42</v>
      </c>
      <c r="X95">
        <f t="shared" si="4"/>
        <v>15</v>
      </c>
      <c r="Y95">
        <f t="shared" si="5"/>
        <v>25</v>
      </c>
    </row>
    <row r="96" spans="1:25" x14ac:dyDescent="0.2">
      <c r="A96">
        <v>36382</v>
      </c>
      <c r="B96">
        <v>0</v>
      </c>
      <c r="C96">
        <v>1994</v>
      </c>
      <c r="D96" s="1">
        <v>45595.38616898148</v>
      </c>
      <c r="E96" t="s">
        <v>88</v>
      </c>
      <c r="F96">
        <v>2</v>
      </c>
      <c r="G96">
        <v>1</v>
      </c>
      <c r="H96">
        <v>2</v>
      </c>
      <c r="I96">
        <v>1</v>
      </c>
      <c r="J96">
        <v>4</v>
      </c>
      <c r="K96">
        <v>5</v>
      </c>
      <c r="L96">
        <v>2</v>
      </c>
      <c r="M96">
        <v>1</v>
      </c>
      <c r="N96">
        <v>4</v>
      </c>
      <c r="O96">
        <v>3</v>
      </c>
      <c r="P96">
        <v>4</v>
      </c>
      <c r="Q96">
        <v>5</v>
      </c>
      <c r="R96">
        <v>4</v>
      </c>
      <c r="S96">
        <v>4</v>
      </c>
      <c r="T96">
        <f t="shared" si="3"/>
        <v>42</v>
      </c>
      <c r="X96">
        <f t="shared" si="4"/>
        <v>7</v>
      </c>
      <c r="Y96">
        <f t="shared" si="5"/>
        <v>30</v>
      </c>
    </row>
    <row r="97" spans="1:25" x14ac:dyDescent="0.2">
      <c r="A97">
        <v>36414</v>
      </c>
      <c r="B97">
        <v>0</v>
      </c>
      <c r="C97">
        <v>2004</v>
      </c>
      <c r="D97" s="1">
        <v>45595.398263888892</v>
      </c>
      <c r="E97" t="s">
        <v>89</v>
      </c>
      <c r="F97">
        <v>5</v>
      </c>
      <c r="G97">
        <v>4</v>
      </c>
      <c r="H97">
        <v>3</v>
      </c>
      <c r="I97">
        <v>5</v>
      </c>
      <c r="J97">
        <v>4</v>
      </c>
      <c r="K97">
        <v>5</v>
      </c>
      <c r="L97">
        <v>5</v>
      </c>
      <c r="M97">
        <v>4</v>
      </c>
      <c r="N97">
        <v>4</v>
      </c>
      <c r="O97">
        <v>4</v>
      </c>
      <c r="P97">
        <v>2</v>
      </c>
      <c r="Q97">
        <v>3</v>
      </c>
      <c r="R97">
        <v>5</v>
      </c>
      <c r="S97">
        <v>5</v>
      </c>
      <c r="T97">
        <f t="shared" si="3"/>
        <v>58</v>
      </c>
      <c r="X97">
        <f t="shared" si="4"/>
        <v>21</v>
      </c>
      <c r="Y97">
        <f t="shared" si="5"/>
        <v>28</v>
      </c>
    </row>
    <row r="98" spans="1:25" x14ac:dyDescent="0.2">
      <c r="A98">
        <v>36412</v>
      </c>
      <c r="B98">
        <v>0</v>
      </c>
      <c r="C98">
        <v>1999</v>
      </c>
      <c r="D98" s="1">
        <v>45595.402268518519</v>
      </c>
      <c r="E98" t="s">
        <v>66</v>
      </c>
      <c r="F98">
        <v>4</v>
      </c>
      <c r="G98">
        <v>2</v>
      </c>
      <c r="H98">
        <v>3</v>
      </c>
      <c r="I98">
        <v>4</v>
      </c>
      <c r="J98">
        <v>4</v>
      </c>
      <c r="K98">
        <v>4</v>
      </c>
      <c r="L98">
        <v>4</v>
      </c>
      <c r="M98">
        <v>4</v>
      </c>
      <c r="N98">
        <v>5</v>
      </c>
      <c r="O98">
        <v>4</v>
      </c>
      <c r="P98">
        <v>4</v>
      </c>
      <c r="Q98">
        <v>4</v>
      </c>
      <c r="R98">
        <v>5</v>
      </c>
      <c r="S98">
        <v>5</v>
      </c>
      <c r="T98">
        <f t="shared" si="3"/>
        <v>56</v>
      </c>
      <c r="X98">
        <f t="shared" si="4"/>
        <v>17</v>
      </c>
      <c r="Y98">
        <f t="shared" si="5"/>
        <v>31</v>
      </c>
    </row>
    <row r="99" spans="1:25" x14ac:dyDescent="0.2">
      <c r="A99">
        <v>36426</v>
      </c>
      <c r="B99">
        <v>1</v>
      </c>
      <c r="C99">
        <v>1991</v>
      </c>
      <c r="D99" s="1">
        <v>45595.402280092596</v>
      </c>
      <c r="E99">
        <v>2</v>
      </c>
      <c r="F99">
        <v>4</v>
      </c>
      <c r="G99">
        <v>3</v>
      </c>
      <c r="H99">
        <v>2</v>
      </c>
      <c r="I99">
        <v>2</v>
      </c>
      <c r="J99">
        <v>2</v>
      </c>
      <c r="K99">
        <v>4</v>
      </c>
      <c r="L99">
        <v>3</v>
      </c>
      <c r="M99">
        <v>4</v>
      </c>
      <c r="N99">
        <v>4</v>
      </c>
      <c r="O99">
        <v>3</v>
      </c>
      <c r="P99">
        <v>4</v>
      </c>
      <c r="Q99">
        <v>4</v>
      </c>
      <c r="R99">
        <v>4</v>
      </c>
      <c r="S99">
        <v>2</v>
      </c>
      <c r="T99">
        <f t="shared" si="3"/>
        <v>45</v>
      </c>
      <c r="X99">
        <f t="shared" si="4"/>
        <v>15</v>
      </c>
      <c r="Y99">
        <f t="shared" si="5"/>
        <v>24</v>
      </c>
    </row>
    <row r="100" spans="1:25" x14ac:dyDescent="0.2">
      <c r="A100">
        <v>36376</v>
      </c>
      <c r="B100">
        <v>0</v>
      </c>
      <c r="C100">
        <v>1989</v>
      </c>
      <c r="D100" s="1">
        <v>45595.404016203705</v>
      </c>
      <c r="E100" t="s">
        <v>90</v>
      </c>
      <c r="F100">
        <v>4</v>
      </c>
      <c r="G100">
        <v>1</v>
      </c>
      <c r="H100">
        <v>2</v>
      </c>
      <c r="I100">
        <v>2</v>
      </c>
      <c r="J100">
        <v>4</v>
      </c>
      <c r="K100">
        <v>4</v>
      </c>
      <c r="L100">
        <v>2</v>
      </c>
      <c r="M100">
        <v>2</v>
      </c>
      <c r="N100">
        <v>4</v>
      </c>
      <c r="O100">
        <v>2</v>
      </c>
      <c r="P100">
        <v>2</v>
      </c>
      <c r="Q100">
        <v>2</v>
      </c>
      <c r="R100">
        <v>2</v>
      </c>
      <c r="S100">
        <v>4</v>
      </c>
      <c r="T100">
        <f t="shared" si="3"/>
        <v>37</v>
      </c>
      <c r="X100">
        <f t="shared" si="4"/>
        <v>11</v>
      </c>
      <c r="Y100">
        <f t="shared" si="5"/>
        <v>22</v>
      </c>
    </row>
    <row r="101" spans="1:25" x14ac:dyDescent="0.2">
      <c r="A101">
        <v>36432</v>
      </c>
      <c r="B101">
        <v>1</v>
      </c>
      <c r="C101">
        <v>1991</v>
      </c>
      <c r="D101" s="1">
        <v>45595.404675925929</v>
      </c>
      <c r="E101">
        <v>3</v>
      </c>
      <c r="F101">
        <v>4</v>
      </c>
      <c r="G101">
        <v>1</v>
      </c>
      <c r="H101">
        <v>4</v>
      </c>
      <c r="I101">
        <v>3</v>
      </c>
      <c r="J101">
        <v>4</v>
      </c>
      <c r="K101">
        <v>4</v>
      </c>
      <c r="L101">
        <v>1</v>
      </c>
      <c r="M101">
        <v>1</v>
      </c>
      <c r="N101">
        <v>2</v>
      </c>
      <c r="O101">
        <v>3</v>
      </c>
      <c r="P101">
        <v>1</v>
      </c>
      <c r="Q101">
        <v>5</v>
      </c>
      <c r="R101">
        <v>5</v>
      </c>
      <c r="S101">
        <v>4</v>
      </c>
      <c r="T101">
        <f t="shared" si="3"/>
        <v>42</v>
      </c>
      <c r="X101">
        <f t="shared" si="4"/>
        <v>13</v>
      </c>
      <c r="Y101">
        <f t="shared" si="5"/>
        <v>25</v>
      </c>
    </row>
    <row r="102" spans="1:25" x14ac:dyDescent="0.2">
      <c r="A102">
        <v>36437</v>
      </c>
      <c r="B102">
        <v>1</v>
      </c>
      <c r="C102">
        <v>2002</v>
      </c>
      <c r="D102" s="1">
        <v>45595.405833333331</v>
      </c>
      <c r="E102">
        <v>0</v>
      </c>
      <c r="F102">
        <v>4</v>
      </c>
      <c r="G102">
        <v>1</v>
      </c>
      <c r="H102">
        <v>4</v>
      </c>
      <c r="I102">
        <v>2</v>
      </c>
      <c r="J102">
        <v>4</v>
      </c>
      <c r="K102">
        <v>5</v>
      </c>
      <c r="L102">
        <v>2</v>
      </c>
      <c r="M102">
        <v>2</v>
      </c>
      <c r="N102">
        <v>2</v>
      </c>
      <c r="O102">
        <v>4</v>
      </c>
      <c r="P102">
        <v>3</v>
      </c>
      <c r="Q102">
        <v>5</v>
      </c>
      <c r="R102">
        <v>5</v>
      </c>
      <c r="S102">
        <v>4</v>
      </c>
      <c r="T102">
        <f t="shared" si="3"/>
        <v>47</v>
      </c>
      <c r="X102">
        <f t="shared" si="4"/>
        <v>13</v>
      </c>
      <c r="Y102">
        <f t="shared" si="5"/>
        <v>28</v>
      </c>
    </row>
    <row r="103" spans="1:25" x14ac:dyDescent="0.2">
      <c r="A103">
        <v>36433</v>
      </c>
      <c r="B103">
        <v>0</v>
      </c>
      <c r="C103">
        <v>2006</v>
      </c>
      <c r="D103" s="1">
        <v>45595.407083333332</v>
      </c>
      <c r="E103" t="s">
        <v>73</v>
      </c>
      <c r="F103">
        <v>5</v>
      </c>
      <c r="G103">
        <v>3</v>
      </c>
      <c r="H103">
        <v>4</v>
      </c>
      <c r="I103">
        <v>3</v>
      </c>
      <c r="J103">
        <v>2</v>
      </c>
      <c r="K103">
        <v>4</v>
      </c>
      <c r="L103">
        <v>4</v>
      </c>
      <c r="M103">
        <v>3</v>
      </c>
      <c r="N103">
        <v>4</v>
      </c>
      <c r="O103">
        <v>4</v>
      </c>
      <c r="P103">
        <v>2</v>
      </c>
      <c r="Q103">
        <v>4</v>
      </c>
      <c r="R103">
        <v>4</v>
      </c>
      <c r="S103">
        <v>2</v>
      </c>
      <c r="T103">
        <f t="shared" si="3"/>
        <v>48</v>
      </c>
      <c r="X103">
        <f t="shared" si="4"/>
        <v>18</v>
      </c>
      <c r="Y103">
        <f t="shared" si="5"/>
        <v>22</v>
      </c>
    </row>
    <row r="104" spans="1:25" x14ac:dyDescent="0.2">
      <c r="A104">
        <v>36443</v>
      </c>
      <c r="B104">
        <v>0</v>
      </c>
      <c r="C104">
        <v>1995</v>
      </c>
      <c r="D104" s="1">
        <v>45595.409351851849</v>
      </c>
      <c r="E104" t="s">
        <v>91</v>
      </c>
      <c r="F104">
        <v>4</v>
      </c>
      <c r="G104">
        <v>4</v>
      </c>
      <c r="H104">
        <v>1</v>
      </c>
      <c r="I104">
        <v>2</v>
      </c>
      <c r="J104">
        <v>2</v>
      </c>
      <c r="K104">
        <v>4</v>
      </c>
      <c r="L104">
        <v>2</v>
      </c>
      <c r="M104">
        <v>3</v>
      </c>
      <c r="N104">
        <v>2</v>
      </c>
      <c r="O104">
        <v>1</v>
      </c>
      <c r="P104">
        <v>4</v>
      </c>
      <c r="Q104">
        <v>2</v>
      </c>
      <c r="R104">
        <v>2</v>
      </c>
      <c r="S104">
        <v>2</v>
      </c>
      <c r="T104">
        <f t="shared" si="3"/>
        <v>35</v>
      </c>
      <c r="X104">
        <f t="shared" si="4"/>
        <v>14</v>
      </c>
      <c r="Y104">
        <f t="shared" si="5"/>
        <v>18</v>
      </c>
    </row>
    <row r="105" spans="1:25" x14ac:dyDescent="0.2">
      <c r="A105">
        <v>36454</v>
      </c>
      <c r="B105">
        <v>0</v>
      </c>
      <c r="C105">
        <v>2002</v>
      </c>
      <c r="D105" s="1">
        <v>45595.411203703705</v>
      </c>
      <c r="E105">
        <v>5</v>
      </c>
      <c r="F105">
        <v>4</v>
      </c>
      <c r="G105">
        <v>4</v>
      </c>
      <c r="H105">
        <v>4</v>
      </c>
      <c r="I105">
        <v>5</v>
      </c>
      <c r="J105">
        <v>4</v>
      </c>
      <c r="K105">
        <v>4</v>
      </c>
      <c r="L105">
        <v>1</v>
      </c>
      <c r="M105">
        <v>4</v>
      </c>
      <c r="N105">
        <v>5</v>
      </c>
      <c r="O105">
        <v>5</v>
      </c>
      <c r="P105">
        <v>2</v>
      </c>
      <c r="Q105">
        <v>3</v>
      </c>
      <c r="R105">
        <v>5</v>
      </c>
      <c r="S105">
        <v>5</v>
      </c>
      <c r="T105">
        <f t="shared" si="3"/>
        <v>55</v>
      </c>
      <c r="X105">
        <f t="shared" si="4"/>
        <v>21</v>
      </c>
      <c r="Y105">
        <f t="shared" si="5"/>
        <v>28</v>
      </c>
    </row>
    <row r="106" spans="1:25" x14ac:dyDescent="0.2">
      <c r="A106">
        <v>36459</v>
      </c>
      <c r="B106">
        <v>1</v>
      </c>
      <c r="C106">
        <v>1993</v>
      </c>
      <c r="D106" s="1">
        <v>45595.41337962963</v>
      </c>
      <c r="E106">
        <v>1</v>
      </c>
      <c r="F106">
        <v>2</v>
      </c>
      <c r="G106">
        <v>1</v>
      </c>
      <c r="H106">
        <v>1</v>
      </c>
      <c r="I106">
        <v>1</v>
      </c>
      <c r="J106">
        <v>1</v>
      </c>
      <c r="K106">
        <v>4</v>
      </c>
      <c r="L106">
        <v>1</v>
      </c>
      <c r="M106">
        <v>1</v>
      </c>
      <c r="N106">
        <v>4</v>
      </c>
      <c r="O106">
        <v>5</v>
      </c>
      <c r="P106">
        <v>1</v>
      </c>
      <c r="Q106">
        <v>4</v>
      </c>
      <c r="R106">
        <v>1</v>
      </c>
      <c r="S106">
        <v>5</v>
      </c>
      <c r="T106">
        <f t="shared" si="3"/>
        <v>32</v>
      </c>
      <c r="X106">
        <f t="shared" si="4"/>
        <v>6</v>
      </c>
      <c r="Y106">
        <f t="shared" si="5"/>
        <v>20</v>
      </c>
    </row>
    <row r="107" spans="1:25" x14ac:dyDescent="0.2">
      <c r="A107">
        <v>36456</v>
      </c>
      <c r="B107">
        <v>1</v>
      </c>
      <c r="C107">
        <v>1990</v>
      </c>
      <c r="D107" s="1">
        <v>45595.415254629632</v>
      </c>
      <c r="E107" t="s">
        <v>92</v>
      </c>
      <c r="F107">
        <v>2</v>
      </c>
      <c r="G107">
        <v>1</v>
      </c>
      <c r="H107">
        <v>2</v>
      </c>
      <c r="I107">
        <v>2</v>
      </c>
      <c r="J107">
        <v>2</v>
      </c>
      <c r="K107">
        <v>1</v>
      </c>
      <c r="L107">
        <v>1</v>
      </c>
      <c r="M107">
        <v>2</v>
      </c>
      <c r="N107">
        <v>2</v>
      </c>
      <c r="O107">
        <v>1</v>
      </c>
      <c r="P107">
        <v>2</v>
      </c>
      <c r="Q107">
        <v>5</v>
      </c>
      <c r="R107">
        <v>5</v>
      </c>
      <c r="S107">
        <v>3</v>
      </c>
      <c r="T107">
        <f t="shared" si="3"/>
        <v>31</v>
      </c>
      <c r="X107">
        <f t="shared" si="4"/>
        <v>9</v>
      </c>
      <c r="Y107">
        <f t="shared" si="5"/>
        <v>20</v>
      </c>
    </row>
    <row r="108" spans="1:25" x14ac:dyDescent="0.2">
      <c r="A108">
        <v>36467</v>
      </c>
      <c r="B108">
        <v>0</v>
      </c>
      <c r="C108">
        <v>2002</v>
      </c>
      <c r="D108" s="1">
        <v>45595.419189814813</v>
      </c>
      <c r="E108">
        <v>4</v>
      </c>
      <c r="F108">
        <v>5</v>
      </c>
      <c r="G108">
        <v>2</v>
      </c>
      <c r="H108">
        <v>4</v>
      </c>
      <c r="I108">
        <v>4</v>
      </c>
      <c r="J108">
        <v>5</v>
      </c>
      <c r="K108">
        <v>5</v>
      </c>
      <c r="L108">
        <v>4</v>
      </c>
      <c r="M108">
        <v>4</v>
      </c>
      <c r="N108">
        <v>4</v>
      </c>
      <c r="O108">
        <v>4</v>
      </c>
      <c r="P108">
        <v>2</v>
      </c>
      <c r="Q108">
        <v>2</v>
      </c>
      <c r="R108">
        <v>4</v>
      </c>
      <c r="S108">
        <v>4</v>
      </c>
      <c r="T108">
        <f t="shared" si="3"/>
        <v>53</v>
      </c>
      <c r="X108">
        <f t="shared" si="4"/>
        <v>19</v>
      </c>
      <c r="Y108">
        <f t="shared" si="5"/>
        <v>26</v>
      </c>
    </row>
    <row r="109" spans="1:25" x14ac:dyDescent="0.2">
      <c r="A109">
        <v>36480</v>
      </c>
      <c r="B109">
        <v>0</v>
      </c>
      <c r="C109">
        <v>2000</v>
      </c>
      <c r="D109" s="1">
        <v>45595.422164351854</v>
      </c>
      <c r="E109" t="s">
        <v>66</v>
      </c>
      <c r="F109">
        <v>4</v>
      </c>
      <c r="G109">
        <v>2</v>
      </c>
      <c r="H109">
        <v>4</v>
      </c>
      <c r="I109">
        <v>4</v>
      </c>
      <c r="J109">
        <v>4</v>
      </c>
      <c r="K109">
        <v>5</v>
      </c>
      <c r="L109">
        <v>5</v>
      </c>
      <c r="M109">
        <v>2</v>
      </c>
      <c r="N109">
        <v>5</v>
      </c>
      <c r="O109">
        <v>5</v>
      </c>
      <c r="P109">
        <v>2</v>
      </c>
      <c r="Q109">
        <v>4</v>
      </c>
      <c r="R109">
        <v>4</v>
      </c>
      <c r="S109">
        <v>4</v>
      </c>
      <c r="T109">
        <f t="shared" si="3"/>
        <v>54</v>
      </c>
      <c r="X109">
        <f t="shared" si="4"/>
        <v>16</v>
      </c>
      <c r="Y109">
        <f t="shared" si="5"/>
        <v>28</v>
      </c>
    </row>
    <row r="110" spans="1:25" x14ac:dyDescent="0.2">
      <c r="A110">
        <v>36409</v>
      </c>
      <c r="B110">
        <v>0</v>
      </c>
      <c r="C110">
        <v>2001</v>
      </c>
      <c r="D110" s="1">
        <v>45595.42291666667</v>
      </c>
      <c r="E110">
        <v>2</v>
      </c>
      <c r="F110">
        <v>2</v>
      </c>
      <c r="G110">
        <v>1</v>
      </c>
      <c r="H110">
        <v>2</v>
      </c>
      <c r="I110">
        <v>2</v>
      </c>
      <c r="J110">
        <v>2</v>
      </c>
      <c r="K110">
        <v>4</v>
      </c>
      <c r="L110">
        <v>4</v>
      </c>
      <c r="M110">
        <v>3</v>
      </c>
      <c r="N110">
        <v>2</v>
      </c>
      <c r="O110">
        <v>2</v>
      </c>
      <c r="P110">
        <v>1</v>
      </c>
      <c r="Q110">
        <v>5</v>
      </c>
      <c r="R110">
        <v>4</v>
      </c>
      <c r="S110">
        <v>4</v>
      </c>
      <c r="T110">
        <f t="shared" si="3"/>
        <v>38</v>
      </c>
      <c r="X110">
        <f t="shared" si="4"/>
        <v>10</v>
      </c>
      <c r="Y110">
        <f t="shared" si="5"/>
        <v>22</v>
      </c>
    </row>
    <row r="111" spans="1:25" x14ac:dyDescent="0.2">
      <c r="A111">
        <v>36486</v>
      </c>
      <c r="B111">
        <v>0</v>
      </c>
      <c r="C111">
        <v>1998</v>
      </c>
      <c r="D111" s="1">
        <v>45595.426585648151</v>
      </c>
      <c r="E111">
        <v>4</v>
      </c>
      <c r="F111">
        <v>2</v>
      </c>
      <c r="G111">
        <v>1</v>
      </c>
      <c r="H111">
        <v>1</v>
      </c>
      <c r="I111">
        <v>1</v>
      </c>
      <c r="J111">
        <v>5</v>
      </c>
      <c r="K111">
        <v>5</v>
      </c>
      <c r="L111">
        <v>3</v>
      </c>
      <c r="M111">
        <v>2</v>
      </c>
      <c r="N111">
        <v>5</v>
      </c>
      <c r="O111">
        <v>5</v>
      </c>
      <c r="P111">
        <v>2</v>
      </c>
      <c r="Q111">
        <v>4</v>
      </c>
      <c r="R111">
        <v>5</v>
      </c>
      <c r="S111">
        <v>5</v>
      </c>
      <c r="T111">
        <f t="shared" si="3"/>
        <v>46</v>
      </c>
      <c r="X111">
        <f t="shared" si="4"/>
        <v>7</v>
      </c>
      <c r="Y111">
        <f t="shared" si="5"/>
        <v>31</v>
      </c>
    </row>
    <row r="112" spans="1:25" x14ac:dyDescent="0.2">
      <c r="A112">
        <v>36491</v>
      </c>
      <c r="B112">
        <v>0</v>
      </c>
      <c r="C112">
        <v>2002</v>
      </c>
      <c r="D112" s="1">
        <v>45595.429490740738</v>
      </c>
      <c r="E112" t="s">
        <v>93</v>
      </c>
      <c r="F112">
        <v>4</v>
      </c>
      <c r="G112">
        <v>2</v>
      </c>
      <c r="H112">
        <v>2</v>
      </c>
      <c r="I112">
        <v>4</v>
      </c>
      <c r="J112">
        <v>4</v>
      </c>
      <c r="K112">
        <v>4</v>
      </c>
      <c r="L112">
        <v>2</v>
      </c>
      <c r="M112">
        <v>3</v>
      </c>
      <c r="N112">
        <v>4</v>
      </c>
      <c r="O112">
        <v>1</v>
      </c>
      <c r="P112">
        <v>1</v>
      </c>
      <c r="Q112">
        <v>4</v>
      </c>
      <c r="R112">
        <v>3</v>
      </c>
      <c r="S112">
        <v>2</v>
      </c>
      <c r="T112">
        <f t="shared" si="3"/>
        <v>40</v>
      </c>
      <c r="X112">
        <f t="shared" si="4"/>
        <v>15</v>
      </c>
      <c r="Y112">
        <f t="shared" si="5"/>
        <v>22</v>
      </c>
    </row>
    <row r="113" spans="1:25" x14ac:dyDescent="0.2">
      <c r="A113">
        <v>36468</v>
      </c>
      <c r="B113">
        <v>1</v>
      </c>
      <c r="C113">
        <v>1976</v>
      </c>
      <c r="D113" s="1">
        <v>45595.430543981478</v>
      </c>
      <c r="E113" t="s">
        <v>94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f t="shared" si="3"/>
        <v>14</v>
      </c>
      <c r="X113">
        <f t="shared" si="4"/>
        <v>5</v>
      </c>
      <c r="Y113">
        <f t="shared" si="5"/>
        <v>7</v>
      </c>
    </row>
    <row r="114" spans="1:25" x14ac:dyDescent="0.2">
      <c r="A114">
        <v>36471</v>
      </c>
      <c r="B114">
        <v>0</v>
      </c>
      <c r="C114">
        <v>2000</v>
      </c>
      <c r="D114" s="1">
        <v>45595.431018518517</v>
      </c>
      <c r="E114" t="s">
        <v>90</v>
      </c>
      <c r="F114">
        <v>4</v>
      </c>
      <c r="G114">
        <v>1</v>
      </c>
      <c r="H114">
        <v>2</v>
      </c>
      <c r="I114">
        <v>3</v>
      </c>
      <c r="J114">
        <v>4</v>
      </c>
      <c r="K114">
        <v>4</v>
      </c>
      <c r="L114">
        <v>4</v>
      </c>
      <c r="M114">
        <v>2</v>
      </c>
      <c r="N114">
        <v>5</v>
      </c>
      <c r="O114">
        <v>5</v>
      </c>
      <c r="P114">
        <v>2</v>
      </c>
      <c r="Q114">
        <v>4</v>
      </c>
      <c r="R114">
        <v>4</v>
      </c>
      <c r="S114">
        <v>4</v>
      </c>
      <c r="T114">
        <f t="shared" si="3"/>
        <v>48</v>
      </c>
      <c r="X114">
        <f t="shared" si="4"/>
        <v>12</v>
      </c>
      <c r="Y114">
        <f t="shared" si="5"/>
        <v>27</v>
      </c>
    </row>
    <row r="115" spans="1:25" x14ac:dyDescent="0.2">
      <c r="A115">
        <v>36495</v>
      </c>
      <c r="B115">
        <v>1</v>
      </c>
      <c r="C115">
        <v>2001</v>
      </c>
      <c r="D115" s="1">
        <v>45595.435995370368</v>
      </c>
      <c r="E115">
        <v>2</v>
      </c>
      <c r="F115">
        <v>2</v>
      </c>
      <c r="G115">
        <v>1</v>
      </c>
      <c r="H115">
        <v>3</v>
      </c>
      <c r="I115">
        <v>4</v>
      </c>
      <c r="J115">
        <v>2</v>
      </c>
      <c r="K115">
        <v>3</v>
      </c>
      <c r="L115">
        <v>1</v>
      </c>
      <c r="M115">
        <v>4</v>
      </c>
      <c r="N115">
        <v>1</v>
      </c>
      <c r="O115">
        <v>4</v>
      </c>
      <c r="P115">
        <v>2</v>
      </c>
      <c r="Q115">
        <v>5</v>
      </c>
      <c r="R115">
        <v>2</v>
      </c>
      <c r="S115">
        <v>2</v>
      </c>
      <c r="T115">
        <f t="shared" si="3"/>
        <v>36</v>
      </c>
      <c r="X115">
        <f t="shared" si="4"/>
        <v>14</v>
      </c>
      <c r="Y115">
        <f t="shared" si="5"/>
        <v>17</v>
      </c>
    </row>
    <row r="116" spans="1:25" x14ac:dyDescent="0.2">
      <c r="A116">
        <v>36498</v>
      </c>
      <c r="B116">
        <v>0</v>
      </c>
      <c r="C116">
        <v>2005</v>
      </c>
      <c r="D116" s="1">
        <v>45595.440740740742</v>
      </c>
      <c r="E116">
        <v>3</v>
      </c>
      <c r="F116">
        <v>2</v>
      </c>
      <c r="G116">
        <v>2</v>
      </c>
      <c r="H116">
        <v>2</v>
      </c>
      <c r="I116">
        <v>1</v>
      </c>
      <c r="J116">
        <v>4</v>
      </c>
      <c r="K116">
        <v>4</v>
      </c>
      <c r="L116">
        <v>4</v>
      </c>
      <c r="M116">
        <v>2</v>
      </c>
      <c r="N116">
        <v>4</v>
      </c>
      <c r="O116">
        <v>4</v>
      </c>
      <c r="P116">
        <v>5</v>
      </c>
      <c r="Q116">
        <v>5</v>
      </c>
      <c r="R116">
        <v>4</v>
      </c>
      <c r="S116">
        <v>1</v>
      </c>
      <c r="T116">
        <f t="shared" si="3"/>
        <v>44</v>
      </c>
      <c r="X116">
        <f t="shared" si="4"/>
        <v>9</v>
      </c>
      <c r="Y116">
        <f t="shared" si="5"/>
        <v>27</v>
      </c>
    </row>
    <row r="117" spans="1:25" x14ac:dyDescent="0.2">
      <c r="A117">
        <v>36512</v>
      </c>
      <c r="B117">
        <v>0</v>
      </c>
      <c r="C117">
        <v>2002</v>
      </c>
      <c r="D117" s="1">
        <v>45595.443611111114</v>
      </c>
      <c r="E117" t="s">
        <v>66</v>
      </c>
      <c r="F117">
        <v>2</v>
      </c>
      <c r="G117">
        <v>2</v>
      </c>
      <c r="H117">
        <v>1</v>
      </c>
      <c r="I117">
        <v>4</v>
      </c>
      <c r="J117">
        <v>2</v>
      </c>
      <c r="K117">
        <v>4</v>
      </c>
      <c r="L117">
        <v>4</v>
      </c>
      <c r="M117">
        <v>4</v>
      </c>
      <c r="N117">
        <v>2</v>
      </c>
      <c r="O117">
        <v>3</v>
      </c>
      <c r="P117">
        <v>2</v>
      </c>
      <c r="Q117">
        <v>4</v>
      </c>
      <c r="R117">
        <v>4</v>
      </c>
      <c r="S117">
        <v>2</v>
      </c>
      <c r="T117">
        <f t="shared" si="3"/>
        <v>40</v>
      </c>
      <c r="X117">
        <f t="shared" si="4"/>
        <v>13</v>
      </c>
      <c r="Y117">
        <f t="shared" si="5"/>
        <v>20</v>
      </c>
    </row>
    <row r="118" spans="1:25" x14ac:dyDescent="0.2">
      <c r="A118">
        <v>36511</v>
      </c>
      <c r="B118">
        <v>0</v>
      </c>
      <c r="C118">
        <v>2001</v>
      </c>
      <c r="D118" s="1">
        <v>45595.443622685183</v>
      </c>
      <c r="E118">
        <v>5</v>
      </c>
      <c r="F118">
        <v>4</v>
      </c>
      <c r="G118">
        <v>1</v>
      </c>
      <c r="H118">
        <v>1</v>
      </c>
      <c r="I118">
        <v>2</v>
      </c>
      <c r="J118">
        <v>4</v>
      </c>
      <c r="K118">
        <v>5</v>
      </c>
      <c r="L118">
        <v>2</v>
      </c>
      <c r="M118">
        <v>2</v>
      </c>
      <c r="N118">
        <v>4</v>
      </c>
      <c r="O118">
        <v>4</v>
      </c>
      <c r="P118">
        <v>4</v>
      </c>
      <c r="Q118">
        <v>5</v>
      </c>
      <c r="R118">
        <v>2</v>
      </c>
      <c r="S118">
        <v>4</v>
      </c>
      <c r="T118">
        <f t="shared" si="3"/>
        <v>44</v>
      </c>
      <c r="X118">
        <f t="shared" si="4"/>
        <v>10</v>
      </c>
      <c r="Y118">
        <f t="shared" si="5"/>
        <v>28</v>
      </c>
    </row>
    <row r="119" spans="1:25" x14ac:dyDescent="0.2">
      <c r="A119">
        <v>36521</v>
      </c>
      <c r="B119">
        <v>0</v>
      </c>
      <c r="C119">
        <v>2002</v>
      </c>
      <c r="D119" s="1">
        <v>45595.450046296297</v>
      </c>
      <c r="E119" t="s">
        <v>95</v>
      </c>
      <c r="F119">
        <v>5</v>
      </c>
      <c r="G119">
        <v>2</v>
      </c>
      <c r="H119">
        <v>4</v>
      </c>
      <c r="I119">
        <v>2</v>
      </c>
      <c r="J119">
        <v>2</v>
      </c>
      <c r="K119">
        <v>4</v>
      </c>
      <c r="L119">
        <v>3</v>
      </c>
      <c r="M119">
        <v>4</v>
      </c>
      <c r="N119">
        <v>2</v>
      </c>
      <c r="O119">
        <v>2</v>
      </c>
      <c r="P119">
        <v>1</v>
      </c>
      <c r="Q119">
        <v>4</v>
      </c>
      <c r="R119">
        <v>5</v>
      </c>
      <c r="S119">
        <v>4</v>
      </c>
      <c r="T119">
        <f t="shared" si="3"/>
        <v>44</v>
      </c>
      <c r="X119">
        <f t="shared" si="4"/>
        <v>17</v>
      </c>
      <c r="Y119">
        <f t="shared" si="5"/>
        <v>22</v>
      </c>
    </row>
    <row r="120" spans="1:25" x14ac:dyDescent="0.2">
      <c r="A120">
        <v>36520</v>
      </c>
      <c r="B120">
        <v>0</v>
      </c>
      <c r="C120">
        <v>2000</v>
      </c>
      <c r="D120" s="1">
        <v>45595.450127314813</v>
      </c>
      <c r="E120">
        <v>4</v>
      </c>
      <c r="F120">
        <v>5</v>
      </c>
      <c r="G120">
        <v>2</v>
      </c>
      <c r="H120">
        <v>4</v>
      </c>
      <c r="I120">
        <v>4</v>
      </c>
      <c r="J120">
        <v>4</v>
      </c>
      <c r="K120">
        <v>4</v>
      </c>
      <c r="L120">
        <v>5</v>
      </c>
      <c r="M120">
        <v>4</v>
      </c>
      <c r="N120">
        <v>1</v>
      </c>
      <c r="O120">
        <v>1</v>
      </c>
      <c r="P120">
        <v>1</v>
      </c>
      <c r="Q120">
        <v>1</v>
      </c>
      <c r="R120">
        <v>5</v>
      </c>
      <c r="S120">
        <v>5</v>
      </c>
      <c r="T120">
        <f t="shared" si="3"/>
        <v>46</v>
      </c>
      <c r="X120">
        <f t="shared" si="4"/>
        <v>19</v>
      </c>
      <c r="Y120">
        <f t="shared" si="5"/>
        <v>21</v>
      </c>
    </row>
    <row r="121" spans="1:25" x14ac:dyDescent="0.2">
      <c r="A121">
        <v>36473</v>
      </c>
      <c r="B121">
        <v>0</v>
      </c>
      <c r="C121">
        <v>1998</v>
      </c>
      <c r="D121" s="1">
        <v>45595.450567129628</v>
      </c>
      <c r="E121">
        <v>3</v>
      </c>
      <c r="F121">
        <v>5</v>
      </c>
      <c r="G121">
        <v>1</v>
      </c>
      <c r="H121">
        <v>5</v>
      </c>
      <c r="I121">
        <v>5</v>
      </c>
      <c r="J121">
        <v>5</v>
      </c>
      <c r="K121">
        <v>5</v>
      </c>
      <c r="L121">
        <v>5</v>
      </c>
      <c r="M121">
        <v>4</v>
      </c>
      <c r="N121">
        <v>5</v>
      </c>
      <c r="O121">
        <v>2</v>
      </c>
      <c r="P121">
        <v>2</v>
      </c>
      <c r="Q121">
        <v>4</v>
      </c>
      <c r="R121">
        <v>5</v>
      </c>
      <c r="S121">
        <v>4</v>
      </c>
      <c r="T121">
        <f t="shared" si="3"/>
        <v>57</v>
      </c>
      <c r="X121">
        <f t="shared" si="4"/>
        <v>20</v>
      </c>
      <c r="Y121">
        <f t="shared" si="5"/>
        <v>30</v>
      </c>
    </row>
    <row r="122" spans="1:25" x14ac:dyDescent="0.2">
      <c r="A122">
        <v>36523</v>
      </c>
      <c r="B122">
        <v>1</v>
      </c>
      <c r="C122">
        <v>2003</v>
      </c>
      <c r="D122" s="1">
        <v>45595.450833333336</v>
      </c>
      <c r="E122">
        <v>3</v>
      </c>
      <c r="F122">
        <v>4</v>
      </c>
      <c r="G122">
        <v>1</v>
      </c>
      <c r="H122">
        <v>2</v>
      </c>
      <c r="I122">
        <v>2</v>
      </c>
      <c r="J122">
        <v>2</v>
      </c>
      <c r="K122">
        <v>5</v>
      </c>
      <c r="L122">
        <v>2</v>
      </c>
      <c r="M122">
        <v>4</v>
      </c>
      <c r="N122">
        <v>2</v>
      </c>
      <c r="O122">
        <v>2</v>
      </c>
      <c r="P122">
        <v>2</v>
      </c>
      <c r="Q122">
        <v>2</v>
      </c>
      <c r="R122">
        <v>4</v>
      </c>
      <c r="S122">
        <v>4</v>
      </c>
      <c r="T122">
        <f t="shared" si="3"/>
        <v>38</v>
      </c>
      <c r="X122">
        <f t="shared" si="4"/>
        <v>13</v>
      </c>
      <c r="Y122">
        <f t="shared" si="5"/>
        <v>21</v>
      </c>
    </row>
    <row r="123" spans="1:25" x14ac:dyDescent="0.2">
      <c r="A123">
        <v>36515</v>
      </c>
      <c r="B123">
        <v>0</v>
      </c>
      <c r="C123">
        <v>1998</v>
      </c>
      <c r="D123" s="1">
        <v>45595.451921296299</v>
      </c>
      <c r="E123" t="s">
        <v>66</v>
      </c>
      <c r="F123">
        <v>3</v>
      </c>
      <c r="G123">
        <v>1</v>
      </c>
      <c r="H123">
        <v>4</v>
      </c>
      <c r="I123">
        <v>2</v>
      </c>
      <c r="J123">
        <v>5</v>
      </c>
      <c r="K123">
        <v>5</v>
      </c>
      <c r="L123">
        <v>3</v>
      </c>
      <c r="M123">
        <v>4</v>
      </c>
      <c r="N123">
        <v>4</v>
      </c>
      <c r="O123">
        <v>2</v>
      </c>
      <c r="P123">
        <v>3</v>
      </c>
      <c r="Q123">
        <v>5</v>
      </c>
      <c r="R123">
        <v>4</v>
      </c>
      <c r="S123">
        <v>4</v>
      </c>
      <c r="T123">
        <f t="shared" si="3"/>
        <v>49</v>
      </c>
      <c r="X123">
        <f t="shared" si="4"/>
        <v>14</v>
      </c>
      <c r="Y123">
        <f t="shared" si="5"/>
        <v>30</v>
      </c>
    </row>
    <row r="124" spans="1:25" x14ac:dyDescent="0.2">
      <c r="A124">
        <v>36536</v>
      </c>
      <c r="B124">
        <v>0</v>
      </c>
      <c r="C124">
        <v>2002</v>
      </c>
      <c r="D124" s="1">
        <v>45595.454363425924</v>
      </c>
      <c r="E124" t="s">
        <v>78</v>
      </c>
      <c r="F124">
        <v>4</v>
      </c>
      <c r="G124">
        <v>2</v>
      </c>
      <c r="H124">
        <v>3</v>
      </c>
      <c r="I124">
        <v>2</v>
      </c>
      <c r="J124">
        <v>4</v>
      </c>
      <c r="K124">
        <v>4</v>
      </c>
      <c r="L124">
        <v>4</v>
      </c>
      <c r="M124">
        <v>4</v>
      </c>
      <c r="N124">
        <v>4</v>
      </c>
      <c r="O124">
        <v>5</v>
      </c>
      <c r="P124">
        <v>1</v>
      </c>
      <c r="Q124">
        <v>4</v>
      </c>
      <c r="R124">
        <v>2</v>
      </c>
      <c r="S124">
        <v>4</v>
      </c>
      <c r="T124">
        <f t="shared" si="3"/>
        <v>47</v>
      </c>
      <c r="X124">
        <f t="shared" si="4"/>
        <v>15</v>
      </c>
      <c r="Y124">
        <f t="shared" si="5"/>
        <v>23</v>
      </c>
    </row>
    <row r="125" spans="1:25" x14ac:dyDescent="0.2">
      <c r="A125">
        <v>36534</v>
      </c>
      <c r="B125">
        <v>0</v>
      </c>
      <c r="C125">
        <v>2002</v>
      </c>
      <c r="D125" s="1">
        <v>45595.454583333332</v>
      </c>
      <c r="E125">
        <v>1.5</v>
      </c>
      <c r="F125">
        <v>2</v>
      </c>
      <c r="G125">
        <v>2</v>
      </c>
      <c r="H125">
        <v>2</v>
      </c>
      <c r="I125">
        <v>2</v>
      </c>
      <c r="J125">
        <v>3</v>
      </c>
      <c r="K125">
        <v>2</v>
      </c>
      <c r="L125">
        <v>2</v>
      </c>
      <c r="M125">
        <v>4</v>
      </c>
      <c r="N125">
        <v>4</v>
      </c>
      <c r="O125">
        <v>3</v>
      </c>
      <c r="P125">
        <v>4</v>
      </c>
      <c r="Q125">
        <v>5</v>
      </c>
      <c r="R125">
        <v>4</v>
      </c>
      <c r="S125">
        <v>4</v>
      </c>
      <c r="T125">
        <f t="shared" si="3"/>
        <v>43</v>
      </c>
      <c r="X125">
        <f t="shared" si="4"/>
        <v>12</v>
      </c>
      <c r="Y125">
        <f t="shared" si="5"/>
        <v>26</v>
      </c>
    </row>
    <row r="126" spans="1:25" x14ac:dyDescent="0.2">
      <c r="A126">
        <v>36538</v>
      </c>
      <c r="B126">
        <v>0</v>
      </c>
      <c r="C126">
        <v>2003</v>
      </c>
      <c r="D126" s="1">
        <v>45595.455775462964</v>
      </c>
      <c r="E126" t="s">
        <v>68</v>
      </c>
      <c r="F126">
        <v>4</v>
      </c>
      <c r="G126">
        <v>2</v>
      </c>
      <c r="H126">
        <v>2</v>
      </c>
      <c r="I126">
        <v>2</v>
      </c>
      <c r="J126">
        <v>1</v>
      </c>
      <c r="K126">
        <v>5</v>
      </c>
      <c r="L126">
        <v>2</v>
      </c>
      <c r="M126">
        <v>3</v>
      </c>
      <c r="N126">
        <v>4</v>
      </c>
      <c r="O126">
        <v>3</v>
      </c>
      <c r="P126">
        <v>4</v>
      </c>
      <c r="Q126">
        <v>4</v>
      </c>
      <c r="R126">
        <v>4</v>
      </c>
      <c r="S126">
        <v>2</v>
      </c>
      <c r="T126">
        <f t="shared" si="3"/>
        <v>42</v>
      </c>
      <c r="X126">
        <f t="shared" si="4"/>
        <v>13</v>
      </c>
      <c r="Y126">
        <f t="shared" si="5"/>
        <v>24</v>
      </c>
    </row>
    <row r="127" spans="1:25" x14ac:dyDescent="0.2">
      <c r="A127">
        <v>36549</v>
      </c>
      <c r="B127">
        <v>0</v>
      </c>
      <c r="C127">
        <v>2000</v>
      </c>
      <c r="D127" s="1">
        <v>45595.461817129632</v>
      </c>
      <c r="E127" t="s">
        <v>66</v>
      </c>
      <c r="F127">
        <v>4</v>
      </c>
      <c r="G127">
        <v>3</v>
      </c>
      <c r="H127">
        <v>4</v>
      </c>
      <c r="I127">
        <v>3</v>
      </c>
      <c r="J127">
        <v>5</v>
      </c>
      <c r="K127">
        <v>5</v>
      </c>
      <c r="L127">
        <v>4</v>
      </c>
      <c r="M127">
        <v>4</v>
      </c>
      <c r="N127">
        <v>4</v>
      </c>
      <c r="O127">
        <v>5</v>
      </c>
      <c r="P127">
        <v>2</v>
      </c>
      <c r="Q127">
        <v>5</v>
      </c>
      <c r="R127">
        <v>5</v>
      </c>
      <c r="S127">
        <v>4</v>
      </c>
      <c r="T127">
        <f t="shared" si="3"/>
        <v>57</v>
      </c>
      <c r="X127">
        <f t="shared" si="4"/>
        <v>18</v>
      </c>
      <c r="Y127">
        <f t="shared" si="5"/>
        <v>30</v>
      </c>
    </row>
    <row r="128" spans="1:25" x14ac:dyDescent="0.2">
      <c r="A128">
        <v>36553</v>
      </c>
      <c r="B128">
        <v>0</v>
      </c>
      <c r="C128">
        <v>2004</v>
      </c>
      <c r="D128" s="1">
        <v>45595.462766203702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4</v>
      </c>
      <c r="K128">
        <v>4</v>
      </c>
      <c r="L128">
        <v>3</v>
      </c>
      <c r="M128">
        <v>1</v>
      </c>
      <c r="N128">
        <v>1</v>
      </c>
      <c r="O128">
        <v>1</v>
      </c>
      <c r="P128">
        <v>1</v>
      </c>
      <c r="Q128">
        <v>3</v>
      </c>
      <c r="R128">
        <v>3</v>
      </c>
      <c r="S128">
        <v>1</v>
      </c>
      <c r="T128">
        <f t="shared" si="3"/>
        <v>26</v>
      </c>
      <c r="X128">
        <f t="shared" si="4"/>
        <v>5</v>
      </c>
      <c r="Y128">
        <f t="shared" si="5"/>
        <v>17</v>
      </c>
    </row>
    <row r="129" spans="1:25" x14ac:dyDescent="0.2">
      <c r="A129">
        <v>36552</v>
      </c>
      <c r="B129">
        <v>0</v>
      </c>
      <c r="C129">
        <v>2002</v>
      </c>
      <c r="D129" s="1">
        <v>45595.463287037041</v>
      </c>
      <c r="E129" t="s">
        <v>66</v>
      </c>
      <c r="F129">
        <v>5</v>
      </c>
      <c r="G129">
        <v>2</v>
      </c>
      <c r="H129">
        <v>4</v>
      </c>
      <c r="I129">
        <v>4</v>
      </c>
      <c r="J129">
        <v>4</v>
      </c>
      <c r="K129">
        <v>5</v>
      </c>
      <c r="L129">
        <v>4</v>
      </c>
      <c r="M129">
        <v>4</v>
      </c>
      <c r="N129">
        <v>4</v>
      </c>
      <c r="O129">
        <v>4</v>
      </c>
      <c r="P129">
        <v>4</v>
      </c>
      <c r="Q129">
        <v>5</v>
      </c>
      <c r="R129">
        <v>4</v>
      </c>
      <c r="S129">
        <v>5</v>
      </c>
      <c r="T129">
        <f t="shared" si="3"/>
        <v>58</v>
      </c>
      <c r="X129">
        <f t="shared" si="4"/>
        <v>19</v>
      </c>
      <c r="Y129">
        <f t="shared" si="5"/>
        <v>31</v>
      </c>
    </row>
    <row r="130" spans="1:25" x14ac:dyDescent="0.2">
      <c r="A130">
        <v>36554</v>
      </c>
      <c r="B130">
        <v>1</v>
      </c>
      <c r="C130">
        <v>1995</v>
      </c>
      <c r="D130" s="1">
        <v>45595.463784722226</v>
      </c>
      <c r="E130">
        <v>2</v>
      </c>
      <c r="F130">
        <v>4</v>
      </c>
      <c r="G130">
        <v>1</v>
      </c>
      <c r="H130">
        <v>2</v>
      </c>
      <c r="I130">
        <v>2</v>
      </c>
      <c r="J130">
        <v>4</v>
      </c>
      <c r="K130">
        <v>4</v>
      </c>
      <c r="L130">
        <v>1</v>
      </c>
      <c r="M130">
        <v>1</v>
      </c>
      <c r="N130">
        <v>4</v>
      </c>
      <c r="O130">
        <v>2</v>
      </c>
      <c r="P130">
        <v>2</v>
      </c>
      <c r="Q130">
        <v>2</v>
      </c>
      <c r="R130">
        <v>5</v>
      </c>
      <c r="S130">
        <v>5</v>
      </c>
      <c r="T130">
        <f t="shared" si="3"/>
        <v>39</v>
      </c>
      <c r="X130">
        <f t="shared" si="4"/>
        <v>10</v>
      </c>
      <c r="Y130">
        <f t="shared" si="5"/>
        <v>26</v>
      </c>
    </row>
    <row r="131" spans="1:25" x14ac:dyDescent="0.2">
      <c r="A131">
        <v>36526</v>
      </c>
      <c r="B131">
        <v>0</v>
      </c>
      <c r="C131">
        <v>1992</v>
      </c>
      <c r="D131" s="1">
        <v>45595.471909722219</v>
      </c>
      <c r="E131">
        <v>2</v>
      </c>
      <c r="F131">
        <v>2</v>
      </c>
      <c r="G131">
        <v>2</v>
      </c>
      <c r="H131">
        <v>1</v>
      </c>
      <c r="I131">
        <v>1</v>
      </c>
      <c r="J131">
        <v>4</v>
      </c>
      <c r="K131">
        <v>4</v>
      </c>
      <c r="L131">
        <v>2</v>
      </c>
      <c r="M131">
        <v>2</v>
      </c>
      <c r="N131">
        <v>2</v>
      </c>
      <c r="O131">
        <v>2</v>
      </c>
      <c r="P131">
        <v>2</v>
      </c>
      <c r="Q131">
        <v>4</v>
      </c>
      <c r="R131">
        <v>4</v>
      </c>
      <c r="S131">
        <v>4</v>
      </c>
      <c r="T131">
        <f t="shared" ref="T131:T194" si="6">SUM(F131:S131)</f>
        <v>36</v>
      </c>
      <c r="X131">
        <f t="shared" ref="X131:X194" si="7">SUM(F131:I131,M131)</f>
        <v>8</v>
      </c>
      <c r="Y131">
        <f t="shared" ref="Y131:Y194" si="8">SUM(J131:K131,N131,P131:S131)</f>
        <v>24</v>
      </c>
    </row>
    <row r="132" spans="1:25" x14ac:dyDescent="0.2">
      <c r="A132">
        <v>36597</v>
      </c>
      <c r="B132">
        <v>0</v>
      </c>
      <c r="C132">
        <v>2001</v>
      </c>
      <c r="D132" s="1">
        <v>45595.486967592595</v>
      </c>
      <c r="E132">
        <v>120</v>
      </c>
      <c r="F132">
        <v>2</v>
      </c>
      <c r="G132">
        <v>2</v>
      </c>
      <c r="H132">
        <v>2</v>
      </c>
      <c r="I132">
        <v>2</v>
      </c>
      <c r="J132">
        <v>5</v>
      </c>
      <c r="K132">
        <v>5</v>
      </c>
      <c r="L132">
        <v>4</v>
      </c>
      <c r="M132">
        <v>2</v>
      </c>
      <c r="N132">
        <v>4</v>
      </c>
      <c r="O132">
        <v>4</v>
      </c>
      <c r="P132">
        <v>2</v>
      </c>
      <c r="Q132">
        <v>2</v>
      </c>
      <c r="R132">
        <v>4</v>
      </c>
      <c r="S132">
        <v>2</v>
      </c>
      <c r="T132">
        <f t="shared" si="6"/>
        <v>42</v>
      </c>
      <c r="X132">
        <f t="shared" si="7"/>
        <v>10</v>
      </c>
      <c r="Y132">
        <f t="shared" si="8"/>
        <v>24</v>
      </c>
    </row>
    <row r="133" spans="1:25" x14ac:dyDescent="0.2">
      <c r="A133">
        <v>36605</v>
      </c>
      <c r="B133">
        <v>0</v>
      </c>
      <c r="C133">
        <v>2002</v>
      </c>
      <c r="D133" s="1">
        <v>45595.487060185187</v>
      </c>
      <c r="E133">
        <v>4</v>
      </c>
      <c r="F133">
        <v>5</v>
      </c>
      <c r="G133">
        <v>5</v>
      </c>
      <c r="H133">
        <v>4</v>
      </c>
      <c r="I133">
        <v>4</v>
      </c>
      <c r="J133">
        <v>2</v>
      </c>
      <c r="K133">
        <v>4</v>
      </c>
      <c r="L133">
        <v>2</v>
      </c>
      <c r="M133">
        <v>1</v>
      </c>
      <c r="N133">
        <v>4</v>
      </c>
      <c r="O133">
        <v>4</v>
      </c>
      <c r="P133">
        <v>1</v>
      </c>
      <c r="Q133">
        <v>5</v>
      </c>
      <c r="R133">
        <v>4</v>
      </c>
      <c r="S133">
        <v>4</v>
      </c>
      <c r="T133">
        <f t="shared" si="6"/>
        <v>49</v>
      </c>
      <c r="X133">
        <f t="shared" si="7"/>
        <v>19</v>
      </c>
      <c r="Y133">
        <f t="shared" si="8"/>
        <v>24</v>
      </c>
    </row>
    <row r="134" spans="1:25" x14ac:dyDescent="0.2">
      <c r="A134">
        <v>36620</v>
      </c>
      <c r="B134">
        <v>0</v>
      </c>
      <c r="C134">
        <v>1995</v>
      </c>
      <c r="D134" s="1">
        <v>45595.495636574073</v>
      </c>
      <c r="E134" t="s">
        <v>69</v>
      </c>
      <c r="F134">
        <v>4</v>
      </c>
      <c r="G134">
        <v>2</v>
      </c>
      <c r="H134">
        <v>5</v>
      </c>
      <c r="I134">
        <v>4</v>
      </c>
      <c r="J134">
        <v>4</v>
      </c>
      <c r="K134">
        <v>2</v>
      </c>
      <c r="L134">
        <v>2</v>
      </c>
      <c r="M134">
        <v>3</v>
      </c>
      <c r="N134">
        <v>2</v>
      </c>
      <c r="O134">
        <v>3</v>
      </c>
      <c r="P134">
        <v>3</v>
      </c>
      <c r="Q134">
        <v>4</v>
      </c>
      <c r="R134">
        <v>4</v>
      </c>
      <c r="S134">
        <v>3</v>
      </c>
      <c r="T134">
        <f t="shared" si="6"/>
        <v>45</v>
      </c>
      <c r="X134">
        <f t="shared" si="7"/>
        <v>18</v>
      </c>
      <c r="Y134">
        <f t="shared" si="8"/>
        <v>22</v>
      </c>
    </row>
    <row r="135" spans="1:25" x14ac:dyDescent="0.2">
      <c r="A135">
        <v>36580</v>
      </c>
      <c r="B135">
        <v>0</v>
      </c>
      <c r="C135">
        <v>2001</v>
      </c>
      <c r="D135" s="1">
        <v>45595.498564814814</v>
      </c>
      <c r="E135" t="s">
        <v>63</v>
      </c>
      <c r="F135">
        <v>2</v>
      </c>
      <c r="G135">
        <v>1</v>
      </c>
      <c r="H135">
        <v>2</v>
      </c>
      <c r="I135">
        <v>1</v>
      </c>
      <c r="J135">
        <v>3</v>
      </c>
      <c r="K135">
        <v>4</v>
      </c>
      <c r="L135">
        <v>2</v>
      </c>
      <c r="M135">
        <v>2</v>
      </c>
      <c r="N135">
        <v>2</v>
      </c>
      <c r="O135">
        <v>2</v>
      </c>
      <c r="P135">
        <v>1</v>
      </c>
      <c r="Q135">
        <v>3</v>
      </c>
      <c r="R135">
        <v>4</v>
      </c>
      <c r="S135">
        <v>2</v>
      </c>
      <c r="T135">
        <f t="shared" si="6"/>
        <v>31</v>
      </c>
      <c r="X135">
        <f t="shared" si="7"/>
        <v>8</v>
      </c>
      <c r="Y135">
        <f t="shared" si="8"/>
        <v>19</v>
      </c>
    </row>
    <row r="136" spans="1:25" x14ac:dyDescent="0.2">
      <c r="A136">
        <v>36629</v>
      </c>
      <c r="B136">
        <v>0</v>
      </c>
      <c r="C136">
        <v>2003</v>
      </c>
      <c r="D136" s="1">
        <v>45595.500092592592</v>
      </c>
      <c r="E136">
        <v>7</v>
      </c>
      <c r="F136">
        <v>4</v>
      </c>
      <c r="G136">
        <v>4</v>
      </c>
      <c r="H136">
        <v>4</v>
      </c>
      <c r="I136">
        <v>4</v>
      </c>
      <c r="J136">
        <v>3</v>
      </c>
      <c r="K136">
        <v>5</v>
      </c>
      <c r="L136">
        <v>5</v>
      </c>
      <c r="M136">
        <v>4</v>
      </c>
      <c r="N136">
        <v>5</v>
      </c>
      <c r="O136">
        <v>5</v>
      </c>
      <c r="P136">
        <v>4</v>
      </c>
      <c r="Q136">
        <v>5</v>
      </c>
      <c r="R136">
        <v>5</v>
      </c>
      <c r="S136">
        <v>5</v>
      </c>
      <c r="T136">
        <f t="shared" si="6"/>
        <v>62</v>
      </c>
      <c r="X136">
        <f t="shared" si="7"/>
        <v>20</v>
      </c>
      <c r="Y136">
        <f t="shared" si="8"/>
        <v>32</v>
      </c>
    </row>
    <row r="137" spans="1:25" x14ac:dyDescent="0.2">
      <c r="A137">
        <v>36633</v>
      </c>
      <c r="B137">
        <v>0</v>
      </c>
      <c r="C137">
        <v>2001</v>
      </c>
      <c r="D137" s="1">
        <v>45595.502800925926</v>
      </c>
      <c r="E137" t="s">
        <v>63</v>
      </c>
      <c r="F137">
        <v>2</v>
      </c>
      <c r="G137">
        <v>1</v>
      </c>
      <c r="H137">
        <v>2</v>
      </c>
      <c r="I137">
        <v>1</v>
      </c>
      <c r="J137">
        <v>4</v>
      </c>
      <c r="K137">
        <v>5</v>
      </c>
      <c r="L137">
        <v>1</v>
      </c>
      <c r="M137">
        <v>2</v>
      </c>
      <c r="N137">
        <v>5</v>
      </c>
      <c r="O137">
        <v>2</v>
      </c>
      <c r="P137">
        <v>3</v>
      </c>
      <c r="Q137">
        <v>5</v>
      </c>
      <c r="R137">
        <v>4</v>
      </c>
      <c r="S137">
        <v>4</v>
      </c>
      <c r="T137">
        <f t="shared" si="6"/>
        <v>41</v>
      </c>
      <c r="X137">
        <f t="shared" si="7"/>
        <v>8</v>
      </c>
      <c r="Y137">
        <f t="shared" si="8"/>
        <v>30</v>
      </c>
    </row>
    <row r="138" spans="1:25" x14ac:dyDescent="0.2">
      <c r="A138">
        <v>36624</v>
      </c>
      <c r="B138">
        <v>1</v>
      </c>
      <c r="C138">
        <v>1988</v>
      </c>
      <c r="D138" s="1">
        <v>45595.507233796299</v>
      </c>
      <c r="E138">
        <v>2</v>
      </c>
      <c r="F138">
        <v>4</v>
      </c>
      <c r="G138">
        <v>1</v>
      </c>
      <c r="H138">
        <v>4</v>
      </c>
      <c r="I138">
        <v>4</v>
      </c>
      <c r="J138">
        <v>1</v>
      </c>
      <c r="K138">
        <v>2</v>
      </c>
      <c r="L138">
        <v>2</v>
      </c>
      <c r="M138">
        <v>1</v>
      </c>
      <c r="N138">
        <v>4</v>
      </c>
      <c r="O138">
        <v>4</v>
      </c>
      <c r="P138">
        <v>3</v>
      </c>
      <c r="Q138">
        <v>4</v>
      </c>
      <c r="R138">
        <v>4</v>
      </c>
      <c r="S138">
        <v>4</v>
      </c>
      <c r="T138">
        <f t="shared" si="6"/>
        <v>42</v>
      </c>
      <c r="X138">
        <f t="shared" si="7"/>
        <v>14</v>
      </c>
      <c r="Y138">
        <f t="shared" si="8"/>
        <v>22</v>
      </c>
    </row>
    <row r="139" spans="1:25" x14ac:dyDescent="0.2">
      <c r="A139">
        <v>36659</v>
      </c>
      <c r="B139">
        <v>0</v>
      </c>
      <c r="C139">
        <v>1999</v>
      </c>
      <c r="D139" s="1">
        <v>45595.511736111112</v>
      </c>
      <c r="E139">
        <v>3</v>
      </c>
      <c r="F139">
        <v>1</v>
      </c>
      <c r="G139">
        <v>1</v>
      </c>
      <c r="H139">
        <v>1</v>
      </c>
      <c r="I139">
        <v>1</v>
      </c>
      <c r="J139">
        <v>4</v>
      </c>
      <c r="K139">
        <v>4</v>
      </c>
      <c r="L139">
        <v>3</v>
      </c>
      <c r="M139">
        <v>1</v>
      </c>
      <c r="N139">
        <v>2</v>
      </c>
      <c r="O139">
        <v>3</v>
      </c>
      <c r="P139">
        <v>1</v>
      </c>
      <c r="Q139">
        <v>5</v>
      </c>
      <c r="R139">
        <v>4</v>
      </c>
      <c r="S139">
        <v>3</v>
      </c>
      <c r="T139">
        <f t="shared" si="6"/>
        <v>34</v>
      </c>
      <c r="X139">
        <f t="shared" si="7"/>
        <v>5</v>
      </c>
      <c r="Y139">
        <f t="shared" si="8"/>
        <v>23</v>
      </c>
    </row>
    <row r="140" spans="1:25" x14ac:dyDescent="0.2">
      <c r="A140">
        <v>36664</v>
      </c>
      <c r="B140">
        <v>0</v>
      </c>
      <c r="C140">
        <v>2000</v>
      </c>
      <c r="D140" s="1">
        <v>45595.518738425926</v>
      </c>
      <c r="E140" t="s">
        <v>96</v>
      </c>
      <c r="F140">
        <v>4</v>
      </c>
      <c r="G140">
        <v>1</v>
      </c>
      <c r="H140">
        <v>4</v>
      </c>
      <c r="I140">
        <v>5</v>
      </c>
      <c r="J140">
        <v>2</v>
      </c>
      <c r="K140">
        <v>4</v>
      </c>
      <c r="L140">
        <v>4</v>
      </c>
      <c r="M140">
        <v>3</v>
      </c>
      <c r="N140">
        <v>2</v>
      </c>
      <c r="O140">
        <v>1</v>
      </c>
      <c r="P140">
        <v>1</v>
      </c>
      <c r="Q140">
        <v>4</v>
      </c>
      <c r="R140">
        <v>2</v>
      </c>
      <c r="S140">
        <v>1</v>
      </c>
      <c r="T140">
        <f t="shared" si="6"/>
        <v>38</v>
      </c>
      <c r="X140">
        <f t="shared" si="7"/>
        <v>17</v>
      </c>
      <c r="Y140">
        <f t="shared" si="8"/>
        <v>16</v>
      </c>
    </row>
    <row r="141" spans="1:25" x14ac:dyDescent="0.2">
      <c r="A141">
        <v>36693</v>
      </c>
      <c r="B141">
        <v>0</v>
      </c>
      <c r="C141">
        <v>2003</v>
      </c>
      <c r="D141" s="1">
        <v>45595.522465277776</v>
      </c>
      <c r="E141" t="s">
        <v>97</v>
      </c>
      <c r="F141">
        <v>2</v>
      </c>
      <c r="G141">
        <v>2</v>
      </c>
      <c r="H141">
        <v>2</v>
      </c>
      <c r="I141">
        <v>2</v>
      </c>
      <c r="J141">
        <v>1</v>
      </c>
      <c r="K141">
        <v>2</v>
      </c>
      <c r="L141">
        <v>1</v>
      </c>
      <c r="M141">
        <v>1</v>
      </c>
      <c r="N141">
        <v>2</v>
      </c>
      <c r="O141">
        <v>2</v>
      </c>
      <c r="P141">
        <v>2</v>
      </c>
      <c r="Q141">
        <v>2</v>
      </c>
      <c r="R141">
        <v>1</v>
      </c>
      <c r="S141">
        <v>1</v>
      </c>
      <c r="T141">
        <f t="shared" si="6"/>
        <v>23</v>
      </c>
      <c r="X141">
        <f t="shared" si="7"/>
        <v>9</v>
      </c>
      <c r="Y141">
        <f t="shared" si="8"/>
        <v>11</v>
      </c>
    </row>
    <row r="142" spans="1:25" x14ac:dyDescent="0.2">
      <c r="A142">
        <v>36697</v>
      </c>
      <c r="B142">
        <v>0</v>
      </c>
      <c r="C142">
        <v>1998</v>
      </c>
      <c r="D142" s="1">
        <v>45595.523912037039</v>
      </c>
      <c r="E142" t="s">
        <v>66</v>
      </c>
      <c r="F142">
        <v>4</v>
      </c>
      <c r="G142">
        <v>3</v>
      </c>
      <c r="H142">
        <v>5</v>
      </c>
      <c r="I142">
        <v>4</v>
      </c>
      <c r="J142">
        <v>4</v>
      </c>
      <c r="K142">
        <v>4</v>
      </c>
      <c r="L142">
        <v>3</v>
      </c>
      <c r="M142">
        <v>4</v>
      </c>
      <c r="N142">
        <v>2</v>
      </c>
      <c r="O142">
        <v>5</v>
      </c>
      <c r="P142">
        <v>1</v>
      </c>
      <c r="Q142">
        <v>4</v>
      </c>
      <c r="R142">
        <v>1</v>
      </c>
      <c r="S142">
        <v>1</v>
      </c>
      <c r="T142">
        <f t="shared" si="6"/>
        <v>45</v>
      </c>
      <c r="X142">
        <f t="shared" si="7"/>
        <v>20</v>
      </c>
      <c r="Y142">
        <f t="shared" si="8"/>
        <v>17</v>
      </c>
    </row>
    <row r="143" spans="1:25" x14ac:dyDescent="0.2">
      <c r="A143">
        <v>36695</v>
      </c>
      <c r="B143">
        <v>0</v>
      </c>
      <c r="C143">
        <v>2000</v>
      </c>
      <c r="D143" s="1">
        <v>45595.525300925925</v>
      </c>
      <c r="E143" t="s">
        <v>69</v>
      </c>
      <c r="F143">
        <v>4</v>
      </c>
      <c r="G143">
        <v>2</v>
      </c>
      <c r="H143">
        <v>3</v>
      </c>
      <c r="I143">
        <v>2</v>
      </c>
      <c r="J143">
        <v>2</v>
      </c>
      <c r="K143">
        <v>4</v>
      </c>
      <c r="L143">
        <v>2</v>
      </c>
      <c r="M143">
        <v>2</v>
      </c>
      <c r="N143">
        <v>4</v>
      </c>
      <c r="O143">
        <v>3</v>
      </c>
      <c r="P143">
        <v>4</v>
      </c>
      <c r="Q143">
        <v>4</v>
      </c>
      <c r="R143">
        <v>4</v>
      </c>
      <c r="S143">
        <v>4</v>
      </c>
      <c r="T143">
        <f t="shared" si="6"/>
        <v>44</v>
      </c>
      <c r="X143">
        <f t="shared" si="7"/>
        <v>13</v>
      </c>
      <c r="Y143">
        <f t="shared" si="8"/>
        <v>26</v>
      </c>
    </row>
    <row r="144" spans="1:25" x14ac:dyDescent="0.2">
      <c r="A144">
        <v>36713</v>
      </c>
      <c r="B144">
        <v>1</v>
      </c>
      <c r="C144">
        <v>1972</v>
      </c>
      <c r="D144" s="1">
        <v>45595.53025462963</v>
      </c>
      <c r="E144" t="s">
        <v>66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2</v>
      </c>
      <c r="M144">
        <v>2</v>
      </c>
      <c r="N144">
        <v>1</v>
      </c>
      <c r="O144">
        <v>3</v>
      </c>
      <c r="P144">
        <v>1</v>
      </c>
      <c r="Q144">
        <v>2</v>
      </c>
      <c r="R144">
        <v>1</v>
      </c>
      <c r="S144">
        <v>2</v>
      </c>
      <c r="T144">
        <f t="shared" si="6"/>
        <v>20</v>
      </c>
      <c r="X144">
        <f t="shared" si="7"/>
        <v>6</v>
      </c>
      <c r="Y144">
        <f t="shared" si="8"/>
        <v>9</v>
      </c>
    </row>
    <row r="145" spans="1:25" x14ac:dyDescent="0.2">
      <c r="A145">
        <v>36721</v>
      </c>
      <c r="B145">
        <v>1</v>
      </c>
      <c r="C145">
        <v>2003</v>
      </c>
      <c r="D145" s="1">
        <v>45595.533125000002</v>
      </c>
      <c r="E145" t="s">
        <v>66</v>
      </c>
      <c r="F145">
        <v>4</v>
      </c>
      <c r="G145">
        <v>2</v>
      </c>
      <c r="H145">
        <v>5</v>
      </c>
      <c r="I145">
        <v>3</v>
      </c>
      <c r="J145">
        <v>5</v>
      </c>
      <c r="K145">
        <v>5</v>
      </c>
      <c r="L145">
        <v>2</v>
      </c>
      <c r="M145">
        <v>2</v>
      </c>
      <c r="N145">
        <v>5</v>
      </c>
      <c r="O145">
        <v>4</v>
      </c>
      <c r="P145">
        <v>2</v>
      </c>
      <c r="Q145">
        <v>2</v>
      </c>
      <c r="R145">
        <v>2</v>
      </c>
      <c r="S145">
        <v>2</v>
      </c>
      <c r="T145">
        <f t="shared" si="6"/>
        <v>45</v>
      </c>
      <c r="X145">
        <f t="shared" si="7"/>
        <v>16</v>
      </c>
      <c r="Y145">
        <f t="shared" si="8"/>
        <v>23</v>
      </c>
    </row>
    <row r="146" spans="1:25" x14ac:dyDescent="0.2">
      <c r="A146">
        <v>36719</v>
      </c>
      <c r="B146">
        <v>0</v>
      </c>
      <c r="C146">
        <v>1998</v>
      </c>
      <c r="D146" s="1">
        <v>45595.537442129629</v>
      </c>
      <c r="E146" t="s">
        <v>66</v>
      </c>
      <c r="F146">
        <v>4</v>
      </c>
      <c r="G146">
        <v>1</v>
      </c>
      <c r="H146">
        <v>4</v>
      </c>
      <c r="I146">
        <v>2</v>
      </c>
      <c r="J146">
        <v>3</v>
      </c>
      <c r="K146">
        <v>4</v>
      </c>
      <c r="L146">
        <v>3</v>
      </c>
      <c r="M146">
        <v>4</v>
      </c>
      <c r="N146">
        <v>4</v>
      </c>
      <c r="O146">
        <v>2</v>
      </c>
      <c r="P146">
        <v>2</v>
      </c>
      <c r="Q146">
        <v>4</v>
      </c>
      <c r="R146">
        <v>2</v>
      </c>
      <c r="S146">
        <v>1</v>
      </c>
      <c r="T146">
        <f t="shared" si="6"/>
        <v>40</v>
      </c>
      <c r="X146">
        <f t="shared" si="7"/>
        <v>15</v>
      </c>
      <c r="Y146">
        <f t="shared" si="8"/>
        <v>20</v>
      </c>
    </row>
    <row r="147" spans="1:25" x14ac:dyDescent="0.2">
      <c r="A147">
        <v>36748</v>
      </c>
      <c r="B147">
        <v>0</v>
      </c>
      <c r="C147">
        <v>2002</v>
      </c>
      <c r="D147" s="1">
        <v>45595.540497685186</v>
      </c>
      <c r="E147" t="s">
        <v>69</v>
      </c>
      <c r="F147">
        <v>4</v>
      </c>
      <c r="G147">
        <v>1</v>
      </c>
      <c r="H147">
        <v>2</v>
      </c>
      <c r="I147">
        <v>2</v>
      </c>
      <c r="J147">
        <v>2</v>
      </c>
      <c r="K147">
        <v>4</v>
      </c>
      <c r="L147">
        <v>1</v>
      </c>
      <c r="M147">
        <v>4</v>
      </c>
      <c r="N147">
        <v>2</v>
      </c>
      <c r="O147">
        <v>2</v>
      </c>
      <c r="P147">
        <v>4</v>
      </c>
      <c r="Q147">
        <v>4</v>
      </c>
      <c r="R147">
        <v>4</v>
      </c>
      <c r="S147">
        <v>4</v>
      </c>
      <c r="T147">
        <f t="shared" si="6"/>
        <v>40</v>
      </c>
      <c r="X147">
        <f t="shared" si="7"/>
        <v>13</v>
      </c>
      <c r="Y147">
        <f t="shared" si="8"/>
        <v>24</v>
      </c>
    </row>
    <row r="148" spans="1:25" x14ac:dyDescent="0.2">
      <c r="A148">
        <v>36740</v>
      </c>
      <c r="B148">
        <v>0</v>
      </c>
      <c r="C148">
        <v>2008</v>
      </c>
      <c r="D148" s="1">
        <v>45595.540914351855</v>
      </c>
      <c r="E148" t="s">
        <v>98</v>
      </c>
      <c r="F148">
        <v>4</v>
      </c>
      <c r="G148">
        <v>4</v>
      </c>
      <c r="H148">
        <v>3</v>
      </c>
      <c r="I148">
        <v>2</v>
      </c>
      <c r="J148">
        <v>2</v>
      </c>
      <c r="K148">
        <v>5</v>
      </c>
      <c r="L148">
        <v>2</v>
      </c>
      <c r="M148">
        <v>4</v>
      </c>
      <c r="N148">
        <v>3</v>
      </c>
      <c r="O148">
        <v>3</v>
      </c>
      <c r="P148">
        <v>5</v>
      </c>
      <c r="Q148">
        <v>5</v>
      </c>
      <c r="R148">
        <v>3</v>
      </c>
      <c r="S148">
        <v>2</v>
      </c>
      <c r="T148">
        <f t="shared" si="6"/>
        <v>47</v>
      </c>
      <c r="X148">
        <f t="shared" si="7"/>
        <v>17</v>
      </c>
      <c r="Y148">
        <f t="shared" si="8"/>
        <v>25</v>
      </c>
    </row>
    <row r="149" spans="1:25" x14ac:dyDescent="0.2">
      <c r="A149">
        <v>36759</v>
      </c>
      <c r="B149">
        <v>0</v>
      </c>
      <c r="C149">
        <v>2001</v>
      </c>
      <c r="D149" s="1">
        <v>45595.546006944445</v>
      </c>
      <c r="E149" t="s">
        <v>99</v>
      </c>
      <c r="F149">
        <v>4</v>
      </c>
      <c r="G149">
        <v>3</v>
      </c>
      <c r="H149">
        <v>2</v>
      </c>
      <c r="I149">
        <v>1</v>
      </c>
      <c r="J149">
        <v>4</v>
      </c>
      <c r="K149">
        <v>5</v>
      </c>
      <c r="L149">
        <v>4</v>
      </c>
      <c r="M149">
        <v>5</v>
      </c>
      <c r="N149">
        <v>5</v>
      </c>
      <c r="O149">
        <v>4</v>
      </c>
      <c r="P149">
        <v>3</v>
      </c>
      <c r="Q149">
        <v>5</v>
      </c>
      <c r="R149">
        <v>5</v>
      </c>
      <c r="S149">
        <v>5</v>
      </c>
      <c r="T149">
        <f t="shared" si="6"/>
        <v>55</v>
      </c>
      <c r="X149">
        <f t="shared" si="7"/>
        <v>15</v>
      </c>
      <c r="Y149">
        <f t="shared" si="8"/>
        <v>32</v>
      </c>
    </row>
    <row r="150" spans="1:25" x14ac:dyDescent="0.2">
      <c r="A150">
        <v>36781</v>
      </c>
      <c r="B150">
        <v>0</v>
      </c>
      <c r="C150">
        <v>1987</v>
      </c>
      <c r="D150" s="1">
        <v>45595.553518518522</v>
      </c>
      <c r="E150">
        <v>2</v>
      </c>
      <c r="F150">
        <v>2</v>
      </c>
      <c r="G150">
        <v>2</v>
      </c>
      <c r="H150">
        <v>1</v>
      </c>
      <c r="I150">
        <v>1</v>
      </c>
      <c r="J150">
        <v>2</v>
      </c>
      <c r="K150">
        <v>4</v>
      </c>
      <c r="L150">
        <v>2</v>
      </c>
      <c r="M150">
        <v>1</v>
      </c>
      <c r="N150">
        <v>2</v>
      </c>
      <c r="O150">
        <v>3</v>
      </c>
      <c r="P150">
        <v>4</v>
      </c>
      <c r="Q150">
        <v>2</v>
      </c>
      <c r="R150">
        <v>4</v>
      </c>
      <c r="S150">
        <v>2</v>
      </c>
      <c r="T150">
        <f t="shared" si="6"/>
        <v>32</v>
      </c>
      <c r="X150">
        <f t="shared" si="7"/>
        <v>7</v>
      </c>
      <c r="Y150">
        <f t="shared" si="8"/>
        <v>20</v>
      </c>
    </row>
    <row r="151" spans="1:25" x14ac:dyDescent="0.2">
      <c r="A151">
        <v>36789</v>
      </c>
      <c r="B151">
        <v>0</v>
      </c>
      <c r="C151">
        <v>1993</v>
      </c>
      <c r="D151" s="1">
        <v>45595.55809027778</v>
      </c>
      <c r="E151" t="s">
        <v>66</v>
      </c>
      <c r="F151">
        <v>5</v>
      </c>
      <c r="G151">
        <v>4</v>
      </c>
      <c r="H151">
        <v>5</v>
      </c>
      <c r="I151">
        <v>4</v>
      </c>
      <c r="J151">
        <v>5</v>
      </c>
      <c r="K151">
        <v>5</v>
      </c>
      <c r="L151">
        <v>5</v>
      </c>
      <c r="M151">
        <v>4</v>
      </c>
      <c r="N151">
        <v>4</v>
      </c>
      <c r="O151">
        <v>2</v>
      </c>
      <c r="P151">
        <v>4</v>
      </c>
      <c r="Q151">
        <v>4</v>
      </c>
      <c r="R151">
        <v>5</v>
      </c>
      <c r="S151">
        <v>5</v>
      </c>
      <c r="T151">
        <f t="shared" si="6"/>
        <v>61</v>
      </c>
      <c r="X151">
        <f t="shared" si="7"/>
        <v>22</v>
      </c>
      <c r="Y151">
        <f t="shared" si="8"/>
        <v>32</v>
      </c>
    </row>
    <row r="152" spans="1:25" x14ac:dyDescent="0.2">
      <c r="A152">
        <v>36741</v>
      </c>
      <c r="B152">
        <v>1</v>
      </c>
      <c r="C152">
        <v>1993</v>
      </c>
      <c r="D152" s="1">
        <v>45595.558761574073</v>
      </c>
      <c r="E152">
        <v>2</v>
      </c>
      <c r="F152">
        <v>3</v>
      </c>
      <c r="G152">
        <v>2</v>
      </c>
      <c r="H152">
        <v>2</v>
      </c>
      <c r="I152">
        <v>2</v>
      </c>
      <c r="J152">
        <v>4</v>
      </c>
      <c r="K152">
        <v>4</v>
      </c>
      <c r="L152">
        <v>4</v>
      </c>
      <c r="M152">
        <v>2</v>
      </c>
      <c r="N152">
        <v>4</v>
      </c>
      <c r="O152">
        <v>2</v>
      </c>
      <c r="P152">
        <v>4</v>
      </c>
      <c r="Q152">
        <v>5</v>
      </c>
      <c r="R152">
        <v>5</v>
      </c>
      <c r="S152">
        <v>5</v>
      </c>
      <c r="T152">
        <f t="shared" si="6"/>
        <v>48</v>
      </c>
      <c r="X152">
        <f t="shared" si="7"/>
        <v>11</v>
      </c>
      <c r="Y152">
        <f t="shared" si="8"/>
        <v>31</v>
      </c>
    </row>
    <row r="153" spans="1:25" x14ac:dyDescent="0.2">
      <c r="A153">
        <v>36807</v>
      </c>
      <c r="B153">
        <v>1</v>
      </c>
      <c r="C153">
        <v>2002</v>
      </c>
      <c r="D153" s="1">
        <v>45595.566481481481</v>
      </c>
      <c r="E153" t="s">
        <v>100</v>
      </c>
      <c r="F153">
        <v>5</v>
      </c>
      <c r="G153">
        <v>1</v>
      </c>
      <c r="H153">
        <v>1</v>
      </c>
      <c r="I153">
        <v>3</v>
      </c>
      <c r="J153">
        <v>2</v>
      </c>
      <c r="K153">
        <v>4</v>
      </c>
      <c r="L153">
        <v>2</v>
      </c>
      <c r="M153">
        <v>2</v>
      </c>
      <c r="N153">
        <v>2</v>
      </c>
      <c r="O153">
        <v>4</v>
      </c>
      <c r="P153">
        <v>1</v>
      </c>
      <c r="Q153">
        <v>4</v>
      </c>
      <c r="R153">
        <v>4</v>
      </c>
      <c r="S153">
        <v>4</v>
      </c>
      <c r="T153">
        <f t="shared" si="6"/>
        <v>39</v>
      </c>
      <c r="X153">
        <f t="shared" si="7"/>
        <v>12</v>
      </c>
      <c r="Y153">
        <f t="shared" si="8"/>
        <v>21</v>
      </c>
    </row>
    <row r="154" spans="1:25" x14ac:dyDescent="0.2">
      <c r="A154">
        <v>36784</v>
      </c>
      <c r="B154">
        <v>0</v>
      </c>
      <c r="C154">
        <v>2002</v>
      </c>
      <c r="D154" s="1">
        <v>45595.568020833336</v>
      </c>
      <c r="E154">
        <v>2</v>
      </c>
      <c r="F154">
        <v>5</v>
      </c>
      <c r="G154">
        <v>4</v>
      </c>
      <c r="H154">
        <v>4</v>
      </c>
      <c r="I154">
        <v>4</v>
      </c>
      <c r="J154">
        <v>5</v>
      </c>
      <c r="K154">
        <v>5</v>
      </c>
      <c r="L154">
        <v>5</v>
      </c>
      <c r="M154">
        <v>5</v>
      </c>
      <c r="N154">
        <v>5</v>
      </c>
      <c r="O154">
        <v>2</v>
      </c>
      <c r="P154">
        <v>2</v>
      </c>
      <c r="Q154">
        <v>4</v>
      </c>
      <c r="R154">
        <v>2</v>
      </c>
      <c r="S154">
        <v>4</v>
      </c>
      <c r="T154">
        <f t="shared" si="6"/>
        <v>56</v>
      </c>
      <c r="X154">
        <f t="shared" si="7"/>
        <v>22</v>
      </c>
      <c r="Y154">
        <f t="shared" si="8"/>
        <v>27</v>
      </c>
    </row>
    <row r="155" spans="1:25" x14ac:dyDescent="0.2">
      <c r="A155">
        <v>36818</v>
      </c>
      <c r="B155">
        <v>1</v>
      </c>
      <c r="C155">
        <v>2002</v>
      </c>
      <c r="D155" s="1">
        <v>45595.569756944446</v>
      </c>
      <c r="E155" t="s">
        <v>67</v>
      </c>
      <c r="F155">
        <v>5</v>
      </c>
      <c r="G155">
        <v>2</v>
      </c>
      <c r="H155">
        <v>4</v>
      </c>
      <c r="I155">
        <v>4</v>
      </c>
      <c r="J155">
        <v>1</v>
      </c>
      <c r="K155">
        <v>4</v>
      </c>
      <c r="L155">
        <v>2</v>
      </c>
      <c r="M155">
        <v>2</v>
      </c>
      <c r="N155">
        <v>2</v>
      </c>
      <c r="O155">
        <v>4</v>
      </c>
      <c r="P155">
        <v>1</v>
      </c>
      <c r="Q155">
        <v>2</v>
      </c>
      <c r="R155">
        <v>2</v>
      </c>
      <c r="S155">
        <v>2</v>
      </c>
      <c r="T155">
        <f t="shared" si="6"/>
        <v>37</v>
      </c>
      <c r="X155">
        <f t="shared" si="7"/>
        <v>17</v>
      </c>
      <c r="Y155">
        <f t="shared" si="8"/>
        <v>14</v>
      </c>
    </row>
    <row r="156" spans="1:25" x14ac:dyDescent="0.2">
      <c r="A156">
        <v>36814</v>
      </c>
      <c r="B156">
        <v>1</v>
      </c>
      <c r="C156">
        <v>2004</v>
      </c>
      <c r="D156" s="1">
        <v>45595.571145833332</v>
      </c>
      <c r="E156" t="s">
        <v>101</v>
      </c>
      <c r="F156">
        <v>4</v>
      </c>
      <c r="G156">
        <v>3</v>
      </c>
      <c r="H156">
        <v>1</v>
      </c>
      <c r="I156">
        <v>1</v>
      </c>
      <c r="J156">
        <v>1</v>
      </c>
      <c r="K156">
        <v>2</v>
      </c>
      <c r="L156">
        <v>1</v>
      </c>
      <c r="M156">
        <v>1</v>
      </c>
      <c r="N156">
        <v>5</v>
      </c>
      <c r="O156">
        <v>2</v>
      </c>
      <c r="P156">
        <v>1</v>
      </c>
      <c r="Q156">
        <v>4</v>
      </c>
      <c r="R156">
        <v>2</v>
      </c>
      <c r="S156">
        <v>2</v>
      </c>
      <c r="T156">
        <f t="shared" si="6"/>
        <v>30</v>
      </c>
      <c r="X156">
        <f t="shared" si="7"/>
        <v>10</v>
      </c>
      <c r="Y156">
        <f t="shared" si="8"/>
        <v>17</v>
      </c>
    </row>
    <row r="157" spans="1:25" x14ac:dyDescent="0.2">
      <c r="A157">
        <v>36827</v>
      </c>
      <c r="B157">
        <v>0</v>
      </c>
      <c r="C157">
        <v>2004</v>
      </c>
      <c r="D157" s="1">
        <v>45595.573055555556</v>
      </c>
      <c r="E157" t="s">
        <v>66</v>
      </c>
      <c r="F157">
        <v>4</v>
      </c>
      <c r="G157">
        <v>1</v>
      </c>
      <c r="H157">
        <v>2</v>
      </c>
      <c r="I157">
        <v>3</v>
      </c>
      <c r="J157">
        <v>5</v>
      </c>
      <c r="K157">
        <v>5</v>
      </c>
      <c r="L157">
        <v>2</v>
      </c>
      <c r="M157">
        <v>4</v>
      </c>
      <c r="N157">
        <v>4</v>
      </c>
      <c r="O157">
        <v>4</v>
      </c>
      <c r="P157">
        <v>5</v>
      </c>
      <c r="Q157">
        <v>5</v>
      </c>
      <c r="R157">
        <v>5</v>
      </c>
      <c r="S157">
        <v>5</v>
      </c>
      <c r="T157">
        <f t="shared" si="6"/>
        <v>54</v>
      </c>
      <c r="X157">
        <f t="shared" si="7"/>
        <v>14</v>
      </c>
      <c r="Y157">
        <f t="shared" si="8"/>
        <v>34</v>
      </c>
    </row>
    <row r="158" spans="1:25" x14ac:dyDescent="0.2">
      <c r="A158">
        <v>36808</v>
      </c>
      <c r="B158">
        <v>0</v>
      </c>
      <c r="C158">
        <v>1982</v>
      </c>
      <c r="D158" s="1">
        <v>45595.581180555557</v>
      </c>
      <c r="E158">
        <v>1</v>
      </c>
      <c r="F158">
        <v>2</v>
      </c>
      <c r="G158">
        <v>1</v>
      </c>
      <c r="H158">
        <v>1</v>
      </c>
      <c r="I158">
        <v>1</v>
      </c>
      <c r="J158">
        <v>1</v>
      </c>
      <c r="K158">
        <v>4</v>
      </c>
      <c r="L158">
        <v>4</v>
      </c>
      <c r="M158">
        <v>2</v>
      </c>
      <c r="N158">
        <v>2</v>
      </c>
      <c r="O158">
        <v>3</v>
      </c>
      <c r="P158">
        <v>2</v>
      </c>
      <c r="Q158">
        <v>4</v>
      </c>
      <c r="R158">
        <v>4</v>
      </c>
      <c r="S158">
        <v>4</v>
      </c>
      <c r="T158">
        <f t="shared" si="6"/>
        <v>35</v>
      </c>
      <c r="X158">
        <f t="shared" si="7"/>
        <v>7</v>
      </c>
      <c r="Y158">
        <f t="shared" si="8"/>
        <v>21</v>
      </c>
    </row>
    <row r="159" spans="1:25" x14ac:dyDescent="0.2">
      <c r="A159">
        <v>36852</v>
      </c>
      <c r="B159">
        <v>1</v>
      </c>
      <c r="C159">
        <v>2000</v>
      </c>
      <c r="D159" s="1">
        <v>45595.583113425928</v>
      </c>
      <c r="E159" t="s">
        <v>90</v>
      </c>
      <c r="F159">
        <v>4</v>
      </c>
      <c r="G159">
        <v>3</v>
      </c>
      <c r="H159">
        <v>5</v>
      </c>
      <c r="I159">
        <v>3</v>
      </c>
      <c r="J159">
        <v>2</v>
      </c>
      <c r="K159">
        <v>5</v>
      </c>
      <c r="L159">
        <v>2</v>
      </c>
      <c r="M159">
        <v>2</v>
      </c>
      <c r="N159">
        <v>2</v>
      </c>
      <c r="O159">
        <v>4</v>
      </c>
      <c r="P159">
        <v>2</v>
      </c>
      <c r="Q159">
        <v>4</v>
      </c>
      <c r="R159">
        <v>4</v>
      </c>
      <c r="S159">
        <v>2</v>
      </c>
      <c r="T159">
        <f t="shared" si="6"/>
        <v>44</v>
      </c>
      <c r="X159">
        <f t="shared" si="7"/>
        <v>17</v>
      </c>
      <c r="Y159">
        <f t="shared" si="8"/>
        <v>21</v>
      </c>
    </row>
    <row r="160" spans="1:25" x14ac:dyDescent="0.2">
      <c r="A160">
        <v>36872</v>
      </c>
      <c r="B160">
        <v>0</v>
      </c>
      <c r="C160">
        <v>2003</v>
      </c>
      <c r="D160" s="1">
        <v>45595.594155092593</v>
      </c>
      <c r="E160" t="s">
        <v>66</v>
      </c>
      <c r="F160">
        <v>3</v>
      </c>
      <c r="G160">
        <v>2</v>
      </c>
      <c r="H160">
        <v>1</v>
      </c>
      <c r="I160">
        <v>1</v>
      </c>
      <c r="J160">
        <v>3</v>
      </c>
      <c r="K160">
        <v>5</v>
      </c>
      <c r="L160">
        <v>5</v>
      </c>
      <c r="M160">
        <v>1</v>
      </c>
      <c r="N160">
        <v>2</v>
      </c>
      <c r="O160">
        <v>1</v>
      </c>
      <c r="P160">
        <v>1</v>
      </c>
      <c r="Q160">
        <v>4</v>
      </c>
      <c r="R160">
        <v>4</v>
      </c>
      <c r="S160">
        <v>1</v>
      </c>
      <c r="T160">
        <f t="shared" si="6"/>
        <v>34</v>
      </c>
      <c r="X160">
        <f t="shared" si="7"/>
        <v>8</v>
      </c>
      <c r="Y160">
        <f t="shared" si="8"/>
        <v>20</v>
      </c>
    </row>
    <row r="161" spans="1:25" x14ac:dyDescent="0.2">
      <c r="A161">
        <v>36883</v>
      </c>
      <c r="B161">
        <v>0</v>
      </c>
      <c r="C161">
        <v>2003</v>
      </c>
      <c r="D161" s="1">
        <v>45595.599259259259</v>
      </c>
      <c r="E161">
        <v>3</v>
      </c>
      <c r="F161">
        <v>2</v>
      </c>
      <c r="G161">
        <v>4</v>
      </c>
      <c r="H161">
        <v>1</v>
      </c>
      <c r="I161">
        <v>2</v>
      </c>
      <c r="J161">
        <v>2</v>
      </c>
      <c r="K161">
        <v>2</v>
      </c>
      <c r="L161">
        <v>4</v>
      </c>
      <c r="M161">
        <v>2</v>
      </c>
      <c r="N161">
        <v>3</v>
      </c>
      <c r="O161">
        <v>2</v>
      </c>
      <c r="P161">
        <v>4</v>
      </c>
      <c r="Q161">
        <v>5</v>
      </c>
      <c r="R161">
        <v>1</v>
      </c>
      <c r="S161">
        <v>3</v>
      </c>
      <c r="T161">
        <f t="shared" si="6"/>
        <v>37</v>
      </c>
      <c r="X161">
        <f t="shared" si="7"/>
        <v>11</v>
      </c>
      <c r="Y161">
        <f t="shared" si="8"/>
        <v>20</v>
      </c>
    </row>
    <row r="162" spans="1:25" x14ac:dyDescent="0.2">
      <c r="A162">
        <v>36877</v>
      </c>
      <c r="B162">
        <v>0</v>
      </c>
      <c r="C162">
        <v>1996</v>
      </c>
      <c r="D162" s="1">
        <v>45595.600462962961</v>
      </c>
      <c r="E162" t="s">
        <v>66</v>
      </c>
      <c r="F162">
        <v>1</v>
      </c>
      <c r="G162">
        <v>1</v>
      </c>
      <c r="H162">
        <v>2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4</v>
      </c>
      <c r="O162">
        <v>2</v>
      </c>
      <c r="P162">
        <v>4</v>
      </c>
      <c r="Q162">
        <v>4</v>
      </c>
      <c r="R162">
        <v>1</v>
      </c>
      <c r="S162">
        <v>4</v>
      </c>
      <c r="T162">
        <f t="shared" si="6"/>
        <v>28</v>
      </c>
      <c r="X162">
        <f t="shared" si="7"/>
        <v>6</v>
      </c>
      <c r="Y162">
        <f t="shared" si="8"/>
        <v>19</v>
      </c>
    </row>
    <row r="163" spans="1:25" x14ac:dyDescent="0.2">
      <c r="A163">
        <v>36891</v>
      </c>
      <c r="B163">
        <v>0</v>
      </c>
      <c r="C163">
        <v>2003</v>
      </c>
      <c r="D163" s="1">
        <v>45595.614872685182</v>
      </c>
      <c r="E163" t="s">
        <v>102</v>
      </c>
      <c r="F163">
        <v>2</v>
      </c>
      <c r="G163">
        <v>1</v>
      </c>
      <c r="H163">
        <v>1</v>
      </c>
      <c r="I163">
        <v>1</v>
      </c>
      <c r="J163">
        <v>4</v>
      </c>
      <c r="K163">
        <v>5</v>
      </c>
      <c r="L163">
        <v>2</v>
      </c>
      <c r="M163">
        <v>4</v>
      </c>
      <c r="N163">
        <v>4</v>
      </c>
      <c r="O163">
        <v>5</v>
      </c>
      <c r="P163">
        <v>3</v>
      </c>
      <c r="Q163">
        <v>4</v>
      </c>
      <c r="R163">
        <v>4</v>
      </c>
      <c r="S163">
        <v>4</v>
      </c>
      <c r="T163">
        <f t="shared" si="6"/>
        <v>44</v>
      </c>
      <c r="X163">
        <f t="shared" si="7"/>
        <v>9</v>
      </c>
      <c r="Y163">
        <f t="shared" si="8"/>
        <v>28</v>
      </c>
    </row>
    <row r="164" spans="1:25" x14ac:dyDescent="0.2">
      <c r="A164">
        <v>36908</v>
      </c>
      <c r="B164">
        <v>1</v>
      </c>
      <c r="C164">
        <v>2007</v>
      </c>
      <c r="D164" s="1">
        <v>45595.617395833331</v>
      </c>
      <c r="E164" t="s">
        <v>81</v>
      </c>
      <c r="F164">
        <v>2</v>
      </c>
      <c r="G164">
        <v>1</v>
      </c>
      <c r="H164">
        <v>2</v>
      </c>
      <c r="I164">
        <v>2</v>
      </c>
      <c r="J164">
        <v>4</v>
      </c>
      <c r="K164">
        <v>3</v>
      </c>
      <c r="L164">
        <v>2</v>
      </c>
      <c r="M164">
        <v>2</v>
      </c>
      <c r="N164">
        <v>4</v>
      </c>
      <c r="O164">
        <v>3</v>
      </c>
      <c r="P164">
        <v>2</v>
      </c>
      <c r="Q164">
        <v>4</v>
      </c>
      <c r="R164">
        <v>4</v>
      </c>
      <c r="S164">
        <v>4</v>
      </c>
      <c r="T164">
        <f t="shared" si="6"/>
        <v>39</v>
      </c>
      <c r="X164">
        <f t="shared" si="7"/>
        <v>9</v>
      </c>
      <c r="Y164">
        <f t="shared" si="8"/>
        <v>25</v>
      </c>
    </row>
    <row r="165" spans="1:25" x14ac:dyDescent="0.2">
      <c r="A165">
        <v>36914</v>
      </c>
      <c r="B165">
        <v>1</v>
      </c>
      <c r="C165">
        <v>1978</v>
      </c>
      <c r="D165" s="1">
        <v>45595.626180555555</v>
      </c>
      <c r="E165" t="s">
        <v>66</v>
      </c>
      <c r="F165">
        <v>1</v>
      </c>
      <c r="G165">
        <v>1</v>
      </c>
      <c r="H165">
        <v>1</v>
      </c>
      <c r="I165">
        <v>1</v>
      </c>
      <c r="J165">
        <v>2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2</v>
      </c>
      <c r="S165">
        <v>1</v>
      </c>
      <c r="T165">
        <f t="shared" si="6"/>
        <v>16</v>
      </c>
      <c r="X165">
        <f t="shared" si="7"/>
        <v>5</v>
      </c>
      <c r="Y165">
        <f t="shared" si="8"/>
        <v>9</v>
      </c>
    </row>
    <row r="166" spans="1:25" x14ac:dyDescent="0.2">
      <c r="A166">
        <v>36926</v>
      </c>
      <c r="B166">
        <v>0</v>
      </c>
      <c r="C166">
        <v>2001</v>
      </c>
      <c r="D166" s="1">
        <v>45595.635034722225</v>
      </c>
      <c r="E166">
        <v>3</v>
      </c>
      <c r="F166">
        <v>4</v>
      </c>
      <c r="G166">
        <v>1</v>
      </c>
      <c r="H166">
        <v>4</v>
      </c>
      <c r="I166">
        <v>4</v>
      </c>
      <c r="J166">
        <v>5</v>
      </c>
      <c r="K166">
        <v>5</v>
      </c>
      <c r="L166">
        <v>2</v>
      </c>
      <c r="M166">
        <v>1</v>
      </c>
      <c r="N166">
        <v>2</v>
      </c>
      <c r="O166">
        <v>4</v>
      </c>
      <c r="P166">
        <v>2</v>
      </c>
      <c r="Q166">
        <v>2</v>
      </c>
      <c r="R166">
        <v>4</v>
      </c>
      <c r="S166">
        <v>2</v>
      </c>
      <c r="T166">
        <f t="shared" si="6"/>
        <v>42</v>
      </c>
      <c r="X166">
        <f t="shared" si="7"/>
        <v>14</v>
      </c>
      <c r="Y166">
        <f t="shared" si="8"/>
        <v>22</v>
      </c>
    </row>
    <row r="167" spans="1:25" x14ac:dyDescent="0.2">
      <c r="A167">
        <v>36929</v>
      </c>
      <c r="B167">
        <v>0</v>
      </c>
      <c r="C167">
        <v>1995</v>
      </c>
      <c r="D167" s="1">
        <v>45595.638032407405</v>
      </c>
      <c r="E167" t="s">
        <v>66</v>
      </c>
      <c r="F167">
        <v>3</v>
      </c>
      <c r="G167">
        <v>2</v>
      </c>
      <c r="H167">
        <v>1</v>
      </c>
      <c r="I167">
        <v>4</v>
      </c>
      <c r="J167">
        <v>4</v>
      </c>
      <c r="K167">
        <v>5</v>
      </c>
      <c r="L167">
        <v>5</v>
      </c>
      <c r="M167">
        <v>4</v>
      </c>
      <c r="N167">
        <v>4</v>
      </c>
      <c r="O167">
        <v>3</v>
      </c>
      <c r="P167">
        <v>5</v>
      </c>
      <c r="Q167">
        <v>5</v>
      </c>
      <c r="R167">
        <v>5</v>
      </c>
      <c r="S167">
        <v>5</v>
      </c>
      <c r="T167">
        <f t="shared" si="6"/>
        <v>55</v>
      </c>
      <c r="X167">
        <f t="shared" si="7"/>
        <v>14</v>
      </c>
      <c r="Y167">
        <f t="shared" si="8"/>
        <v>33</v>
      </c>
    </row>
    <row r="168" spans="1:25" x14ac:dyDescent="0.2">
      <c r="A168">
        <v>36946</v>
      </c>
      <c r="B168">
        <v>1</v>
      </c>
      <c r="C168">
        <v>2003</v>
      </c>
      <c r="D168" s="1">
        <v>45595.647974537038</v>
      </c>
      <c r="E168" t="s">
        <v>103</v>
      </c>
      <c r="F168">
        <v>4</v>
      </c>
      <c r="G168">
        <v>2</v>
      </c>
      <c r="H168">
        <v>2</v>
      </c>
      <c r="I168">
        <v>3</v>
      </c>
      <c r="J168">
        <v>2</v>
      </c>
      <c r="K168">
        <v>5</v>
      </c>
      <c r="L168">
        <v>2</v>
      </c>
      <c r="M168">
        <v>2</v>
      </c>
      <c r="N168">
        <v>4</v>
      </c>
      <c r="O168">
        <v>4</v>
      </c>
      <c r="P168">
        <v>2</v>
      </c>
      <c r="Q168">
        <v>5</v>
      </c>
      <c r="R168">
        <v>4</v>
      </c>
      <c r="S168">
        <v>4</v>
      </c>
      <c r="T168">
        <f t="shared" si="6"/>
        <v>45</v>
      </c>
      <c r="X168">
        <f t="shared" si="7"/>
        <v>13</v>
      </c>
      <c r="Y168">
        <f t="shared" si="8"/>
        <v>26</v>
      </c>
    </row>
    <row r="169" spans="1:25" x14ac:dyDescent="0.2">
      <c r="A169">
        <v>36934</v>
      </c>
      <c r="B169">
        <v>0</v>
      </c>
      <c r="C169">
        <v>2007</v>
      </c>
      <c r="D169" s="1">
        <v>45595.64806712963</v>
      </c>
      <c r="E169" t="s">
        <v>75</v>
      </c>
      <c r="F169">
        <v>4</v>
      </c>
      <c r="G169">
        <v>1</v>
      </c>
      <c r="H169">
        <v>4</v>
      </c>
      <c r="I169">
        <v>4</v>
      </c>
      <c r="J169">
        <v>5</v>
      </c>
      <c r="K169">
        <v>5</v>
      </c>
      <c r="L169">
        <v>1</v>
      </c>
      <c r="M169">
        <v>3</v>
      </c>
      <c r="N169">
        <v>5</v>
      </c>
      <c r="O169">
        <v>5</v>
      </c>
      <c r="P169">
        <v>1</v>
      </c>
      <c r="Q169">
        <v>4</v>
      </c>
      <c r="R169">
        <v>5</v>
      </c>
      <c r="S169">
        <v>4</v>
      </c>
      <c r="T169">
        <f t="shared" si="6"/>
        <v>51</v>
      </c>
      <c r="X169">
        <f t="shared" si="7"/>
        <v>16</v>
      </c>
      <c r="Y169">
        <f t="shared" si="8"/>
        <v>29</v>
      </c>
    </row>
    <row r="170" spans="1:25" x14ac:dyDescent="0.2">
      <c r="A170">
        <v>36924</v>
      </c>
      <c r="B170">
        <v>0</v>
      </c>
      <c r="C170">
        <v>1972</v>
      </c>
      <c r="D170" s="1">
        <v>45595.649224537039</v>
      </c>
      <c r="E170" t="s">
        <v>104</v>
      </c>
      <c r="F170">
        <v>4</v>
      </c>
      <c r="G170">
        <v>2</v>
      </c>
      <c r="H170">
        <v>3</v>
      </c>
      <c r="I170">
        <v>4</v>
      </c>
      <c r="J170">
        <v>2</v>
      </c>
      <c r="K170">
        <v>4</v>
      </c>
      <c r="L170">
        <v>2</v>
      </c>
      <c r="M170">
        <v>2</v>
      </c>
      <c r="N170">
        <v>4</v>
      </c>
      <c r="O170">
        <v>4</v>
      </c>
      <c r="P170">
        <v>2</v>
      </c>
      <c r="Q170">
        <v>2</v>
      </c>
      <c r="R170">
        <v>1</v>
      </c>
      <c r="S170">
        <v>4</v>
      </c>
      <c r="T170">
        <f t="shared" si="6"/>
        <v>40</v>
      </c>
      <c r="X170">
        <f t="shared" si="7"/>
        <v>15</v>
      </c>
      <c r="Y170">
        <f t="shared" si="8"/>
        <v>19</v>
      </c>
    </row>
    <row r="171" spans="1:25" x14ac:dyDescent="0.2">
      <c r="A171">
        <v>36962</v>
      </c>
      <c r="B171">
        <v>0</v>
      </c>
      <c r="C171">
        <v>2005</v>
      </c>
      <c r="D171" s="1">
        <v>45595.661678240744</v>
      </c>
      <c r="E171" t="s">
        <v>66</v>
      </c>
      <c r="F171">
        <v>2</v>
      </c>
      <c r="G171">
        <v>1</v>
      </c>
      <c r="H171">
        <v>2</v>
      </c>
      <c r="I171">
        <v>1</v>
      </c>
      <c r="J171">
        <v>3</v>
      </c>
      <c r="K171">
        <v>4</v>
      </c>
      <c r="L171">
        <v>4</v>
      </c>
      <c r="M171">
        <v>3</v>
      </c>
      <c r="N171">
        <v>4</v>
      </c>
      <c r="O171">
        <v>4</v>
      </c>
      <c r="P171">
        <v>2</v>
      </c>
      <c r="Q171">
        <v>5</v>
      </c>
      <c r="R171">
        <v>5</v>
      </c>
      <c r="S171">
        <v>5</v>
      </c>
      <c r="T171">
        <f t="shared" si="6"/>
        <v>45</v>
      </c>
      <c r="X171">
        <f t="shared" si="7"/>
        <v>9</v>
      </c>
      <c r="Y171">
        <f t="shared" si="8"/>
        <v>28</v>
      </c>
    </row>
    <row r="172" spans="1:25" x14ac:dyDescent="0.2">
      <c r="A172">
        <v>36956</v>
      </c>
      <c r="B172">
        <v>1</v>
      </c>
      <c r="C172">
        <v>1999</v>
      </c>
      <c r="D172" s="1">
        <v>45595.666203703702</v>
      </c>
      <c r="E172" t="s">
        <v>66</v>
      </c>
      <c r="F172">
        <v>5</v>
      </c>
      <c r="G172">
        <v>2</v>
      </c>
      <c r="H172">
        <v>4</v>
      </c>
      <c r="I172">
        <v>5</v>
      </c>
      <c r="J172">
        <v>1</v>
      </c>
      <c r="K172">
        <v>2</v>
      </c>
      <c r="L172">
        <v>1</v>
      </c>
      <c r="M172">
        <v>4</v>
      </c>
      <c r="N172">
        <v>4</v>
      </c>
      <c r="O172">
        <v>3</v>
      </c>
      <c r="P172">
        <v>1</v>
      </c>
      <c r="Q172">
        <v>2</v>
      </c>
      <c r="R172">
        <v>3</v>
      </c>
      <c r="S172">
        <v>3</v>
      </c>
      <c r="T172">
        <f t="shared" si="6"/>
        <v>40</v>
      </c>
      <c r="X172">
        <f t="shared" si="7"/>
        <v>20</v>
      </c>
      <c r="Y172">
        <f t="shared" si="8"/>
        <v>16</v>
      </c>
    </row>
    <row r="173" spans="1:25" x14ac:dyDescent="0.2">
      <c r="A173">
        <v>36980</v>
      </c>
      <c r="B173">
        <v>0</v>
      </c>
      <c r="C173">
        <v>1992</v>
      </c>
      <c r="D173" s="1">
        <v>45595.678425925929</v>
      </c>
      <c r="E173">
        <v>2</v>
      </c>
      <c r="F173">
        <v>1</v>
      </c>
      <c r="G173">
        <v>1</v>
      </c>
      <c r="H173">
        <v>4</v>
      </c>
      <c r="I173">
        <v>1</v>
      </c>
      <c r="J173">
        <v>1</v>
      </c>
      <c r="K173">
        <v>1</v>
      </c>
      <c r="L173">
        <v>4</v>
      </c>
      <c r="M173">
        <v>1</v>
      </c>
      <c r="N173">
        <v>2</v>
      </c>
      <c r="O173">
        <v>1</v>
      </c>
      <c r="P173">
        <v>5</v>
      </c>
      <c r="Q173">
        <v>5</v>
      </c>
      <c r="R173">
        <v>5</v>
      </c>
      <c r="S173">
        <v>4</v>
      </c>
      <c r="T173">
        <f t="shared" si="6"/>
        <v>36</v>
      </c>
      <c r="X173">
        <f t="shared" si="7"/>
        <v>8</v>
      </c>
      <c r="Y173">
        <f t="shared" si="8"/>
        <v>23</v>
      </c>
    </row>
    <row r="174" spans="1:25" x14ac:dyDescent="0.2">
      <c r="A174">
        <v>36996</v>
      </c>
      <c r="B174">
        <v>0</v>
      </c>
      <c r="C174">
        <v>1985</v>
      </c>
      <c r="D174" s="1">
        <v>45595.685243055559</v>
      </c>
      <c r="E174">
        <v>0.5</v>
      </c>
      <c r="F174">
        <v>4</v>
      </c>
      <c r="G174">
        <v>1</v>
      </c>
      <c r="H174">
        <v>2</v>
      </c>
      <c r="I174">
        <v>2</v>
      </c>
      <c r="J174">
        <v>1</v>
      </c>
      <c r="K174">
        <v>3</v>
      </c>
      <c r="L174">
        <v>2</v>
      </c>
      <c r="M174">
        <v>1</v>
      </c>
      <c r="N174">
        <v>1</v>
      </c>
      <c r="O174">
        <v>1</v>
      </c>
      <c r="P174">
        <v>5</v>
      </c>
      <c r="Q174">
        <v>1</v>
      </c>
      <c r="R174">
        <v>1</v>
      </c>
      <c r="S174">
        <v>1</v>
      </c>
      <c r="T174">
        <f t="shared" si="6"/>
        <v>26</v>
      </c>
      <c r="X174">
        <f t="shared" si="7"/>
        <v>10</v>
      </c>
      <c r="Y174">
        <f t="shared" si="8"/>
        <v>13</v>
      </c>
    </row>
    <row r="175" spans="1:25" x14ac:dyDescent="0.2">
      <c r="A175">
        <v>37010</v>
      </c>
      <c r="B175">
        <v>0</v>
      </c>
      <c r="C175">
        <v>1984</v>
      </c>
      <c r="D175" s="1">
        <v>45595.69321759259</v>
      </c>
      <c r="E175" t="s">
        <v>90</v>
      </c>
      <c r="F175">
        <v>4</v>
      </c>
      <c r="G175">
        <v>4</v>
      </c>
      <c r="H175">
        <v>4</v>
      </c>
      <c r="I175">
        <v>4</v>
      </c>
      <c r="J175">
        <v>4</v>
      </c>
      <c r="K175">
        <v>4</v>
      </c>
      <c r="L175">
        <v>3</v>
      </c>
      <c r="M175">
        <v>4</v>
      </c>
      <c r="N175">
        <v>4</v>
      </c>
      <c r="O175">
        <v>4</v>
      </c>
      <c r="P175">
        <v>4</v>
      </c>
      <c r="Q175">
        <v>5</v>
      </c>
      <c r="R175">
        <v>5</v>
      </c>
      <c r="S175">
        <v>2</v>
      </c>
      <c r="T175">
        <f t="shared" si="6"/>
        <v>55</v>
      </c>
      <c r="X175">
        <f t="shared" si="7"/>
        <v>20</v>
      </c>
      <c r="Y175">
        <f t="shared" si="8"/>
        <v>28</v>
      </c>
    </row>
    <row r="176" spans="1:25" x14ac:dyDescent="0.2">
      <c r="A176">
        <v>37018</v>
      </c>
      <c r="B176">
        <v>0</v>
      </c>
      <c r="C176">
        <v>1995</v>
      </c>
      <c r="D176" s="1">
        <v>45595.702280092592</v>
      </c>
      <c r="E176">
        <v>3</v>
      </c>
      <c r="F176">
        <v>4</v>
      </c>
      <c r="G176">
        <v>1</v>
      </c>
      <c r="H176">
        <v>3</v>
      </c>
      <c r="I176">
        <v>1</v>
      </c>
      <c r="J176">
        <v>4</v>
      </c>
      <c r="K176">
        <v>2</v>
      </c>
      <c r="L176">
        <v>4</v>
      </c>
      <c r="M176">
        <v>3</v>
      </c>
      <c r="N176">
        <v>4</v>
      </c>
      <c r="O176">
        <v>4</v>
      </c>
      <c r="P176">
        <v>4</v>
      </c>
      <c r="Q176">
        <v>5</v>
      </c>
      <c r="R176">
        <v>5</v>
      </c>
      <c r="S176">
        <v>5</v>
      </c>
      <c r="T176">
        <f t="shared" si="6"/>
        <v>49</v>
      </c>
      <c r="X176">
        <f t="shared" si="7"/>
        <v>12</v>
      </c>
      <c r="Y176">
        <f t="shared" si="8"/>
        <v>29</v>
      </c>
    </row>
    <row r="177" spans="1:25" x14ac:dyDescent="0.2">
      <c r="A177">
        <v>37035</v>
      </c>
      <c r="B177">
        <v>0</v>
      </c>
      <c r="C177">
        <v>2005</v>
      </c>
      <c r="D177" s="1">
        <v>45595.709062499998</v>
      </c>
      <c r="E177" t="s">
        <v>105</v>
      </c>
      <c r="F177">
        <v>4</v>
      </c>
      <c r="G177">
        <v>3</v>
      </c>
      <c r="H177">
        <v>3</v>
      </c>
      <c r="I177">
        <v>2</v>
      </c>
      <c r="J177">
        <v>4</v>
      </c>
      <c r="K177">
        <v>5</v>
      </c>
      <c r="L177">
        <v>4</v>
      </c>
      <c r="M177">
        <v>3</v>
      </c>
      <c r="N177">
        <v>2</v>
      </c>
      <c r="O177">
        <v>4</v>
      </c>
      <c r="P177">
        <v>2</v>
      </c>
      <c r="Q177">
        <v>4</v>
      </c>
      <c r="R177">
        <v>4</v>
      </c>
      <c r="S177">
        <v>2</v>
      </c>
      <c r="T177">
        <f t="shared" si="6"/>
        <v>46</v>
      </c>
      <c r="X177">
        <f t="shared" si="7"/>
        <v>15</v>
      </c>
      <c r="Y177">
        <f t="shared" si="8"/>
        <v>23</v>
      </c>
    </row>
    <row r="178" spans="1:25" x14ac:dyDescent="0.2">
      <c r="A178">
        <v>37008</v>
      </c>
      <c r="B178">
        <v>1</v>
      </c>
      <c r="C178">
        <v>2001</v>
      </c>
      <c r="D178" s="1">
        <v>45595.710509259261</v>
      </c>
      <c r="E178" t="s">
        <v>106</v>
      </c>
      <c r="F178">
        <v>4</v>
      </c>
      <c r="G178">
        <v>1</v>
      </c>
      <c r="H178">
        <v>2</v>
      </c>
      <c r="I178">
        <v>2</v>
      </c>
      <c r="J178">
        <v>3</v>
      </c>
      <c r="K178">
        <v>5</v>
      </c>
      <c r="L178">
        <v>2</v>
      </c>
      <c r="M178">
        <v>2</v>
      </c>
      <c r="N178">
        <v>4</v>
      </c>
      <c r="O178">
        <v>4</v>
      </c>
      <c r="P178">
        <v>3</v>
      </c>
      <c r="Q178">
        <v>5</v>
      </c>
      <c r="R178">
        <v>5</v>
      </c>
      <c r="S178">
        <v>4</v>
      </c>
      <c r="T178">
        <f t="shared" si="6"/>
        <v>46</v>
      </c>
      <c r="X178">
        <f t="shared" si="7"/>
        <v>11</v>
      </c>
      <c r="Y178">
        <f t="shared" si="8"/>
        <v>29</v>
      </c>
    </row>
    <row r="179" spans="1:25" x14ac:dyDescent="0.2">
      <c r="A179">
        <v>37029</v>
      </c>
      <c r="B179">
        <v>0</v>
      </c>
      <c r="C179">
        <v>2000</v>
      </c>
      <c r="D179" s="1">
        <v>45595.714131944442</v>
      </c>
      <c r="E179">
        <v>3</v>
      </c>
      <c r="F179">
        <v>5</v>
      </c>
      <c r="G179">
        <v>1</v>
      </c>
      <c r="H179">
        <v>4</v>
      </c>
      <c r="I179">
        <v>4</v>
      </c>
      <c r="J179">
        <v>4</v>
      </c>
      <c r="K179">
        <v>4</v>
      </c>
      <c r="L179">
        <v>2</v>
      </c>
      <c r="M179">
        <v>2</v>
      </c>
      <c r="N179">
        <v>4</v>
      </c>
      <c r="O179">
        <v>5</v>
      </c>
      <c r="P179">
        <v>1</v>
      </c>
      <c r="Q179">
        <v>5</v>
      </c>
      <c r="R179">
        <v>5</v>
      </c>
      <c r="S179">
        <v>5</v>
      </c>
      <c r="T179">
        <f t="shared" si="6"/>
        <v>51</v>
      </c>
      <c r="X179">
        <f t="shared" si="7"/>
        <v>16</v>
      </c>
      <c r="Y179">
        <f t="shared" si="8"/>
        <v>28</v>
      </c>
    </row>
    <row r="180" spans="1:25" x14ac:dyDescent="0.2">
      <c r="A180">
        <v>37061</v>
      </c>
      <c r="B180">
        <v>0</v>
      </c>
      <c r="C180">
        <v>2003</v>
      </c>
      <c r="D180" s="1">
        <v>45595.727141203701</v>
      </c>
      <c r="E180">
        <v>1.5</v>
      </c>
      <c r="F180">
        <v>4</v>
      </c>
      <c r="G180">
        <v>1</v>
      </c>
      <c r="H180">
        <v>2</v>
      </c>
      <c r="I180">
        <v>4</v>
      </c>
      <c r="J180">
        <v>4</v>
      </c>
      <c r="K180">
        <v>5</v>
      </c>
      <c r="L180">
        <v>2</v>
      </c>
      <c r="M180">
        <v>2</v>
      </c>
      <c r="N180">
        <v>4</v>
      </c>
      <c r="O180">
        <v>3</v>
      </c>
      <c r="P180">
        <v>4</v>
      </c>
      <c r="Q180">
        <v>4</v>
      </c>
      <c r="R180">
        <v>2</v>
      </c>
      <c r="S180">
        <v>4</v>
      </c>
      <c r="T180">
        <f t="shared" si="6"/>
        <v>45</v>
      </c>
      <c r="X180">
        <f t="shared" si="7"/>
        <v>13</v>
      </c>
      <c r="Y180">
        <f t="shared" si="8"/>
        <v>27</v>
      </c>
    </row>
    <row r="181" spans="1:25" x14ac:dyDescent="0.2">
      <c r="A181">
        <v>37065</v>
      </c>
      <c r="B181">
        <v>1</v>
      </c>
      <c r="C181">
        <v>2001</v>
      </c>
      <c r="D181" s="1">
        <v>45595.728055555555</v>
      </c>
      <c r="E181" t="s">
        <v>66</v>
      </c>
      <c r="F181">
        <v>4</v>
      </c>
      <c r="G181">
        <v>2</v>
      </c>
      <c r="H181">
        <v>2</v>
      </c>
      <c r="I181">
        <v>4</v>
      </c>
      <c r="J181">
        <v>2</v>
      </c>
      <c r="K181">
        <v>4</v>
      </c>
      <c r="L181">
        <v>1</v>
      </c>
      <c r="M181">
        <v>1</v>
      </c>
      <c r="N181">
        <v>2</v>
      </c>
      <c r="O181">
        <v>3</v>
      </c>
      <c r="P181">
        <v>2</v>
      </c>
      <c r="Q181">
        <v>4</v>
      </c>
      <c r="R181">
        <v>2</v>
      </c>
      <c r="S181">
        <v>4</v>
      </c>
      <c r="T181">
        <f t="shared" si="6"/>
        <v>37</v>
      </c>
      <c r="X181">
        <f t="shared" si="7"/>
        <v>13</v>
      </c>
      <c r="Y181">
        <f t="shared" si="8"/>
        <v>20</v>
      </c>
    </row>
    <row r="182" spans="1:25" x14ac:dyDescent="0.2">
      <c r="A182">
        <v>37038</v>
      </c>
      <c r="B182">
        <v>0</v>
      </c>
      <c r="C182">
        <v>2000</v>
      </c>
      <c r="D182" s="1">
        <v>45595.730775462966</v>
      </c>
      <c r="E182">
        <v>2</v>
      </c>
      <c r="F182">
        <v>2</v>
      </c>
      <c r="G182">
        <v>2</v>
      </c>
      <c r="H182">
        <v>2</v>
      </c>
      <c r="I182">
        <v>2</v>
      </c>
      <c r="J182">
        <v>4</v>
      </c>
      <c r="K182">
        <v>4</v>
      </c>
      <c r="L182">
        <v>2</v>
      </c>
      <c r="M182">
        <v>2</v>
      </c>
      <c r="N182">
        <v>5</v>
      </c>
      <c r="O182">
        <v>5</v>
      </c>
      <c r="P182">
        <v>4</v>
      </c>
      <c r="Q182">
        <v>5</v>
      </c>
      <c r="R182">
        <v>5</v>
      </c>
      <c r="S182">
        <v>5</v>
      </c>
      <c r="T182">
        <f t="shared" si="6"/>
        <v>49</v>
      </c>
      <c r="X182">
        <f t="shared" si="7"/>
        <v>10</v>
      </c>
      <c r="Y182">
        <f t="shared" si="8"/>
        <v>32</v>
      </c>
    </row>
    <row r="183" spans="1:25" x14ac:dyDescent="0.2">
      <c r="A183">
        <v>37095</v>
      </c>
      <c r="B183">
        <v>0</v>
      </c>
      <c r="C183">
        <v>1990</v>
      </c>
      <c r="D183" s="1">
        <v>45595.756944444445</v>
      </c>
      <c r="E183" t="s">
        <v>107</v>
      </c>
      <c r="F183">
        <v>2</v>
      </c>
      <c r="G183">
        <v>1</v>
      </c>
      <c r="H183">
        <v>1</v>
      </c>
      <c r="I183">
        <v>1</v>
      </c>
      <c r="J183">
        <v>1</v>
      </c>
      <c r="K183">
        <v>2</v>
      </c>
      <c r="L183">
        <v>2</v>
      </c>
      <c r="M183">
        <v>2</v>
      </c>
      <c r="N183">
        <v>1</v>
      </c>
      <c r="O183">
        <v>1</v>
      </c>
      <c r="P183">
        <v>1</v>
      </c>
      <c r="Q183">
        <v>2</v>
      </c>
      <c r="R183">
        <v>1</v>
      </c>
      <c r="S183">
        <v>2</v>
      </c>
      <c r="T183">
        <f t="shared" si="6"/>
        <v>20</v>
      </c>
      <c r="X183">
        <f t="shared" si="7"/>
        <v>7</v>
      </c>
      <c r="Y183">
        <f t="shared" si="8"/>
        <v>10</v>
      </c>
    </row>
    <row r="184" spans="1:25" x14ac:dyDescent="0.2">
      <c r="A184">
        <v>37105</v>
      </c>
      <c r="B184">
        <v>1</v>
      </c>
      <c r="C184">
        <v>2001</v>
      </c>
      <c r="D184" s="1">
        <v>45595.757719907408</v>
      </c>
      <c r="E184">
        <v>2</v>
      </c>
      <c r="F184">
        <v>1</v>
      </c>
      <c r="G184">
        <v>1</v>
      </c>
      <c r="H184">
        <v>2</v>
      </c>
      <c r="I184">
        <v>1</v>
      </c>
      <c r="J184">
        <v>4</v>
      </c>
      <c r="K184">
        <v>5</v>
      </c>
      <c r="L184">
        <v>4</v>
      </c>
      <c r="M184">
        <v>2</v>
      </c>
      <c r="N184">
        <v>4</v>
      </c>
      <c r="O184">
        <v>1</v>
      </c>
      <c r="P184">
        <v>3</v>
      </c>
      <c r="Q184">
        <v>5</v>
      </c>
      <c r="R184">
        <v>4</v>
      </c>
      <c r="S184">
        <v>1</v>
      </c>
      <c r="T184">
        <f t="shared" si="6"/>
        <v>38</v>
      </c>
      <c r="X184">
        <f t="shared" si="7"/>
        <v>7</v>
      </c>
      <c r="Y184">
        <f t="shared" si="8"/>
        <v>26</v>
      </c>
    </row>
    <row r="185" spans="1:25" x14ac:dyDescent="0.2">
      <c r="A185">
        <v>37130</v>
      </c>
      <c r="B185">
        <v>1</v>
      </c>
      <c r="C185">
        <v>1998</v>
      </c>
      <c r="D185" s="1">
        <v>45595.767326388886</v>
      </c>
      <c r="E185" t="s">
        <v>108</v>
      </c>
      <c r="F185">
        <v>1</v>
      </c>
      <c r="G185">
        <v>1</v>
      </c>
      <c r="H185">
        <v>1</v>
      </c>
      <c r="I185">
        <v>1</v>
      </c>
      <c r="J185">
        <v>4</v>
      </c>
      <c r="K185">
        <v>5</v>
      </c>
      <c r="L185">
        <v>4</v>
      </c>
      <c r="M185">
        <v>2</v>
      </c>
      <c r="N185">
        <v>4</v>
      </c>
      <c r="O185">
        <v>4</v>
      </c>
      <c r="P185">
        <v>4</v>
      </c>
      <c r="Q185">
        <v>4</v>
      </c>
      <c r="R185">
        <v>4</v>
      </c>
      <c r="S185">
        <v>4</v>
      </c>
      <c r="T185">
        <f t="shared" si="6"/>
        <v>43</v>
      </c>
      <c r="X185">
        <f t="shared" si="7"/>
        <v>6</v>
      </c>
      <c r="Y185">
        <f t="shared" si="8"/>
        <v>29</v>
      </c>
    </row>
    <row r="186" spans="1:25" x14ac:dyDescent="0.2">
      <c r="A186">
        <v>37126</v>
      </c>
      <c r="B186">
        <v>0</v>
      </c>
      <c r="C186">
        <v>1983</v>
      </c>
      <c r="D186" s="1">
        <v>45595.770624999997</v>
      </c>
      <c r="E186" t="s">
        <v>66</v>
      </c>
      <c r="F186">
        <v>2</v>
      </c>
      <c r="G186">
        <v>1</v>
      </c>
      <c r="H186">
        <v>1</v>
      </c>
      <c r="I186">
        <v>1</v>
      </c>
      <c r="J186">
        <v>4</v>
      </c>
      <c r="K186">
        <v>4</v>
      </c>
      <c r="L186">
        <v>4</v>
      </c>
      <c r="M186">
        <v>1</v>
      </c>
      <c r="N186">
        <v>4</v>
      </c>
      <c r="O186">
        <v>2</v>
      </c>
      <c r="P186">
        <v>2</v>
      </c>
      <c r="Q186">
        <v>4</v>
      </c>
      <c r="R186">
        <v>4</v>
      </c>
      <c r="S186">
        <v>4</v>
      </c>
      <c r="T186">
        <f t="shared" si="6"/>
        <v>38</v>
      </c>
      <c r="X186">
        <f t="shared" si="7"/>
        <v>6</v>
      </c>
      <c r="Y186">
        <f t="shared" si="8"/>
        <v>26</v>
      </c>
    </row>
    <row r="187" spans="1:25" x14ac:dyDescent="0.2">
      <c r="A187">
        <v>36573</v>
      </c>
      <c r="B187">
        <v>0</v>
      </c>
      <c r="C187">
        <v>2001</v>
      </c>
      <c r="D187" s="1">
        <v>45595.791608796295</v>
      </c>
      <c r="E187">
        <v>1.5</v>
      </c>
      <c r="F187">
        <v>2</v>
      </c>
      <c r="G187">
        <v>1</v>
      </c>
      <c r="H187">
        <v>2</v>
      </c>
      <c r="I187">
        <v>2</v>
      </c>
      <c r="J187">
        <v>2</v>
      </c>
      <c r="K187">
        <v>4</v>
      </c>
      <c r="L187">
        <v>3</v>
      </c>
      <c r="M187">
        <v>4</v>
      </c>
      <c r="N187">
        <v>3</v>
      </c>
      <c r="O187">
        <v>4</v>
      </c>
      <c r="P187">
        <v>1</v>
      </c>
      <c r="Q187">
        <v>3</v>
      </c>
      <c r="R187">
        <v>4</v>
      </c>
      <c r="S187">
        <v>2</v>
      </c>
      <c r="T187">
        <f t="shared" si="6"/>
        <v>37</v>
      </c>
      <c r="X187">
        <f t="shared" si="7"/>
        <v>11</v>
      </c>
      <c r="Y187">
        <f t="shared" si="8"/>
        <v>19</v>
      </c>
    </row>
    <row r="188" spans="1:25" x14ac:dyDescent="0.2">
      <c r="A188">
        <v>37184</v>
      </c>
      <c r="B188">
        <v>0</v>
      </c>
      <c r="C188">
        <v>1979</v>
      </c>
      <c r="D188" s="1">
        <v>45595.806331018517</v>
      </c>
      <c r="E188">
        <v>3</v>
      </c>
      <c r="F188">
        <v>2</v>
      </c>
      <c r="G188">
        <v>3</v>
      </c>
      <c r="H188">
        <v>2</v>
      </c>
      <c r="I188">
        <v>2</v>
      </c>
      <c r="J188">
        <v>2</v>
      </c>
      <c r="K188">
        <v>1</v>
      </c>
      <c r="L188">
        <v>2</v>
      </c>
      <c r="M188">
        <v>2</v>
      </c>
      <c r="N188">
        <v>2</v>
      </c>
      <c r="O188">
        <v>2</v>
      </c>
      <c r="P188">
        <v>4</v>
      </c>
      <c r="Q188">
        <v>4</v>
      </c>
      <c r="R188">
        <v>4</v>
      </c>
      <c r="S188">
        <v>4</v>
      </c>
      <c r="T188">
        <f t="shared" si="6"/>
        <v>36</v>
      </c>
      <c r="X188">
        <f t="shared" si="7"/>
        <v>11</v>
      </c>
      <c r="Y188">
        <f t="shared" si="8"/>
        <v>21</v>
      </c>
    </row>
    <row r="189" spans="1:25" x14ac:dyDescent="0.2">
      <c r="A189">
        <v>37195</v>
      </c>
      <c r="B189">
        <v>1</v>
      </c>
      <c r="C189">
        <v>1996</v>
      </c>
      <c r="D189" s="1">
        <v>45595.811180555553</v>
      </c>
      <c r="E189" t="s">
        <v>109</v>
      </c>
      <c r="F189">
        <v>2</v>
      </c>
      <c r="G189">
        <v>1</v>
      </c>
      <c r="H189">
        <v>1</v>
      </c>
      <c r="I189">
        <v>4</v>
      </c>
      <c r="J189">
        <v>2</v>
      </c>
      <c r="K189">
        <v>5</v>
      </c>
      <c r="L189">
        <v>1</v>
      </c>
      <c r="M189">
        <v>1</v>
      </c>
      <c r="N189">
        <v>2</v>
      </c>
      <c r="O189">
        <v>2</v>
      </c>
      <c r="P189">
        <v>1</v>
      </c>
      <c r="Q189">
        <v>1</v>
      </c>
      <c r="R189">
        <v>4</v>
      </c>
      <c r="S189">
        <v>1</v>
      </c>
      <c r="T189">
        <f t="shared" si="6"/>
        <v>28</v>
      </c>
      <c r="X189">
        <f t="shared" si="7"/>
        <v>9</v>
      </c>
      <c r="Y189">
        <f t="shared" si="8"/>
        <v>16</v>
      </c>
    </row>
    <row r="190" spans="1:25" x14ac:dyDescent="0.2">
      <c r="A190">
        <v>37173</v>
      </c>
      <c r="B190">
        <v>0</v>
      </c>
      <c r="C190">
        <v>1973</v>
      </c>
      <c r="D190" s="1">
        <v>45595.819027777776</v>
      </c>
      <c r="E190" t="s">
        <v>66</v>
      </c>
      <c r="F190">
        <v>1</v>
      </c>
      <c r="G190">
        <v>1</v>
      </c>
      <c r="H190">
        <v>1</v>
      </c>
      <c r="I190">
        <v>2</v>
      </c>
      <c r="J190">
        <v>4</v>
      </c>
      <c r="K190">
        <v>5</v>
      </c>
      <c r="L190">
        <v>4</v>
      </c>
      <c r="M190">
        <v>2</v>
      </c>
      <c r="N190">
        <v>4</v>
      </c>
      <c r="O190">
        <v>3</v>
      </c>
      <c r="P190">
        <v>2</v>
      </c>
      <c r="Q190">
        <v>4</v>
      </c>
      <c r="R190">
        <v>2</v>
      </c>
      <c r="S190">
        <v>4</v>
      </c>
      <c r="T190">
        <f t="shared" si="6"/>
        <v>39</v>
      </c>
      <c r="X190">
        <f t="shared" si="7"/>
        <v>7</v>
      </c>
      <c r="Y190">
        <f t="shared" si="8"/>
        <v>25</v>
      </c>
    </row>
    <row r="191" spans="1:25" x14ac:dyDescent="0.2">
      <c r="A191">
        <v>37224</v>
      </c>
      <c r="B191">
        <v>0</v>
      </c>
      <c r="C191">
        <v>1976</v>
      </c>
      <c r="D191" s="1">
        <v>45595.843541666669</v>
      </c>
      <c r="E191" t="s">
        <v>110</v>
      </c>
      <c r="F191">
        <v>1</v>
      </c>
      <c r="G191">
        <v>1</v>
      </c>
      <c r="H191">
        <v>1</v>
      </c>
      <c r="I191">
        <v>1</v>
      </c>
      <c r="J191">
        <v>3</v>
      </c>
      <c r="K191">
        <v>3</v>
      </c>
      <c r="L191">
        <v>2</v>
      </c>
      <c r="M191">
        <v>1</v>
      </c>
      <c r="N191">
        <v>1</v>
      </c>
      <c r="O191">
        <v>1</v>
      </c>
      <c r="P191">
        <v>1</v>
      </c>
      <c r="Q191">
        <v>1</v>
      </c>
      <c r="R191">
        <v>1</v>
      </c>
      <c r="S191">
        <v>1</v>
      </c>
      <c r="T191">
        <f t="shared" si="6"/>
        <v>19</v>
      </c>
      <c r="X191">
        <f t="shared" si="7"/>
        <v>5</v>
      </c>
      <c r="Y191">
        <f t="shared" si="8"/>
        <v>11</v>
      </c>
    </row>
    <row r="192" spans="1:25" x14ac:dyDescent="0.2">
      <c r="A192">
        <v>37229</v>
      </c>
      <c r="B192">
        <v>0</v>
      </c>
      <c r="C192">
        <v>2003</v>
      </c>
      <c r="D192" s="1">
        <v>45595.849305555559</v>
      </c>
      <c r="E192" t="s">
        <v>63</v>
      </c>
      <c r="F192">
        <v>5</v>
      </c>
      <c r="G192">
        <v>2</v>
      </c>
      <c r="H192">
        <v>2</v>
      </c>
      <c r="I192">
        <v>4</v>
      </c>
      <c r="J192">
        <v>4</v>
      </c>
      <c r="K192">
        <v>4</v>
      </c>
      <c r="L192">
        <v>3</v>
      </c>
      <c r="M192">
        <v>4</v>
      </c>
      <c r="N192">
        <v>3</v>
      </c>
      <c r="O192">
        <v>2</v>
      </c>
      <c r="P192">
        <v>2</v>
      </c>
      <c r="Q192">
        <v>4</v>
      </c>
      <c r="R192">
        <v>4</v>
      </c>
      <c r="S192">
        <v>4</v>
      </c>
      <c r="T192">
        <f t="shared" si="6"/>
        <v>47</v>
      </c>
      <c r="X192">
        <f t="shared" si="7"/>
        <v>17</v>
      </c>
      <c r="Y192">
        <f t="shared" si="8"/>
        <v>25</v>
      </c>
    </row>
    <row r="193" spans="1:25" x14ac:dyDescent="0.2">
      <c r="A193">
        <v>37237</v>
      </c>
      <c r="B193">
        <v>0</v>
      </c>
      <c r="C193">
        <v>1999</v>
      </c>
      <c r="D193" s="1">
        <v>45595.849826388891</v>
      </c>
      <c r="E193" t="s">
        <v>111</v>
      </c>
      <c r="F193">
        <v>4</v>
      </c>
      <c r="G193">
        <v>2</v>
      </c>
      <c r="H193">
        <v>1</v>
      </c>
      <c r="I193">
        <v>1</v>
      </c>
      <c r="J193">
        <v>5</v>
      </c>
      <c r="K193">
        <v>5</v>
      </c>
      <c r="L193">
        <v>1</v>
      </c>
      <c r="M193">
        <v>2</v>
      </c>
      <c r="N193">
        <v>5</v>
      </c>
      <c r="O193">
        <v>2</v>
      </c>
      <c r="P193">
        <v>4</v>
      </c>
      <c r="Q193">
        <v>5</v>
      </c>
      <c r="R193">
        <v>5</v>
      </c>
      <c r="S193">
        <v>4</v>
      </c>
      <c r="T193">
        <f t="shared" si="6"/>
        <v>46</v>
      </c>
      <c r="X193">
        <f t="shared" si="7"/>
        <v>10</v>
      </c>
      <c r="Y193">
        <f t="shared" si="8"/>
        <v>33</v>
      </c>
    </row>
    <row r="194" spans="1:25" x14ac:dyDescent="0.2">
      <c r="A194">
        <v>37221</v>
      </c>
      <c r="B194">
        <v>0</v>
      </c>
      <c r="C194">
        <v>1974</v>
      </c>
      <c r="D194" s="1">
        <v>45595.853854166664</v>
      </c>
      <c r="E194" t="s">
        <v>66</v>
      </c>
      <c r="F194">
        <v>2</v>
      </c>
      <c r="G194">
        <v>1</v>
      </c>
      <c r="H194">
        <v>1</v>
      </c>
      <c r="I194">
        <v>1</v>
      </c>
      <c r="J194">
        <v>2</v>
      </c>
      <c r="K194">
        <v>2</v>
      </c>
      <c r="L194">
        <v>2</v>
      </c>
      <c r="M194">
        <v>2</v>
      </c>
      <c r="N194">
        <v>2</v>
      </c>
      <c r="O194">
        <v>1</v>
      </c>
      <c r="P194">
        <v>2</v>
      </c>
      <c r="Q194">
        <v>4</v>
      </c>
      <c r="R194">
        <v>4</v>
      </c>
      <c r="S194">
        <v>2</v>
      </c>
      <c r="T194">
        <f t="shared" si="6"/>
        <v>28</v>
      </c>
      <c r="X194">
        <f t="shared" si="7"/>
        <v>7</v>
      </c>
      <c r="Y194">
        <f t="shared" si="8"/>
        <v>18</v>
      </c>
    </row>
    <row r="195" spans="1:25" x14ac:dyDescent="0.2">
      <c r="A195">
        <v>37243</v>
      </c>
      <c r="B195">
        <v>0</v>
      </c>
      <c r="C195">
        <v>1998</v>
      </c>
      <c r="D195" s="1">
        <v>45595.854456018518</v>
      </c>
      <c r="E195" t="s">
        <v>112</v>
      </c>
      <c r="F195">
        <v>2</v>
      </c>
      <c r="G195">
        <v>2</v>
      </c>
      <c r="H195">
        <v>2</v>
      </c>
      <c r="I195">
        <v>2</v>
      </c>
      <c r="J195">
        <v>3</v>
      </c>
      <c r="K195">
        <v>4</v>
      </c>
      <c r="L195">
        <v>3</v>
      </c>
      <c r="M195">
        <v>2</v>
      </c>
      <c r="N195">
        <v>2</v>
      </c>
      <c r="O195">
        <v>2</v>
      </c>
      <c r="P195">
        <v>2</v>
      </c>
      <c r="Q195">
        <v>4</v>
      </c>
      <c r="R195">
        <v>4</v>
      </c>
      <c r="S195">
        <v>2</v>
      </c>
      <c r="T195">
        <f t="shared" ref="T195:T258" si="9">SUM(F195:S195)</f>
        <v>36</v>
      </c>
      <c r="X195">
        <f t="shared" ref="X195:X258" si="10">SUM(F195:I195,M195)</f>
        <v>10</v>
      </c>
      <c r="Y195">
        <f t="shared" ref="Y195:Y258" si="11">SUM(J195:K195,N195,P195:S195)</f>
        <v>21</v>
      </c>
    </row>
    <row r="196" spans="1:25" x14ac:dyDescent="0.2">
      <c r="A196">
        <v>37217</v>
      </c>
      <c r="B196">
        <v>1</v>
      </c>
      <c r="C196">
        <v>2001</v>
      </c>
      <c r="D196" s="1">
        <v>45595.855578703704</v>
      </c>
      <c r="E196" t="s">
        <v>113</v>
      </c>
      <c r="F196">
        <v>2</v>
      </c>
      <c r="G196">
        <v>2</v>
      </c>
      <c r="H196">
        <v>2</v>
      </c>
      <c r="I196">
        <v>2</v>
      </c>
      <c r="J196">
        <v>2</v>
      </c>
      <c r="K196">
        <v>4</v>
      </c>
      <c r="L196">
        <v>4</v>
      </c>
      <c r="M196">
        <v>2</v>
      </c>
      <c r="N196">
        <v>1</v>
      </c>
      <c r="O196">
        <v>1</v>
      </c>
      <c r="P196">
        <v>2</v>
      </c>
      <c r="Q196">
        <v>4</v>
      </c>
      <c r="R196">
        <v>4</v>
      </c>
      <c r="S196">
        <v>4</v>
      </c>
      <c r="T196">
        <f t="shared" si="9"/>
        <v>36</v>
      </c>
      <c r="X196">
        <f t="shared" si="10"/>
        <v>10</v>
      </c>
      <c r="Y196">
        <f t="shared" si="11"/>
        <v>21</v>
      </c>
    </row>
    <row r="197" spans="1:25" x14ac:dyDescent="0.2">
      <c r="A197">
        <v>37258</v>
      </c>
      <c r="B197">
        <v>1</v>
      </c>
      <c r="C197">
        <v>2001</v>
      </c>
      <c r="D197" s="1">
        <v>45595.86109953704</v>
      </c>
      <c r="E197">
        <v>2</v>
      </c>
      <c r="F197">
        <v>4</v>
      </c>
      <c r="G197">
        <v>1</v>
      </c>
      <c r="H197">
        <v>1</v>
      </c>
      <c r="I197">
        <v>1</v>
      </c>
      <c r="J197">
        <v>1</v>
      </c>
      <c r="K197">
        <v>5</v>
      </c>
      <c r="L197">
        <v>4</v>
      </c>
      <c r="M197">
        <v>2</v>
      </c>
      <c r="N197">
        <v>2</v>
      </c>
      <c r="O197">
        <v>2</v>
      </c>
      <c r="P197">
        <v>4</v>
      </c>
      <c r="Q197">
        <v>4</v>
      </c>
      <c r="R197">
        <v>4</v>
      </c>
      <c r="S197">
        <v>2</v>
      </c>
      <c r="T197">
        <f t="shared" si="9"/>
        <v>37</v>
      </c>
      <c r="X197">
        <f t="shared" si="10"/>
        <v>9</v>
      </c>
      <c r="Y197">
        <f t="shared" si="11"/>
        <v>22</v>
      </c>
    </row>
    <row r="198" spans="1:25" x14ac:dyDescent="0.2">
      <c r="A198">
        <v>37246</v>
      </c>
      <c r="B198">
        <v>0</v>
      </c>
      <c r="C198">
        <v>1986</v>
      </c>
      <c r="D198" s="1">
        <v>45595.872557870367</v>
      </c>
      <c r="E198" t="s">
        <v>66</v>
      </c>
      <c r="F198">
        <v>4</v>
      </c>
      <c r="G198">
        <v>3</v>
      </c>
      <c r="H198">
        <v>3</v>
      </c>
      <c r="I198">
        <v>2</v>
      </c>
      <c r="J198">
        <v>1</v>
      </c>
      <c r="K198">
        <v>3</v>
      </c>
      <c r="L198">
        <v>2</v>
      </c>
      <c r="M198">
        <v>2</v>
      </c>
      <c r="N198">
        <v>2</v>
      </c>
      <c r="O198">
        <v>1</v>
      </c>
      <c r="P198">
        <v>1</v>
      </c>
      <c r="Q198">
        <v>1</v>
      </c>
      <c r="R198">
        <v>3</v>
      </c>
      <c r="S198">
        <v>2</v>
      </c>
      <c r="T198">
        <f t="shared" si="9"/>
        <v>30</v>
      </c>
      <c r="X198">
        <f t="shared" si="10"/>
        <v>14</v>
      </c>
      <c r="Y198">
        <f t="shared" si="11"/>
        <v>13</v>
      </c>
    </row>
    <row r="199" spans="1:25" x14ac:dyDescent="0.2">
      <c r="A199">
        <v>37270</v>
      </c>
      <c r="B199">
        <v>0</v>
      </c>
      <c r="C199">
        <v>1999</v>
      </c>
      <c r="D199" s="1">
        <v>45595.873113425929</v>
      </c>
      <c r="E199">
        <v>1</v>
      </c>
      <c r="F199">
        <v>4</v>
      </c>
      <c r="G199">
        <v>2</v>
      </c>
      <c r="H199">
        <v>2</v>
      </c>
      <c r="I199">
        <v>2</v>
      </c>
      <c r="J199">
        <v>4</v>
      </c>
      <c r="K199">
        <v>4</v>
      </c>
      <c r="L199">
        <v>2</v>
      </c>
      <c r="M199">
        <v>4</v>
      </c>
      <c r="N199">
        <v>4</v>
      </c>
      <c r="O199">
        <v>4</v>
      </c>
      <c r="P199">
        <v>2</v>
      </c>
      <c r="Q199">
        <v>4</v>
      </c>
      <c r="R199">
        <v>4</v>
      </c>
      <c r="S199">
        <v>2</v>
      </c>
      <c r="T199">
        <f t="shared" si="9"/>
        <v>44</v>
      </c>
      <c r="X199">
        <f t="shared" si="10"/>
        <v>14</v>
      </c>
      <c r="Y199">
        <f t="shared" si="11"/>
        <v>24</v>
      </c>
    </row>
    <row r="200" spans="1:25" x14ac:dyDescent="0.2">
      <c r="A200">
        <v>37289</v>
      </c>
      <c r="B200">
        <v>0</v>
      </c>
      <c r="C200">
        <v>2000</v>
      </c>
      <c r="D200" s="1">
        <v>45595.882199074076</v>
      </c>
      <c r="E200" t="s">
        <v>114</v>
      </c>
      <c r="F200">
        <v>2</v>
      </c>
      <c r="G200">
        <v>1</v>
      </c>
      <c r="H200">
        <v>2</v>
      </c>
      <c r="I200">
        <v>1</v>
      </c>
      <c r="J200">
        <v>2</v>
      </c>
      <c r="K200">
        <v>4</v>
      </c>
      <c r="L200">
        <v>1</v>
      </c>
      <c r="M200">
        <v>2</v>
      </c>
      <c r="N200">
        <v>4</v>
      </c>
      <c r="O200">
        <v>4</v>
      </c>
      <c r="P200">
        <v>4</v>
      </c>
      <c r="Q200">
        <v>4</v>
      </c>
      <c r="R200">
        <v>4</v>
      </c>
      <c r="S200">
        <v>4</v>
      </c>
      <c r="T200">
        <f t="shared" si="9"/>
        <v>39</v>
      </c>
      <c r="X200">
        <f t="shared" si="10"/>
        <v>8</v>
      </c>
      <c r="Y200">
        <f t="shared" si="11"/>
        <v>26</v>
      </c>
    </row>
    <row r="201" spans="1:25" x14ac:dyDescent="0.2">
      <c r="A201">
        <v>37292</v>
      </c>
      <c r="B201">
        <v>1</v>
      </c>
      <c r="C201">
        <v>2002</v>
      </c>
      <c r="D201" s="1">
        <v>45595.884918981479</v>
      </c>
      <c r="E201" t="s">
        <v>90</v>
      </c>
      <c r="F201">
        <v>4</v>
      </c>
      <c r="G201">
        <v>4</v>
      </c>
      <c r="H201">
        <v>2</v>
      </c>
      <c r="I201">
        <v>2</v>
      </c>
      <c r="J201">
        <v>4</v>
      </c>
      <c r="K201">
        <v>5</v>
      </c>
      <c r="L201">
        <v>5</v>
      </c>
      <c r="M201">
        <v>4</v>
      </c>
      <c r="N201">
        <v>1</v>
      </c>
      <c r="O201">
        <v>1</v>
      </c>
      <c r="P201">
        <v>1</v>
      </c>
      <c r="Q201">
        <v>5</v>
      </c>
      <c r="R201">
        <v>4</v>
      </c>
      <c r="S201">
        <v>4</v>
      </c>
      <c r="T201">
        <f t="shared" si="9"/>
        <v>46</v>
      </c>
      <c r="X201">
        <f t="shared" si="10"/>
        <v>16</v>
      </c>
      <c r="Y201">
        <f t="shared" si="11"/>
        <v>24</v>
      </c>
    </row>
    <row r="202" spans="1:25" x14ac:dyDescent="0.2">
      <c r="A202">
        <v>37307</v>
      </c>
      <c r="B202">
        <v>1</v>
      </c>
      <c r="C202">
        <v>2000</v>
      </c>
      <c r="D202" s="1">
        <v>45595.891331018516</v>
      </c>
      <c r="E202">
        <v>3</v>
      </c>
      <c r="F202">
        <v>4</v>
      </c>
      <c r="G202">
        <v>1</v>
      </c>
      <c r="H202">
        <v>3</v>
      </c>
      <c r="I202">
        <v>2</v>
      </c>
      <c r="J202">
        <v>5</v>
      </c>
      <c r="K202">
        <v>5</v>
      </c>
      <c r="L202">
        <v>4</v>
      </c>
      <c r="M202">
        <v>3</v>
      </c>
      <c r="N202">
        <v>4</v>
      </c>
      <c r="O202">
        <v>2</v>
      </c>
      <c r="P202">
        <v>4</v>
      </c>
      <c r="Q202">
        <v>3</v>
      </c>
      <c r="R202">
        <v>4</v>
      </c>
      <c r="S202">
        <v>2</v>
      </c>
      <c r="T202">
        <f t="shared" si="9"/>
        <v>46</v>
      </c>
      <c r="X202">
        <f t="shared" si="10"/>
        <v>13</v>
      </c>
      <c r="Y202">
        <f t="shared" si="11"/>
        <v>27</v>
      </c>
    </row>
    <row r="203" spans="1:25" x14ac:dyDescent="0.2">
      <c r="A203">
        <v>37299</v>
      </c>
      <c r="B203">
        <v>0</v>
      </c>
      <c r="C203">
        <v>1996</v>
      </c>
      <c r="D203" s="1">
        <v>45595.893912037034</v>
      </c>
      <c r="E203" t="s">
        <v>115</v>
      </c>
      <c r="F203">
        <v>4</v>
      </c>
      <c r="G203">
        <v>1</v>
      </c>
      <c r="H203">
        <v>1</v>
      </c>
      <c r="I203">
        <v>2</v>
      </c>
      <c r="J203">
        <v>2</v>
      </c>
      <c r="K203">
        <v>5</v>
      </c>
      <c r="L203">
        <v>1</v>
      </c>
      <c r="M203">
        <v>1</v>
      </c>
      <c r="N203">
        <v>1</v>
      </c>
      <c r="O203">
        <v>2</v>
      </c>
      <c r="P203">
        <v>2</v>
      </c>
      <c r="Q203">
        <v>4</v>
      </c>
      <c r="R203">
        <v>3</v>
      </c>
      <c r="S203">
        <v>2</v>
      </c>
      <c r="T203">
        <f t="shared" si="9"/>
        <v>31</v>
      </c>
      <c r="X203">
        <f t="shared" si="10"/>
        <v>9</v>
      </c>
      <c r="Y203">
        <f t="shared" si="11"/>
        <v>19</v>
      </c>
    </row>
    <row r="204" spans="1:25" x14ac:dyDescent="0.2">
      <c r="A204">
        <v>37313</v>
      </c>
      <c r="B204">
        <v>0</v>
      </c>
      <c r="C204">
        <v>1970</v>
      </c>
      <c r="D204" s="1">
        <v>45595.894178240742</v>
      </c>
      <c r="E204">
        <v>2</v>
      </c>
      <c r="F204">
        <v>4</v>
      </c>
      <c r="G204">
        <v>4</v>
      </c>
      <c r="H204">
        <v>2</v>
      </c>
      <c r="I204">
        <v>2</v>
      </c>
      <c r="J204">
        <v>2</v>
      </c>
      <c r="K204">
        <v>2</v>
      </c>
      <c r="L204">
        <v>1</v>
      </c>
      <c r="M204">
        <v>2</v>
      </c>
      <c r="N204">
        <v>4</v>
      </c>
      <c r="O204">
        <v>2</v>
      </c>
      <c r="P204">
        <v>2</v>
      </c>
      <c r="Q204">
        <v>4</v>
      </c>
      <c r="R204">
        <v>4</v>
      </c>
      <c r="S204">
        <v>4</v>
      </c>
      <c r="T204">
        <f t="shared" si="9"/>
        <v>39</v>
      </c>
      <c r="X204">
        <f t="shared" si="10"/>
        <v>14</v>
      </c>
      <c r="Y204">
        <f t="shared" si="11"/>
        <v>22</v>
      </c>
    </row>
    <row r="205" spans="1:25" x14ac:dyDescent="0.2">
      <c r="A205">
        <v>37294</v>
      </c>
      <c r="B205">
        <v>0</v>
      </c>
      <c r="C205">
        <v>1997</v>
      </c>
      <c r="D205" s="1">
        <v>45595.901562500003</v>
      </c>
      <c r="E205" t="s">
        <v>66</v>
      </c>
      <c r="F205">
        <v>4</v>
      </c>
      <c r="G205">
        <v>4</v>
      </c>
      <c r="H205">
        <v>4</v>
      </c>
      <c r="I205">
        <v>5</v>
      </c>
      <c r="J205">
        <v>5</v>
      </c>
      <c r="K205">
        <v>5</v>
      </c>
      <c r="L205">
        <v>5</v>
      </c>
      <c r="M205">
        <v>4</v>
      </c>
      <c r="N205">
        <v>3</v>
      </c>
      <c r="O205">
        <v>1</v>
      </c>
      <c r="P205">
        <v>1</v>
      </c>
      <c r="Q205">
        <v>3</v>
      </c>
      <c r="R205">
        <v>3</v>
      </c>
      <c r="S205">
        <v>3</v>
      </c>
      <c r="T205">
        <f t="shared" si="9"/>
        <v>50</v>
      </c>
      <c r="X205">
        <f t="shared" si="10"/>
        <v>21</v>
      </c>
      <c r="Y205">
        <f t="shared" si="11"/>
        <v>23</v>
      </c>
    </row>
    <row r="206" spans="1:25" x14ac:dyDescent="0.2">
      <c r="A206">
        <v>37310</v>
      </c>
      <c r="B206">
        <v>0</v>
      </c>
      <c r="C206">
        <v>1972</v>
      </c>
      <c r="D206" s="1">
        <v>45595.915891203702</v>
      </c>
      <c r="E206" t="s">
        <v>66</v>
      </c>
      <c r="F206">
        <v>3</v>
      </c>
      <c r="G206">
        <v>2</v>
      </c>
      <c r="H206">
        <v>2</v>
      </c>
      <c r="I206">
        <v>2</v>
      </c>
      <c r="J206">
        <v>3</v>
      </c>
      <c r="K206">
        <v>4</v>
      </c>
      <c r="L206">
        <v>2</v>
      </c>
      <c r="M206">
        <v>2</v>
      </c>
      <c r="N206">
        <v>1</v>
      </c>
      <c r="O206">
        <v>2</v>
      </c>
      <c r="P206">
        <v>1</v>
      </c>
      <c r="Q206">
        <v>2</v>
      </c>
      <c r="R206">
        <v>1</v>
      </c>
      <c r="S206">
        <v>1</v>
      </c>
      <c r="T206">
        <f t="shared" si="9"/>
        <v>28</v>
      </c>
      <c r="X206">
        <f t="shared" si="10"/>
        <v>11</v>
      </c>
      <c r="Y206">
        <f t="shared" si="11"/>
        <v>13</v>
      </c>
    </row>
    <row r="207" spans="1:25" x14ac:dyDescent="0.2">
      <c r="A207">
        <v>37342</v>
      </c>
      <c r="B207">
        <v>0</v>
      </c>
      <c r="C207">
        <v>2003</v>
      </c>
      <c r="D207" s="1">
        <v>45595.926759259259</v>
      </c>
      <c r="E207">
        <v>3</v>
      </c>
      <c r="F207">
        <v>4</v>
      </c>
      <c r="G207">
        <v>2</v>
      </c>
      <c r="H207">
        <v>3</v>
      </c>
      <c r="I207">
        <v>4</v>
      </c>
      <c r="J207">
        <v>4</v>
      </c>
      <c r="K207">
        <v>4</v>
      </c>
      <c r="L207">
        <v>4</v>
      </c>
      <c r="M207">
        <v>4</v>
      </c>
      <c r="N207">
        <v>2</v>
      </c>
      <c r="O207">
        <v>4</v>
      </c>
      <c r="P207">
        <v>2</v>
      </c>
      <c r="Q207">
        <v>4</v>
      </c>
      <c r="R207">
        <v>4</v>
      </c>
      <c r="S207">
        <v>3</v>
      </c>
      <c r="T207">
        <f t="shared" si="9"/>
        <v>48</v>
      </c>
      <c r="X207">
        <f t="shared" si="10"/>
        <v>17</v>
      </c>
      <c r="Y207">
        <f t="shared" si="11"/>
        <v>23</v>
      </c>
    </row>
    <row r="208" spans="1:25" x14ac:dyDescent="0.2">
      <c r="A208">
        <v>37343</v>
      </c>
      <c r="B208">
        <v>0</v>
      </c>
      <c r="C208">
        <v>2001</v>
      </c>
      <c r="D208" s="1">
        <v>45595.928923611114</v>
      </c>
      <c r="E208">
        <v>1</v>
      </c>
      <c r="F208">
        <v>2</v>
      </c>
      <c r="G208">
        <v>2</v>
      </c>
      <c r="H208">
        <v>3</v>
      </c>
      <c r="I208">
        <v>2</v>
      </c>
      <c r="J208">
        <v>4</v>
      </c>
      <c r="K208">
        <v>4</v>
      </c>
      <c r="L208">
        <v>2</v>
      </c>
      <c r="M208">
        <v>2</v>
      </c>
      <c r="N208">
        <v>3</v>
      </c>
      <c r="O208">
        <v>4</v>
      </c>
      <c r="P208">
        <v>1</v>
      </c>
      <c r="Q208">
        <v>2</v>
      </c>
      <c r="R208">
        <v>2</v>
      </c>
      <c r="S208">
        <v>2</v>
      </c>
      <c r="T208">
        <f t="shared" si="9"/>
        <v>35</v>
      </c>
      <c r="X208">
        <f t="shared" si="10"/>
        <v>11</v>
      </c>
      <c r="Y208">
        <f t="shared" si="11"/>
        <v>18</v>
      </c>
    </row>
    <row r="209" spans="1:25" x14ac:dyDescent="0.2">
      <c r="A209">
        <v>37350</v>
      </c>
      <c r="B209">
        <v>1</v>
      </c>
      <c r="C209">
        <v>1993</v>
      </c>
      <c r="D209" s="1">
        <v>45595.931921296295</v>
      </c>
      <c r="E209">
        <v>1</v>
      </c>
      <c r="F209">
        <v>5</v>
      </c>
      <c r="G209">
        <v>4</v>
      </c>
      <c r="H209">
        <v>5</v>
      </c>
      <c r="I209">
        <v>5</v>
      </c>
      <c r="J209">
        <v>5</v>
      </c>
      <c r="K209">
        <v>5</v>
      </c>
      <c r="L209">
        <v>4</v>
      </c>
      <c r="M209">
        <v>4</v>
      </c>
      <c r="N209">
        <v>5</v>
      </c>
      <c r="O209">
        <v>5</v>
      </c>
      <c r="P209">
        <v>1</v>
      </c>
      <c r="Q209">
        <v>5</v>
      </c>
      <c r="R209">
        <v>4</v>
      </c>
      <c r="S209">
        <v>4</v>
      </c>
      <c r="T209">
        <f t="shared" si="9"/>
        <v>61</v>
      </c>
      <c r="X209">
        <f t="shared" si="10"/>
        <v>23</v>
      </c>
      <c r="Y209">
        <f t="shared" si="11"/>
        <v>29</v>
      </c>
    </row>
    <row r="210" spans="1:25" x14ac:dyDescent="0.2">
      <c r="A210">
        <v>37358</v>
      </c>
      <c r="B210">
        <v>0</v>
      </c>
      <c r="C210">
        <v>2001</v>
      </c>
      <c r="D210" s="1">
        <v>45595.94158564815</v>
      </c>
      <c r="E210" t="s">
        <v>66</v>
      </c>
      <c r="F210">
        <v>5</v>
      </c>
      <c r="G210">
        <v>1</v>
      </c>
      <c r="H210">
        <v>4</v>
      </c>
      <c r="I210">
        <v>3</v>
      </c>
      <c r="J210">
        <v>3</v>
      </c>
      <c r="K210">
        <v>5</v>
      </c>
      <c r="L210">
        <v>5</v>
      </c>
      <c r="M210">
        <v>5</v>
      </c>
      <c r="N210">
        <v>4</v>
      </c>
      <c r="O210">
        <v>4</v>
      </c>
      <c r="P210">
        <v>2</v>
      </c>
      <c r="Q210">
        <v>5</v>
      </c>
      <c r="R210">
        <v>5</v>
      </c>
      <c r="S210">
        <v>5</v>
      </c>
      <c r="T210">
        <f t="shared" si="9"/>
        <v>56</v>
      </c>
      <c r="X210">
        <f t="shared" si="10"/>
        <v>18</v>
      </c>
      <c r="Y210">
        <f t="shared" si="11"/>
        <v>29</v>
      </c>
    </row>
    <row r="211" spans="1:25" x14ac:dyDescent="0.2">
      <c r="A211">
        <v>37363</v>
      </c>
      <c r="B211">
        <v>0</v>
      </c>
      <c r="C211">
        <v>2001</v>
      </c>
      <c r="D211" s="1">
        <v>45595.949386574073</v>
      </c>
      <c r="E211">
        <v>1</v>
      </c>
      <c r="F211">
        <v>3</v>
      </c>
      <c r="G211">
        <v>1</v>
      </c>
      <c r="H211">
        <v>4</v>
      </c>
      <c r="I211">
        <v>3</v>
      </c>
      <c r="J211">
        <v>2</v>
      </c>
      <c r="K211">
        <v>1</v>
      </c>
      <c r="L211">
        <v>2</v>
      </c>
      <c r="M211">
        <v>2</v>
      </c>
      <c r="N211">
        <v>4</v>
      </c>
      <c r="O211">
        <v>3</v>
      </c>
      <c r="P211">
        <v>3</v>
      </c>
      <c r="Q211">
        <v>3</v>
      </c>
      <c r="R211">
        <v>4</v>
      </c>
      <c r="S211">
        <v>2</v>
      </c>
      <c r="T211">
        <f t="shared" si="9"/>
        <v>37</v>
      </c>
      <c r="X211">
        <f t="shared" si="10"/>
        <v>13</v>
      </c>
      <c r="Y211">
        <f t="shared" si="11"/>
        <v>19</v>
      </c>
    </row>
    <row r="212" spans="1:25" x14ac:dyDescent="0.2">
      <c r="A212">
        <v>37337</v>
      </c>
      <c r="B212">
        <v>0</v>
      </c>
      <c r="C212">
        <v>2003</v>
      </c>
      <c r="D212" s="1">
        <v>45595.965856481482</v>
      </c>
      <c r="E212">
        <v>1.5</v>
      </c>
      <c r="F212">
        <v>4</v>
      </c>
      <c r="G212">
        <v>1</v>
      </c>
      <c r="H212">
        <v>4</v>
      </c>
      <c r="I212">
        <v>2</v>
      </c>
      <c r="J212">
        <v>4</v>
      </c>
      <c r="K212">
        <v>5</v>
      </c>
      <c r="L212">
        <v>2</v>
      </c>
      <c r="M212">
        <v>4</v>
      </c>
      <c r="N212">
        <v>4</v>
      </c>
      <c r="O212">
        <v>4</v>
      </c>
      <c r="P212">
        <v>4</v>
      </c>
      <c r="Q212">
        <v>4</v>
      </c>
      <c r="R212">
        <v>2</v>
      </c>
      <c r="S212">
        <v>2</v>
      </c>
      <c r="T212">
        <f t="shared" si="9"/>
        <v>46</v>
      </c>
      <c r="X212">
        <f t="shared" si="10"/>
        <v>15</v>
      </c>
      <c r="Y212">
        <f t="shared" si="11"/>
        <v>25</v>
      </c>
    </row>
    <row r="213" spans="1:25" x14ac:dyDescent="0.2">
      <c r="A213">
        <v>37385</v>
      </c>
      <c r="B213">
        <v>0</v>
      </c>
      <c r="C213">
        <v>1982</v>
      </c>
      <c r="D213" s="1">
        <v>45595.982141203705</v>
      </c>
      <c r="E213">
        <v>2</v>
      </c>
      <c r="F213">
        <v>4</v>
      </c>
      <c r="G213">
        <v>2</v>
      </c>
      <c r="H213">
        <v>3</v>
      </c>
      <c r="I213">
        <v>4</v>
      </c>
      <c r="J213">
        <v>4</v>
      </c>
      <c r="K213">
        <v>4</v>
      </c>
      <c r="L213">
        <v>2</v>
      </c>
      <c r="M213">
        <v>2</v>
      </c>
      <c r="N213">
        <v>2</v>
      </c>
      <c r="O213">
        <v>2</v>
      </c>
      <c r="P213">
        <v>4</v>
      </c>
      <c r="Q213">
        <v>4</v>
      </c>
      <c r="R213">
        <v>4</v>
      </c>
      <c r="S213">
        <v>2</v>
      </c>
      <c r="T213">
        <f t="shared" si="9"/>
        <v>43</v>
      </c>
      <c r="X213">
        <f t="shared" si="10"/>
        <v>15</v>
      </c>
      <c r="Y213">
        <f t="shared" si="11"/>
        <v>24</v>
      </c>
    </row>
    <row r="214" spans="1:25" x14ac:dyDescent="0.2">
      <c r="A214">
        <v>37370</v>
      </c>
      <c r="B214">
        <v>0</v>
      </c>
      <c r="C214">
        <v>1999</v>
      </c>
      <c r="D214" s="1">
        <v>45595.98233796296</v>
      </c>
      <c r="E214">
        <v>6</v>
      </c>
      <c r="F214">
        <v>4</v>
      </c>
      <c r="G214">
        <v>3</v>
      </c>
      <c r="H214">
        <v>4</v>
      </c>
      <c r="I214">
        <v>4</v>
      </c>
      <c r="J214">
        <v>4</v>
      </c>
      <c r="K214">
        <v>4</v>
      </c>
      <c r="L214">
        <v>4</v>
      </c>
      <c r="M214">
        <v>2</v>
      </c>
      <c r="N214">
        <v>5</v>
      </c>
      <c r="O214">
        <v>2</v>
      </c>
      <c r="P214">
        <v>5</v>
      </c>
      <c r="Q214">
        <v>5</v>
      </c>
      <c r="R214">
        <v>5</v>
      </c>
      <c r="S214">
        <v>5</v>
      </c>
      <c r="T214">
        <f t="shared" si="9"/>
        <v>56</v>
      </c>
      <c r="X214">
        <f t="shared" si="10"/>
        <v>17</v>
      </c>
      <c r="Y214">
        <f t="shared" si="11"/>
        <v>33</v>
      </c>
    </row>
    <row r="215" spans="1:25" x14ac:dyDescent="0.2">
      <c r="A215">
        <v>37388</v>
      </c>
      <c r="B215">
        <v>1</v>
      </c>
      <c r="C215">
        <v>1983</v>
      </c>
      <c r="D215" s="1">
        <v>45595.991782407407</v>
      </c>
      <c r="E215">
        <v>2</v>
      </c>
      <c r="F215">
        <v>2</v>
      </c>
      <c r="G215">
        <v>2</v>
      </c>
      <c r="H215">
        <v>2</v>
      </c>
      <c r="I215">
        <v>1</v>
      </c>
      <c r="J215">
        <v>1</v>
      </c>
      <c r="K215">
        <v>4</v>
      </c>
      <c r="L215">
        <v>4</v>
      </c>
      <c r="M215">
        <v>2</v>
      </c>
      <c r="N215">
        <v>2</v>
      </c>
      <c r="O215">
        <v>1</v>
      </c>
      <c r="P215">
        <v>1</v>
      </c>
      <c r="Q215">
        <v>1</v>
      </c>
      <c r="R215">
        <v>4</v>
      </c>
      <c r="S215">
        <v>2</v>
      </c>
      <c r="T215">
        <f t="shared" si="9"/>
        <v>29</v>
      </c>
      <c r="X215">
        <f t="shared" si="10"/>
        <v>9</v>
      </c>
      <c r="Y215">
        <f t="shared" si="11"/>
        <v>15</v>
      </c>
    </row>
    <row r="216" spans="1:25" x14ac:dyDescent="0.2">
      <c r="A216">
        <v>37418</v>
      </c>
      <c r="B216">
        <v>0</v>
      </c>
      <c r="C216">
        <v>1991</v>
      </c>
      <c r="D216" s="1">
        <v>45596.245509259257</v>
      </c>
      <c r="E216" t="s">
        <v>69</v>
      </c>
      <c r="F216">
        <v>2</v>
      </c>
      <c r="G216">
        <v>1</v>
      </c>
      <c r="H216">
        <v>4</v>
      </c>
      <c r="I216">
        <v>1</v>
      </c>
      <c r="J216">
        <v>4</v>
      </c>
      <c r="K216">
        <v>5</v>
      </c>
      <c r="L216">
        <v>2</v>
      </c>
      <c r="M216">
        <v>1</v>
      </c>
      <c r="N216">
        <v>2</v>
      </c>
      <c r="O216">
        <v>1</v>
      </c>
      <c r="P216">
        <v>3</v>
      </c>
      <c r="Q216">
        <v>4</v>
      </c>
      <c r="R216">
        <v>4</v>
      </c>
      <c r="S216">
        <v>4</v>
      </c>
      <c r="T216">
        <f t="shared" si="9"/>
        <v>38</v>
      </c>
      <c r="X216">
        <f t="shared" si="10"/>
        <v>9</v>
      </c>
      <c r="Y216">
        <f t="shared" si="11"/>
        <v>26</v>
      </c>
    </row>
    <row r="217" spans="1:25" x14ac:dyDescent="0.2">
      <c r="A217">
        <v>37420</v>
      </c>
      <c r="B217">
        <v>1</v>
      </c>
      <c r="C217">
        <v>1988</v>
      </c>
      <c r="D217" s="1">
        <v>45596.282187500001</v>
      </c>
      <c r="E217">
        <v>2</v>
      </c>
      <c r="F217">
        <v>2</v>
      </c>
      <c r="G217">
        <v>2</v>
      </c>
      <c r="H217">
        <v>2</v>
      </c>
      <c r="I217">
        <v>2</v>
      </c>
      <c r="J217">
        <v>5</v>
      </c>
      <c r="K217">
        <v>5</v>
      </c>
      <c r="L217">
        <v>5</v>
      </c>
      <c r="M217">
        <v>2</v>
      </c>
      <c r="N217">
        <v>1</v>
      </c>
      <c r="O217">
        <v>3</v>
      </c>
      <c r="P217">
        <v>5</v>
      </c>
      <c r="Q217">
        <v>5</v>
      </c>
      <c r="R217">
        <v>5</v>
      </c>
      <c r="S217">
        <v>5</v>
      </c>
      <c r="T217">
        <f t="shared" si="9"/>
        <v>49</v>
      </c>
      <c r="X217">
        <f t="shared" si="10"/>
        <v>10</v>
      </c>
      <c r="Y217">
        <f t="shared" si="11"/>
        <v>31</v>
      </c>
    </row>
    <row r="218" spans="1:25" x14ac:dyDescent="0.2">
      <c r="A218">
        <v>37430</v>
      </c>
      <c r="B218">
        <v>0</v>
      </c>
      <c r="C218">
        <v>1984</v>
      </c>
      <c r="D218" s="1">
        <v>45596.298622685186</v>
      </c>
      <c r="E218" t="s">
        <v>66</v>
      </c>
      <c r="F218">
        <v>3</v>
      </c>
      <c r="G218">
        <v>1</v>
      </c>
      <c r="H218">
        <v>2</v>
      </c>
      <c r="I218">
        <v>1</v>
      </c>
      <c r="J218">
        <v>1</v>
      </c>
      <c r="K218">
        <v>2</v>
      </c>
      <c r="L218">
        <v>1</v>
      </c>
      <c r="M218">
        <v>2</v>
      </c>
      <c r="N218">
        <v>1</v>
      </c>
      <c r="O218">
        <v>1</v>
      </c>
      <c r="P218">
        <v>1</v>
      </c>
      <c r="Q218">
        <v>3</v>
      </c>
      <c r="R218">
        <v>5</v>
      </c>
      <c r="S218">
        <v>1</v>
      </c>
      <c r="T218">
        <f t="shared" si="9"/>
        <v>25</v>
      </c>
      <c r="X218">
        <f t="shared" si="10"/>
        <v>9</v>
      </c>
      <c r="Y218">
        <f t="shared" si="11"/>
        <v>14</v>
      </c>
    </row>
    <row r="219" spans="1:25" x14ac:dyDescent="0.2">
      <c r="A219">
        <v>37432</v>
      </c>
      <c r="B219">
        <v>0</v>
      </c>
      <c r="C219">
        <v>1975</v>
      </c>
      <c r="D219" s="1">
        <v>45596.317199074074</v>
      </c>
      <c r="E219">
        <v>2</v>
      </c>
      <c r="F219">
        <v>4</v>
      </c>
      <c r="G219">
        <v>4</v>
      </c>
      <c r="H219">
        <v>4</v>
      </c>
      <c r="I219">
        <v>4</v>
      </c>
      <c r="J219">
        <v>4</v>
      </c>
      <c r="K219">
        <v>4</v>
      </c>
      <c r="L219">
        <v>4</v>
      </c>
      <c r="M219">
        <v>4</v>
      </c>
      <c r="N219">
        <v>4</v>
      </c>
      <c r="O219">
        <v>3</v>
      </c>
      <c r="P219">
        <v>3</v>
      </c>
      <c r="Q219">
        <v>3</v>
      </c>
      <c r="R219">
        <v>4</v>
      </c>
      <c r="S219">
        <v>4</v>
      </c>
      <c r="T219">
        <f t="shared" si="9"/>
        <v>53</v>
      </c>
      <c r="X219">
        <f t="shared" si="10"/>
        <v>20</v>
      </c>
      <c r="Y219">
        <f t="shared" si="11"/>
        <v>26</v>
      </c>
    </row>
    <row r="220" spans="1:25" x14ac:dyDescent="0.2">
      <c r="A220">
        <v>37497</v>
      </c>
      <c r="B220">
        <v>0</v>
      </c>
      <c r="C220">
        <v>1964</v>
      </c>
      <c r="D220" s="1">
        <v>45596.400358796294</v>
      </c>
      <c r="E220" t="s">
        <v>66</v>
      </c>
      <c r="F220">
        <v>1</v>
      </c>
      <c r="G220">
        <v>1</v>
      </c>
      <c r="H220">
        <v>1</v>
      </c>
      <c r="I220">
        <v>1</v>
      </c>
      <c r="J220">
        <v>2</v>
      </c>
      <c r="K220">
        <v>1</v>
      </c>
      <c r="L220">
        <v>2</v>
      </c>
      <c r="M220">
        <v>1</v>
      </c>
      <c r="N220">
        <v>4</v>
      </c>
      <c r="O220">
        <v>1</v>
      </c>
      <c r="P220">
        <v>4</v>
      </c>
      <c r="Q220">
        <v>4</v>
      </c>
      <c r="R220">
        <v>3</v>
      </c>
      <c r="S220">
        <v>3</v>
      </c>
      <c r="T220">
        <f t="shared" si="9"/>
        <v>29</v>
      </c>
      <c r="X220">
        <f t="shared" si="10"/>
        <v>5</v>
      </c>
      <c r="Y220">
        <f t="shared" si="11"/>
        <v>21</v>
      </c>
    </row>
    <row r="221" spans="1:25" x14ac:dyDescent="0.2">
      <c r="A221">
        <v>37520</v>
      </c>
      <c r="B221">
        <v>0</v>
      </c>
      <c r="C221">
        <v>1997</v>
      </c>
      <c r="D221" s="1">
        <v>45596.434988425928</v>
      </c>
      <c r="E221">
        <v>2.2000000000000002</v>
      </c>
      <c r="F221">
        <v>5</v>
      </c>
      <c r="G221">
        <v>2</v>
      </c>
      <c r="H221">
        <v>2</v>
      </c>
      <c r="I221">
        <v>2</v>
      </c>
      <c r="J221">
        <v>4</v>
      </c>
      <c r="K221">
        <v>4</v>
      </c>
      <c r="L221">
        <v>5</v>
      </c>
      <c r="M221">
        <v>2</v>
      </c>
      <c r="N221">
        <v>5</v>
      </c>
      <c r="O221">
        <v>1</v>
      </c>
      <c r="P221">
        <v>2</v>
      </c>
      <c r="Q221">
        <v>4</v>
      </c>
      <c r="R221">
        <v>3</v>
      </c>
      <c r="S221">
        <v>4</v>
      </c>
      <c r="T221">
        <f t="shared" si="9"/>
        <v>45</v>
      </c>
      <c r="X221">
        <f t="shared" si="10"/>
        <v>13</v>
      </c>
      <c r="Y221">
        <f t="shared" si="11"/>
        <v>26</v>
      </c>
    </row>
    <row r="222" spans="1:25" x14ac:dyDescent="0.2">
      <c r="A222">
        <v>36449</v>
      </c>
      <c r="B222">
        <v>0</v>
      </c>
      <c r="C222">
        <v>1997</v>
      </c>
      <c r="D222" s="1">
        <v>45596.449293981481</v>
      </c>
      <c r="E222" t="s">
        <v>65</v>
      </c>
      <c r="F222">
        <v>2</v>
      </c>
      <c r="G222">
        <v>2</v>
      </c>
      <c r="H222">
        <v>4</v>
      </c>
      <c r="I222">
        <v>3</v>
      </c>
      <c r="J222">
        <v>4</v>
      </c>
      <c r="K222">
        <v>4</v>
      </c>
      <c r="L222">
        <v>5</v>
      </c>
      <c r="M222">
        <v>1</v>
      </c>
      <c r="N222">
        <v>4</v>
      </c>
      <c r="O222">
        <v>1</v>
      </c>
      <c r="P222">
        <v>1</v>
      </c>
      <c r="Q222">
        <v>4</v>
      </c>
      <c r="R222">
        <v>4</v>
      </c>
      <c r="S222">
        <v>4</v>
      </c>
      <c r="T222">
        <f t="shared" si="9"/>
        <v>43</v>
      </c>
      <c r="X222">
        <f t="shared" si="10"/>
        <v>12</v>
      </c>
      <c r="Y222">
        <f t="shared" si="11"/>
        <v>25</v>
      </c>
    </row>
    <row r="223" spans="1:25" x14ac:dyDescent="0.2">
      <c r="A223">
        <v>37506</v>
      </c>
      <c r="B223">
        <v>0</v>
      </c>
      <c r="C223">
        <v>2000</v>
      </c>
      <c r="D223" s="1">
        <v>45596.461261574077</v>
      </c>
      <c r="E223" t="s">
        <v>116</v>
      </c>
      <c r="F223">
        <v>4</v>
      </c>
      <c r="G223">
        <v>1</v>
      </c>
      <c r="H223">
        <v>1</v>
      </c>
      <c r="I223">
        <v>4</v>
      </c>
      <c r="J223">
        <v>1</v>
      </c>
      <c r="K223">
        <v>2</v>
      </c>
      <c r="L223">
        <v>1</v>
      </c>
      <c r="M223">
        <v>2</v>
      </c>
      <c r="N223">
        <v>1</v>
      </c>
      <c r="O223">
        <v>2</v>
      </c>
      <c r="P223">
        <v>1</v>
      </c>
      <c r="Q223">
        <v>1</v>
      </c>
      <c r="R223">
        <v>1</v>
      </c>
      <c r="S223">
        <v>1</v>
      </c>
      <c r="T223">
        <f t="shared" si="9"/>
        <v>23</v>
      </c>
      <c r="X223">
        <f t="shared" si="10"/>
        <v>12</v>
      </c>
      <c r="Y223">
        <f t="shared" si="11"/>
        <v>8</v>
      </c>
    </row>
    <row r="224" spans="1:25" x14ac:dyDescent="0.2">
      <c r="A224">
        <v>37513</v>
      </c>
      <c r="B224">
        <v>1</v>
      </c>
      <c r="C224">
        <v>1985</v>
      </c>
      <c r="D224" s="1">
        <v>45596.480624999997</v>
      </c>
      <c r="E224" t="s">
        <v>117</v>
      </c>
      <c r="F224">
        <v>4</v>
      </c>
      <c r="G224">
        <v>4</v>
      </c>
      <c r="H224">
        <v>3</v>
      </c>
      <c r="I224">
        <v>2</v>
      </c>
      <c r="J224">
        <v>4</v>
      </c>
      <c r="K224">
        <v>4</v>
      </c>
      <c r="L224">
        <v>3</v>
      </c>
      <c r="M224">
        <v>3</v>
      </c>
      <c r="N224">
        <v>4</v>
      </c>
      <c r="O224">
        <v>4</v>
      </c>
      <c r="P224">
        <v>3</v>
      </c>
      <c r="Q224">
        <v>4</v>
      </c>
      <c r="R224">
        <v>4</v>
      </c>
      <c r="S224">
        <v>4</v>
      </c>
      <c r="T224">
        <f t="shared" si="9"/>
        <v>50</v>
      </c>
      <c r="X224">
        <f t="shared" si="10"/>
        <v>16</v>
      </c>
      <c r="Y224">
        <f t="shared" si="11"/>
        <v>27</v>
      </c>
    </row>
    <row r="225" spans="1:25" x14ac:dyDescent="0.2">
      <c r="A225">
        <v>37458</v>
      </c>
      <c r="B225">
        <v>0</v>
      </c>
      <c r="C225">
        <v>1990</v>
      </c>
      <c r="D225" s="1">
        <v>45596.488645833335</v>
      </c>
      <c r="E225">
        <v>2</v>
      </c>
      <c r="F225">
        <v>3</v>
      </c>
      <c r="G225">
        <v>2</v>
      </c>
      <c r="H225">
        <v>2</v>
      </c>
      <c r="I225">
        <v>4</v>
      </c>
      <c r="J225">
        <v>5</v>
      </c>
      <c r="K225">
        <v>4</v>
      </c>
      <c r="L225">
        <v>2</v>
      </c>
      <c r="M225">
        <v>1</v>
      </c>
      <c r="N225">
        <v>1</v>
      </c>
      <c r="O225">
        <v>1</v>
      </c>
      <c r="P225">
        <v>1</v>
      </c>
      <c r="Q225">
        <v>5</v>
      </c>
      <c r="R225">
        <v>1</v>
      </c>
      <c r="S225">
        <v>1</v>
      </c>
      <c r="T225">
        <f t="shared" si="9"/>
        <v>33</v>
      </c>
      <c r="X225">
        <f t="shared" si="10"/>
        <v>12</v>
      </c>
      <c r="Y225">
        <f t="shared" si="11"/>
        <v>18</v>
      </c>
    </row>
    <row r="226" spans="1:25" x14ac:dyDescent="0.2">
      <c r="A226">
        <v>37610</v>
      </c>
      <c r="B226">
        <v>0</v>
      </c>
      <c r="C226">
        <v>1990</v>
      </c>
      <c r="D226" s="1">
        <v>45596.490266203706</v>
      </c>
      <c r="E226">
        <v>6</v>
      </c>
      <c r="F226">
        <v>1</v>
      </c>
      <c r="G226">
        <v>1</v>
      </c>
      <c r="H226">
        <v>1</v>
      </c>
      <c r="I226">
        <v>2</v>
      </c>
      <c r="J226">
        <v>4</v>
      </c>
      <c r="K226">
        <v>5</v>
      </c>
      <c r="L226">
        <v>4</v>
      </c>
      <c r="M226">
        <v>3</v>
      </c>
      <c r="N226">
        <v>5</v>
      </c>
      <c r="O226">
        <v>4</v>
      </c>
      <c r="P226">
        <v>4</v>
      </c>
      <c r="Q226">
        <v>4</v>
      </c>
      <c r="R226">
        <v>4</v>
      </c>
      <c r="S226">
        <v>5</v>
      </c>
      <c r="T226">
        <f t="shared" si="9"/>
        <v>47</v>
      </c>
      <c r="X226">
        <f t="shared" si="10"/>
        <v>8</v>
      </c>
      <c r="Y226">
        <f t="shared" si="11"/>
        <v>31</v>
      </c>
    </row>
    <row r="227" spans="1:25" x14ac:dyDescent="0.2">
      <c r="A227">
        <v>37575</v>
      </c>
      <c r="B227">
        <v>0</v>
      </c>
      <c r="C227">
        <v>1975</v>
      </c>
      <c r="D227" s="1">
        <v>45596.495844907404</v>
      </c>
      <c r="E227" t="s">
        <v>118</v>
      </c>
      <c r="F227">
        <v>2</v>
      </c>
      <c r="G227">
        <v>1</v>
      </c>
      <c r="H227">
        <v>2</v>
      </c>
      <c r="I227">
        <v>1</v>
      </c>
      <c r="J227">
        <v>4</v>
      </c>
      <c r="K227">
        <v>4</v>
      </c>
      <c r="L227">
        <v>2</v>
      </c>
      <c r="M227">
        <v>4</v>
      </c>
      <c r="N227">
        <v>4</v>
      </c>
      <c r="O227">
        <v>1</v>
      </c>
      <c r="P227">
        <v>4</v>
      </c>
      <c r="Q227">
        <v>4</v>
      </c>
      <c r="R227">
        <v>4</v>
      </c>
      <c r="S227">
        <v>4</v>
      </c>
      <c r="T227">
        <f t="shared" si="9"/>
        <v>41</v>
      </c>
      <c r="X227">
        <f t="shared" si="10"/>
        <v>10</v>
      </c>
      <c r="Y227">
        <f t="shared" si="11"/>
        <v>28</v>
      </c>
    </row>
    <row r="228" spans="1:25" x14ac:dyDescent="0.2">
      <c r="A228">
        <v>37675</v>
      </c>
      <c r="B228">
        <v>0</v>
      </c>
      <c r="C228">
        <v>1992</v>
      </c>
      <c r="D228" s="1">
        <v>45596.500219907408</v>
      </c>
      <c r="E228" t="s">
        <v>66</v>
      </c>
      <c r="F228">
        <v>2</v>
      </c>
      <c r="G228">
        <v>1</v>
      </c>
      <c r="H228">
        <v>1</v>
      </c>
      <c r="I228">
        <v>1</v>
      </c>
      <c r="J228">
        <v>2</v>
      </c>
      <c r="K228">
        <v>4</v>
      </c>
      <c r="L228">
        <v>1</v>
      </c>
      <c r="M228">
        <v>1</v>
      </c>
      <c r="N228">
        <v>4</v>
      </c>
      <c r="O228">
        <v>1</v>
      </c>
      <c r="P228">
        <v>2</v>
      </c>
      <c r="Q228">
        <v>4</v>
      </c>
      <c r="R228">
        <v>4</v>
      </c>
      <c r="S228">
        <v>2</v>
      </c>
      <c r="T228">
        <f t="shared" si="9"/>
        <v>30</v>
      </c>
      <c r="X228">
        <f t="shared" si="10"/>
        <v>6</v>
      </c>
      <c r="Y228">
        <f t="shared" si="11"/>
        <v>22</v>
      </c>
    </row>
    <row r="229" spans="1:25" ht="16" x14ac:dyDescent="0.2">
      <c r="A229">
        <v>37690</v>
      </c>
      <c r="B229">
        <v>0</v>
      </c>
      <c r="C229">
        <v>2000</v>
      </c>
      <c r="D229" s="1">
        <v>45596.501759259256</v>
      </c>
      <c r="E229" s="2" t="s">
        <v>193</v>
      </c>
      <c r="F229">
        <v>5</v>
      </c>
      <c r="G229">
        <v>4</v>
      </c>
      <c r="H229">
        <v>5</v>
      </c>
      <c r="I229">
        <v>4</v>
      </c>
      <c r="J229">
        <v>4</v>
      </c>
      <c r="K229">
        <v>4</v>
      </c>
      <c r="L229">
        <v>2</v>
      </c>
      <c r="M229">
        <v>2</v>
      </c>
      <c r="N229">
        <v>5</v>
      </c>
      <c r="O229">
        <v>3</v>
      </c>
      <c r="P229">
        <v>3</v>
      </c>
      <c r="Q229">
        <v>5</v>
      </c>
      <c r="R229">
        <v>5</v>
      </c>
      <c r="S229">
        <v>4</v>
      </c>
      <c r="T229">
        <f t="shared" si="9"/>
        <v>55</v>
      </c>
      <c r="X229">
        <f t="shared" si="10"/>
        <v>20</v>
      </c>
      <c r="Y229">
        <f t="shared" si="11"/>
        <v>30</v>
      </c>
    </row>
    <row r="230" spans="1:25" x14ac:dyDescent="0.2">
      <c r="A230">
        <v>37743</v>
      </c>
      <c r="B230">
        <v>1</v>
      </c>
      <c r="C230">
        <v>1999</v>
      </c>
      <c r="D230" s="1">
        <v>45596.510694444441</v>
      </c>
      <c r="E230">
        <v>1.5</v>
      </c>
      <c r="F230">
        <v>4</v>
      </c>
      <c r="G230">
        <v>1</v>
      </c>
      <c r="H230">
        <v>4</v>
      </c>
      <c r="I230">
        <v>2</v>
      </c>
      <c r="J230">
        <v>4</v>
      </c>
      <c r="K230">
        <v>5</v>
      </c>
      <c r="L230">
        <v>5</v>
      </c>
      <c r="M230">
        <v>2</v>
      </c>
      <c r="N230">
        <v>1</v>
      </c>
      <c r="O230">
        <v>5</v>
      </c>
      <c r="P230">
        <v>1</v>
      </c>
      <c r="Q230">
        <v>2</v>
      </c>
      <c r="R230">
        <v>1</v>
      </c>
      <c r="S230">
        <v>1</v>
      </c>
      <c r="T230">
        <f t="shared" si="9"/>
        <v>38</v>
      </c>
      <c r="X230">
        <f t="shared" si="10"/>
        <v>13</v>
      </c>
      <c r="Y230">
        <f t="shared" si="11"/>
        <v>15</v>
      </c>
    </row>
    <row r="231" spans="1:25" x14ac:dyDescent="0.2">
      <c r="A231">
        <v>37820</v>
      </c>
      <c r="B231">
        <v>0</v>
      </c>
      <c r="C231">
        <v>1983</v>
      </c>
      <c r="D231" s="1">
        <v>45596.520868055559</v>
      </c>
      <c r="E231" t="s">
        <v>66</v>
      </c>
      <c r="F231">
        <v>2</v>
      </c>
      <c r="G231">
        <v>1</v>
      </c>
      <c r="H231">
        <v>2</v>
      </c>
      <c r="I231">
        <v>2</v>
      </c>
      <c r="J231">
        <v>2</v>
      </c>
      <c r="K231">
        <v>4</v>
      </c>
      <c r="L231">
        <v>2</v>
      </c>
      <c r="M231">
        <v>2</v>
      </c>
      <c r="N231">
        <v>2</v>
      </c>
      <c r="O231">
        <v>2</v>
      </c>
      <c r="P231">
        <v>2</v>
      </c>
      <c r="Q231">
        <v>4</v>
      </c>
      <c r="R231">
        <v>2</v>
      </c>
      <c r="S231">
        <v>2</v>
      </c>
      <c r="T231">
        <f t="shared" si="9"/>
        <v>31</v>
      </c>
      <c r="X231">
        <f t="shared" si="10"/>
        <v>9</v>
      </c>
      <c r="Y231">
        <f t="shared" si="11"/>
        <v>18</v>
      </c>
    </row>
    <row r="232" spans="1:25" x14ac:dyDescent="0.2">
      <c r="A232">
        <v>37242</v>
      </c>
      <c r="B232">
        <v>0</v>
      </c>
      <c r="C232">
        <v>1999</v>
      </c>
      <c r="D232" s="1">
        <v>45596.520972222221</v>
      </c>
      <c r="E232">
        <v>1</v>
      </c>
      <c r="F232">
        <v>4</v>
      </c>
      <c r="G232">
        <v>2</v>
      </c>
      <c r="H232">
        <v>2</v>
      </c>
      <c r="I232">
        <v>2</v>
      </c>
      <c r="J232">
        <v>1</v>
      </c>
      <c r="K232">
        <v>4</v>
      </c>
      <c r="L232">
        <v>2</v>
      </c>
      <c r="M232">
        <v>2</v>
      </c>
      <c r="N232">
        <v>4</v>
      </c>
      <c r="O232">
        <v>4</v>
      </c>
      <c r="P232">
        <v>2</v>
      </c>
      <c r="Q232">
        <v>2</v>
      </c>
      <c r="R232">
        <v>2</v>
      </c>
      <c r="S232">
        <v>2</v>
      </c>
      <c r="T232">
        <f t="shared" si="9"/>
        <v>35</v>
      </c>
      <c r="X232">
        <f t="shared" si="10"/>
        <v>12</v>
      </c>
      <c r="Y232">
        <f t="shared" si="11"/>
        <v>17</v>
      </c>
    </row>
    <row r="233" spans="1:25" x14ac:dyDescent="0.2">
      <c r="A233">
        <v>37810</v>
      </c>
      <c r="B233">
        <v>0</v>
      </c>
      <c r="C233">
        <v>2004</v>
      </c>
      <c r="D233" s="1">
        <v>45596.531157407408</v>
      </c>
      <c r="E233">
        <v>3</v>
      </c>
      <c r="F233">
        <v>5</v>
      </c>
      <c r="G233">
        <v>1</v>
      </c>
      <c r="H233">
        <v>4</v>
      </c>
      <c r="I233">
        <v>3</v>
      </c>
      <c r="J233">
        <v>2</v>
      </c>
      <c r="K233">
        <v>5</v>
      </c>
      <c r="L233">
        <v>1</v>
      </c>
      <c r="M233">
        <v>1</v>
      </c>
      <c r="N233">
        <v>5</v>
      </c>
      <c r="O233">
        <v>5</v>
      </c>
      <c r="P233">
        <v>2</v>
      </c>
      <c r="Q233">
        <v>5</v>
      </c>
      <c r="R233">
        <v>5</v>
      </c>
      <c r="S233">
        <v>4</v>
      </c>
      <c r="T233">
        <f t="shared" si="9"/>
        <v>48</v>
      </c>
      <c r="X233">
        <f t="shared" si="10"/>
        <v>14</v>
      </c>
      <c r="Y233">
        <f t="shared" si="11"/>
        <v>28</v>
      </c>
    </row>
    <row r="234" spans="1:25" x14ac:dyDescent="0.2">
      <c r="A234">
        <v>37899</v>
      </c>
      <c r="B234">
        <v>0</v>
      </c>
      <c r="C234">
        <v>1987</v>
      </c>
      <c r="D234" s="1">
        <v>45596.535532407404</v>
      </c>
      <c r="E234">
        <v>1.5</v>
      </c>
      <c r="F234">
        <v>2</v>
      </c>
      <c r="G234">
        <v>1</v>
      </c>
      <c r="H234">
        <v>1</v>
      </c>
      <c r="I234">
        <v>1</v>
      </c>
      <c r="J234">
        <v>4</v>
      </c>
      <c r="K234">
        <v>4</v>
      </c>
      <c r="L234">
        <v>2</v>
      </c>
      <c r="M234">
        <v>1</v>
      </c>
      <c r="N234">
        <v>1</v>
      </c>
      <c r="O234">
        <v>1</v>
      </c>
      <c r="P234">
        <v>1</v>
      </c>
      <c r="Q234">
        <v>4</v>
      </c>
      <c r="R234">
        <v>4</v>
      </c>
      <c r="S234">
        <v>4</v>
      </c>
      <c r="T234">
        <f t="shared" si="9"/>
        <v>31</v>
      </c>
      <c r="X234">
        <f t="shared" si="10"/>
        <v>6</v>
      </c>
      <c r="Y234">
        <f t="shared" si="11"/>
        <v>22</v>
      </c>
    </row>
    <row r="235" spans="1:25" x14ac:dyDescent="0.2">
      <c r="A235">
        <v>37913</v>
      </c>
      <c r="B235">
        <v>1</v>
      </c>
      <c r="C235">
        <v>1992</v>
      </c>
      <c r="D235" s="1">
        <v>45596.539479166669</v>
      </c>
      <c r="E235">
        <v>3</v>
      </c>
      <c r="F235">
        <v>4</v>
      </c>
      <c r="G235">
        <v>1</v>
      </c>
      <c r="H235">
        <v>1</v>
      </c>
      <c r="I235">
        <v>2</v>
      </c>
      <c r="J235">
        <v>2</v>
      </c>
      <c r="K235">
        <v>4</v>
      </c>
      <c r="L235">
        <v>1</v>
      </c>
      <c r="M235">
        <v>1</v>
      </c>
      <c r="N235">
        <v>2</v>
      </c>
      <c r="O235">
        <v>1</v>
      </c>
      <c r="P235">
        <v>3</v>
      </c>
      <c r="Q235">
        <v>4</v>
      </c>
      <c r="R235">
        <v>4</v>
      </c>
      <c r="S235">
        <v>3</v>
      </c>
      <c r="T235">
        <f t="shared" si="9"/>
        <v>33</v>
      </c>
      <c r="X235">
        <f t="shared" si="10"/>
        <v>9</v>
      </c>
      <c r="Y235">
        <f t="shared" si="11"/>
        <v>22</v>
      </c>
    </row>
    <row r="236" spans="1:25" x14ac:dyDescent="0.2">
      <c r="A236">
        <v>37786</v>
      </c>
      <c r="B236">
        <v>0</v>
      </c>
      <c r="C236">
        <v>1975</v>
      </c>
      <c r="D236" s="1">
        <v>45596.545138888891</v>
      </c>
      <c r="E236" t="s">
        <v>119</v>
      </c>
      <c r="F236">
        <v>2</v>
      </c>
      <c r="G236">
        <v>1</v>
      </c>
      <c r="H236">
        <v>1</v>
      </c>
      <c r="I236">
        <v>2</v>
      </c>
      <c r="J236">
        <v>2</v>
      </c>
      <c r="K236">
        <v>1</v>
      </c>
      <c r="L236">
        <v>2</v>
      </c>
      <c r="M236">
        <v>2</v>
      </c>
      <c r="N236">
        <v>2</v>
      </c>
      <c r="O236">
        <v>2</v>
      </c>
      <c r="P236">
        <v>1</v>
      </c>
      <c r="Q236">
        <v>2</v>
      </c>
      <c r="R236">
        <v>1</v>
      </c>
      <c r="S236">
        <v>2</v>
      </c>
      <c r="T236">
        <f t="shared" si="9"/>
        <v>23</v>
      </c>
      <c r="X236">
        <f t="shared" si="10"/>
        <v>8</v>
      </c>
      <c r="Y236">
        <f t="shared" si="11"/>
        <v>11</v>
      </c>
    </row>
    <row r="237" spans="1:25" x14ac:dyDescent="0.2">
      <c r="A237">
        <v>37829</v>
      </c>
      <c r="B237">
        <v>0</v>
      </c>
      <c r="C237">
        <v>1995</v>
      </c>
      <c r="D237" s="1">
        <v>45596.557384259257</v>
      </c>
      <c r="E237">
        <v>1</v>
      </c>
      <c r="F237">
        <v>4</v>
      </c>
      <c r="G237">
        <v>2</v>
      </c>
      <c r="H237">
        <v>3</v>
      </c>
      <c r="I237">
        <v>2</v>
      </c>
      <c r="J237">
        <v>2</v>
      </c>
      <c r="K237">
        <v>4</v>
      </c>
      <c r="L237">
        <v>2</v>
      </c>
      <c r="M237">
        <v>3</v>
      </c>
      <c r="N237">
        <v>1</v>
      </c>
      <c r="O237">
        <v>3</v>
      </c>
      <c r="P237">
        <v>2</v>
      </c>
      <c r="Q237">
        <v>2</v>
      </c>
      <c r="R237">
        <v>4</v>
      </c>
      <c r="S237">
        <v>2</v>
      </c>
      <c r="T237">
        <f t="shared" si="9"/>
        <v>36</v>
      </c>
      <c r="X237">
        <f t="shared" si="10"/>
        <v>14</v>
      </c>
      <c r="Y237">
        <f t="shared" si="11"/>
        <v>17</v>
      </c>
    </row>
    <row r="238" spans="1:25" x14ac:dyDescent="0.2">
      <c r="A238">
        <v>37988</v>
      </c>
      <c r="B238">
        <v>0</v>
      </c>
      <c r="C238">
        <v>1985</v>
      </c>
      <c r="D238" s="1">
        <v>45596.560034722221</v>
      </c>
      <c r="E238" t="s">
        <v>66</v>
      </c>
      <c r="F238">
        <v>5</v>
      </c>
      <c r="G238">
        <v>5</v>
      </c>
      <c r="H238">
        <v>4</v>
      </c>
      <c r="I238">
        <v>4</v>
      </c>
      <c r="J238">
        <v>4</v>
      </c>
      <c r="K238">
        <v>4</v>
      </c>
      <c r="L238">
        <v>4</v>
      </c>
      <c r="M238">
        <v>4</v>
      </c>
      <c r="N238">
        <v>4</v>
      </c>
      <c r="O238">
        <v>1</v>
      </c>
      <c r="P238">
        <v>4</v>
      </c>
      <c r="Q238">
        <v>4</v>
      </c>
      <c r="R238">
        <v>4</v>
      </c>
      <c r="S238">
        <v>4</v>
      </c>
      <c r="T238">
        <f t="shared" si="9"/>
        <v>55</v>
      </c>
      <c r="X238">
        <f t="shared" si="10"/>
        <v>22</v>
      </c>
      <c r="Y238">
        <f t="shared" si="11"/>
        <v>28</v>
      </c>
    </row>
    <row r="239" spans="1:25" x14ac:dyDescent="0.2">
      <c r="A239">
        <v>37972</v>
      </c>
      <c r="B239">
        <v>0</v>
      </c>
      <c r="C239">
        <v>2005</v>
      </c>
      <c r="D239" s="1">
        <v>45596.566724537035</v>
      </c>
      <c r="E239" t="s">
        <v>120</v>
      </c>
      <c r="F239">
        <v>2</v>
      </c>
      <c r="G239">
        <v>1</v>
      </c>
      <c r="H239">
        <v>2</v>
      </c>
      <c r="I239">
        <v>1</v>
      </c>
      <c r="J239">
        <v>4</v>
      </c>
      <c r="K239">
        <v>4</v>
      </c>
      <c r="L239">
        <v>4</v>
      </c>
      <c r="M239">
        <v>2</v>
      </c>
      <c r="N239">
        <v>4</v>
      </c>
      <c r="O239">
        <v>2</v>
      </c>
      <c r="P239">
        <v>5</v>
      </c>
      <c r="Q239">
        <v>4</v>
      </c>
      <c r="R239">
        <v>5</v>
      </c>
      <c r="S239">
        <v>5</v>
      </c>
      <c r="T239">
        <f t="shared" si="9"/>
        <v>45</v>
      </c>
      <c r="X239">
        <f t="shared" si="10"/>
        <v>8</v>
      </c>
      <c r="Y239">
        <f t="shared" si="11"/>
        <v>31</v>
      </c>
    </row>
    <row r="240" spans="1:25" x14ac:dyDescent="0.2">
      <c r="A240">
        <v>38081</v>
      </c>
      <c r="B240">
        <v>1</v>
      </c>
      <c r="C240">
        <v>1994</v>
      </c>
      <c r="D240" s="1">
        <v>45596.576111111113</v>
      </c>
      <c r="E240">
        <v>0</v>
      </c>
      <c r="F240">
        <v>1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5</v>
      </c>
      <c r="O240">
        <v>3</v>
      </c>
      <c r="P240">
        <v>5</v>
      </c>
      <c r="Q240">
        <v>1</v>
      </c>
      <c r="R240">
        <v>1</v>
      </c>
      <c r="S240">
        <v>1</v>
      </c>
      <c r="T240">
        <f t="shared" si="9"/>
        <v>24</v>
      </c>
      <c r="X240">
        <f t="shared" si="10"/>
        <v>5</v>
      </c>
      <c r="Y240">
        <f t="shared" si="11"/>
        <v>15</v>
      </c>
    </row>
    <row r="241" spans="1:25" x14ac:dyDescent="0.2">
      <c r="A241">
        <v>38113</v>
      </c>
      <c r="B241">
        <v>0</v>
      </c>
      <c r="C241">
        <v>2002</v>
      </c>
      <c r="D241" s="1">
        <v>45596.580347222225</v>
      </c>
      <c r="E241" t="s">
        <v>121</v>
      </c>
      <c r="F241">
        <v>2</v>
      </c>
      <c r="G241">
        <v>1</v>
      </c>
      <c r="H241">
        <v>4</v>
      </c>
      <c r="I241">
        <v>4</v>
      </c>
      <c r="J241">
        <v>4</v>
      </c>
      <c r="K241">
        <v>5</v>
      </c>
      <c r="L241">
        <v>4</v>
      </c>
      <c r="M241">
        <v>4</v>
      </c>
      <c r="N241">
        <v>5</v>
      </c>
      <c r="O241">
        <v>3</v>
      </c>
      <c r="P241">
        <v>4</v>
      </c>
      <c r="Q241">
        <v>5</v>
      </c>
      <c r="R241">
        <v>5</v>
      </c>
      <c r="S241">
        <v>1</v>
      </c>
      <c r="T241">
        <f t="shared" si="9"/>
        <v>51</v>
      </c>
      <c r="X241">
        <f t="shared" si="10"/>
        <v>15</v>
      </c>
      <c r="Y241">
        <f t="shared" si="11"/>
        <v>29</v>
      </c>
    </row>
    <row r="242" spans="1:25" x14ac:dyDescent="0.2">
      <c r="A242">
        <v>38116</v>
      </c>
      <c r="B242">
        <v>0</v>
      </c>
      <c r="C242">
        <v>1995</v>
      </c>
      <c r="D242" s="1">
        <v>45596.581238425926</v>
      </c>
      <c r="E242">
        <v>1</v>
      </c>
      <c r="F242">
        <v>2</v>
      </c>
      <c r="G242">
        <v>1</v>
      </c>
      <c r="H242">
        <v>4</v>
      </c>
      <c r="I242">
        <v>2</v>
      </c>
      <c r="J242">
        <v>1</v>
      </c>
      <c r="K242">
        <v>4</v>
      </c>
      <c r="L242">
        <v>1</v>
      </c>
      <c r="M242">
        <v>4</v>
      </c>
      <c r="N242">
        <v>4</v>
      </c>
      <c r="O242">
        <v>4</v>
      </c>
      <c r="P242">
        <v>4</v>
      </c>
      <c r="Q242">
        <v>2</v>
      </c>
      <c r="R242">
        <v>4</v>
      </c>
      <c r="S242">
        <v>2</v>
      </c>
      <c r="T242">
        <f t="shared" si="9"/>
        <v>39</v>
      </c>
      <c r="X242">
        <f t="shared" si="10"/>
        <v>13</v>
      </c>
      <c r="Y242">
        <f t="shared" si="11"/>
        <v>21</v>
      </c>
    </row>
    <row r="243" spans="1:25" x14ac:dyDescent="0.2">
      <c r="A243">
        <v>38179</v>
      </c>
      <c r="B243">
        <v>0</v>
      </c>
      <c r="C243">
        <v>1982</v>
      </c>
      <c r="D243" s="1">
        <v>45596.598113425927</v>
      </c>
      <c r="E243">
        <v>1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  <c r="P243">
        <v>1</v>
      </c>
      <c r="Q243">
        <v>4</v>
      </c>
      <c r="R243">
        <v>2</v>
      </c>
      <c r="S243">
        <v>1</v>
      </c>
      <c r="T243">
        <f t="shared" si="9"/>
        <v>18</v>
      </c>
      <c r="X243">
        <f t="shared" si="10"/>
        <v>5</v>
      </c>
      <c r="Y243">
        <f t="shared" si="11"/>
        <v>11</v>
      </c>
    </row>
    <row r="244" spans="1:25" x14ac:dyDescent="0.2">
      <c r="A244">
        <v>36203</v>
      </c>
      <c r="B244">
        <v>0</v>
      </c>
      <c r="C244">
        <v>1997</v>
      </c>
      <c r="D244" s="1">
        <v>45596.599861111114</v>
      </c>
      <c r="E244">
        <v>4</v>
      </c>
      <c r="F244">
        <v>4</v>
      </c>
      <c r="G244">
        <v>2</v>
      </c>
      <c r="H244">
        <v>2</v>
      </c>
      <c r="I244">
        <v>1</v>
      </c>
      <c r="J244">
        <v>1</v>
      </c>
      <c r="K244">
        <v>4</v>
      </c>
      <c r="L244">
        <v>1</v>
      </c>
      <c r="M244">
        <v>3</v>
      </c>
      <c r="N244">
        <v>2</v>
      </c>
      <c r="O244">
        <v>1</v>
      </c>
      <c r="P244">
        <v>2</v>
      </c>
      <c r="Q244">
        <v>4</v>
      </c>
      <c r="R244">
        <v>5</v>
      </c>
      <c r="S244">
        <v>3</v>
      </c>
      <c r="T244">
        <f t="shared" si="9"/>
        <v>35</v>
      </c>
      <c r="X244">
        <f t="shared" si="10"/>
        <v>12</v>
      </c>
      <c r="Y244">
        <f t="shared" si="11"/>
        <v>21</v>
      </c>
    </row>
    <row r="245" spans="1:25" x14ac:dyDescent="0.2">
      <c r="A245">
        <v>38129</v>
      </c>
      <c r="B245">
        <v>0</v>
      </c>
      <c r="C245">
        <v>1989</v>
      </c>
      <c r="D245" s="1">
        <v>45596.606377314813</v>
      </c>
      <c r="E245">
        <v>5</v>
      </c>
      <c r="F245">
        <v>5</v>
      </c>
      <c r="G245">
        <v>2</v>
      </c>
      <c r="H245">
        <v>5</v>
      </c>
      <c r="I245">
        <v>5</v>
      </c>
      <c r="J245">
        <v>4</v>
      </c>
      <c r="K245">
        <v>2</v>
      </c>
      <c r="L245">
        <v>4</v>
      </c>
      <c r="M245">
        <v>4</v>
      </c>
      <c r="N245">
        <v>4</v>
      </c>
      <c r="O245">
        <v>2</v>
      </c>
      <c r="P245">
        <v>3</v>
      </c>
      <c r="Q245">
        <v>5</v>
      </c>
      <c r="R245">
        <v>5</v>
      </c>
      <c r="S245">
        <v>5</v>
      </c>
      <c r="T245">
        <f t="shared" si="9"/>
        <v>55</v>
      </c>
      <c r="X245">
        <f t="shared" si="10"/>
        <v>21</v>
      </c>
      <c r="Y245">
        <f t="shared" si="11"/>
        <v>28</v>
      </c>
    </row>
    <row r="246" spans="1:25" x14ac:dyDescent="0.2">
      <c r="A246">
        <v>38118</v>
      </c>
      <c r="B246">
        <v>0</v>
      </c>
      <c r="C246">
        <v>1979</v>
      </c>
      <c r="D246" s="1">
        <v>45596.608136574076</v>
      </c>
      <c r="E246" t="s">
        <v>66</v>
      </c>
      <c r="F246">
        <v>2</v>
      </c>
      <c r="G246">
        <v>1</v>
      </c>
      <c r="H246">
        <v>1</v>
      </c>
      <c r="I246">
        <v>1</v>
      </c>
      <c r="J246">
        <v>1</v>
      </c>
      <c r="K246">
        <v>2</v>
      </c>
      <c r="L246">
        <v>1</v>
      </c>
      <c r="M246">
        <v>1</v>
      </c>
      <c r="N246">
        <v>2</v>
      </c>
      <c r="O246">
        <v>2</v>
      </c>
      <c r="P246">
        <v>3</v>
      </c>
      <c r="Q246">
        <v>2</v>
      </c>
      <c r="R246">
        <v>2</v>
      </c>
      <c r="S246">
        <v>2</v>
      </c>
      <c r="T246">
        <f t="shared" si="9"/>
        <v>23</v>
      </c>
      <c r="X246">
        <f t="shared" si="10"/>
        <v>6</v>
      </c>
      <c r="Y246">
        <f t="shared" si="11"/>
        <v>14</v>
      </c>
    </row>
    <row r="247" spans="1:25" x14ac:dyDescent="0.2">
      <c r="A247">
        <v>38260</v>
      </c>
      <c r="B247">
        <v>0</v>
      </c>
      <c r="C247">
        <v>1995</v>
      </c>
      <c r="D247" s="1">
        <v>45596.624155092592</v>
      </c>
      <c r="E247">
        <v>3</v>
      </c>
      <c r="F247">
        <v>2</v>
      </c>
      <c r="G247">
        <v>1</v>
      </c>
      <c r="H247">
        <v>1</v>
      </c>
      <c r="I247">
        <v>1</v>
      </c>
      <c r="J247">
        <v>1</v>
      </c>
      <c r="K247">
        <v>2</v>
      </c>
      <c r="L247">
        <v>1</v>
      </c>
      <c r="M247">
        <v>1</v>
      </c>
      <c r="N247">
        <v>2</v>
      </c>
      <c r="O247">
        <v>1</v>
      </c>
      <c r="P247">
        <v>1</v>
      </c>
      <c r="Q247">
        <v>4</v>
      </c>
      <c r="R247">
        <v>4</v>
      </c>
      <c r="S247">
        <v>4</v>
      </c>
      <c r="T247">
        <f t="shared" si="9"/>
        <v>26</v>
      </c>
      <c r="X247">
        <f t="shared" si="10"/>
        <v>6</v>
      </c>
      <c r="Y247">
        <f t="shared" si="11"/>
        <v>18</v>
      </c>
    </row>
    <row r="248" spans="1:25" x14ac:dyDescent="0.2">
      <c r="A248">
        <v>38281</v>
      </c>
      <c r="B248">
        <v>0</v>
      </c>
      <c r="C248">
        <v>2001</v>
      </c>
      <c r="D248" s="1">
        <v>45596.629687499997</v>
      </c>
      <c r="E248" t="s">
        <v>122</v>
      </c>
      <c r="F248">
        <v>4</v>
      </c>
      <c r="G248">
        <v>2</v>
      </c>
      <c r="H248">
        <v>4</v>
      </c>
      <c r="I248">
        <v>2</v>
      </c>
      <c r="J248">
        <v>4</v>
      </c>
      <c r="K248">
        <v>4</v>
      </c>
      <c r="L248">
        <v>2</v>
      </c>
      <c r="M248">
        <v>4</v>
      </c>
      <c r="N248">
        <v>2</v>
      </c>
      <c r="O248">
        <v>3</v>
      </c>
      <c r="P248">
        <v>2</v>
      </c>
      <c r="Q248">
        <v>4</v>
      </c>
      <c r="R248">
        <v>3</v>
      </c>
      <c r="S248">
        <v>2</v>
      </c>
      <c r="T248">
        <f t="shared" si="9"/>
        <v>42</v>
      </c>
      <c r="X248">
        <f t="shared" si="10"/>
        <v>16</v>
      </c>
      <c r="Y248">
        <f t="shared" si="11"/>
        <v>21</v>
      </c>
    </row>
    <row r="249" spans="1:25" x14ac:dyDescent="0.2">
      <c r="A249">
        <v>38269</v>
      </c>
      <c r="B249">
        <v>0</v>
      </c>
      <c r="C249">
        <v>2005</v>
      </c>
      <c r="D249" s="1">
        <v>45596.637314814812</v>
      </c>
      <c r="E249" t="s">
        <v>65</v>
      </c>
      <c r="F249">
        <v>1</v>
      </c>
      <c r="G249">
        <v>1</v>
      </c>
      <c r="H249">
        <v>1</v>
      </c>
      <c r="I249">
        <v>1</v>
      </c>
      <c r="J249">
        <v>1</v>
      </c>
      <c r="K249">
        <v>4</v>
      </c>
      <c r="L249">
        <v>2</v>
      </c>
      <c r="M249">
        <v>1</v>
      </c>
      <c r="N249">
        <v>4</v>
      </c>
      <c r="O249">
        <v>1</v>
      </c>
      <c r="P249">
        <v>4</v>
      </c>
      <c r="Q249">
        <v>3</v>
      </c>
      <c r="R249">
        <v>4</v>
      </c>
      <c r="S249">
        <v>4</v>
      </c>
      <c r="T249">
        <f t="shared" si="9"/>
        <v>32</v>
      </c>
      <c r="X249">
        <f t="shared" si="10"/>
        <v>5</v>
      </c>
      <c r="Y249">
        <f t="shared" si="11"/>
        <v>24</v>
      </c>
    </row>
    <row r="250" spans="1:25" x14ac:dyDescent="0.2">
      <c r="A250">
        <v>38293</v>
      </c>
      <c r="B250">
        <v>0</v>
      </c>
      <c r="C250">
        <v>1983</v>
      </c>
      <c r="D250" s="1">
        <v>45596.638645833336</v>
      </c>
      <c r="E250" t="s">
        <v>123</v>
      </c>
      <c r="F250">
        <v>4</v>
      </c>
      <c r="G250">
        <v>1</v>
      </c>
      <c r="H250">
        <v>2</v>
      </c>
      <c r="I250">
        <v>4</v>
      </c>
      <c r="J250">
        <v>5</v>
      </c>
      <c r="K250">
        <v>5</v>
      </c>
      <c r="L250">
        <v>2</v>
      </c>
      <c r="M250">
        <v>1</v>
      </c>
      <c r="N250">
        <v>4</v>
      </c>
      <c r="O250">
        <v>2</v>
      </c>
      <c r="P250">
        <v>2</v>
      </c>
      <c r="Q250">
        <v>5</v>
      </c>
      <c r="R250">
        <v>5</v>
      </c>
      <c r="S250">
        <v>2</v>
      </c>
      <c r="T250">
        <f t="shared" si="9"/>
        <v>44</v>
      </c>
      <c r="X250">
        <f t="shared" si="10"/>
        <v>12</v>
      </c>
      <c r="Y250">
        <f t="shared" si="11"/>
        <v>28</v>
      </c>
    </row>
    <row r="251" spans="1:25" x14ac:dyDescent="0.2">
      <c r="A251">
        <v>38346</v>
      </c>
      <c r="B251">
        <v>1</v>
      </c>
      <c r="C251">
        <v>2002</v>
      </c>
      <c r="D251" s="1">
        <v>45596.66679398148</v>
      </c>
      <c r="E251">
        <v>2</v>
      </c>
      <c r="F251">
        <v>1</v>
      </c>
      <c r="G251">
        <v>1</v>
      </c>
      <c r="H251">
        <v>1</v>
      </c>
      <c r="I251">
        <v>1</v>
      </c>
      <c r="J251">
        <v>2</v>
      </c>
      <c r="K251">
        <v>5</v>
      </c>
      <c r="L251">
        <v>1</v>
      </c>
      <c r="M251">
        <v>1</v>
      </c>
      <c r="N251">
        <v>4</v>
      </c>
      <c r="O251">
        <v>2</v>
      </c>
      <c r="P251">
        <v>4</v>
      </c>
      <c r="Q251">
        <v>5</v>
      </c>
      <c r="R251">
        <v>4</v>
      </c>
      <c r="S251">
        <v>5</v>
      </c>
      <c r="T251">
        <f t="shared" si="9"/>
        <v>37</v>
      </c>
      <c r="X251">
        <f t="shared" si="10"/>
        <v>5</v>
      </c>
      <c r="Y251">
        <f t="shared" si="11"/>
        <v>29</v>
      </c>
    </row>
    <row r="252" spans="1:25" x14ac:dyDescent="0.2">
      <c r="A252">
        <v>38361</v>
      </c>
      <c r="B252">
        <v>0</v>
      </c>
      <c r="C252">
        <v>2003</v>
      </c>
      <c r="D252" s="1">
        <v>45596.675300925926</v>
      </c>
      <c r="E252" t="s">
        <v>120</v>
      </c>
      <c r="F252">
        <v>4</v>
      </c>
      <c r="G252">
        <v>3</v>
      </c>
      <c r="H252">
        <v>2</v>
      </c>
      <c r="I252">
        <v>1</v>
      </c>
      <c r="J252">
        <v>4</v>
      </c>
      <c r="K252">
        <v>5</v>
      </c>
      <c r="L252">
        <v>2</v>
      </c>
      <c r="M252">
        <v>4</v>
      </c>
      <c r="N252">
        <v>5</v>
      </c>
      <c r="O252">
        <v>3</v>
      </c>
      <c r="P252">
        <v>2</v>
      </c>
      <c r="Q252">
        <v>4</v>
      </c>
      <c r="R252">
        <v>4</v>
      </c>
      <c r="S252">
        <v>4</v>
      </c>
      <c r="T252">
        <f t="shared" si="9"/>
        <v>47</v>
      </c>
      <c r="X252">
        <f t="shared" si="10"/>
        <v>14</v>
      </c>
      <c r="Y252">
        <f t="shared" si="11"/>
        <v>28</v>
      </c>
    </row>
    <row r="253" spans="1:25" x14ac:dyDescent="0.2">
      <c r="A253">
        <v>38381</v>
      </c>
      <c r="B253">
        <v>0</v>
      </c>
      <c r="C253">
        <v>2007</v>
      </c>
      <c r="D253" s="1">
        <v>45596.695034722223</v>
      </c>
      <c r="E253" t="s">
        <v>124</v>
      </c>
      <c r="F253">
        <v>2</v>
      </c>
      <c r="G253">
        <v>2</v>
      </c>
      <c r="H253">
        <v>3</v>
      </c>
      <c r="I253">
        <v>2</v>
      </c>
      <c r="J253">
        <v>2</v>
      </c>
      <c r="K253">
        <v>5</v>
      </c>
      <c r="L253">
        <v>2</v>
      </c>
      <c r="M253">
        <v>4</v>
      </c>
      <c r="N253">
        <v>2</v>
      </c>
      <c r="O253">
        <v>2</v>
      </c>
      <c r="P253">
        <v>2</v>
      </c>
      <c r="Q253">
        <v>5</v>
      </c>
      <c r="R253">
        <v>5</v>
      </c>
      <c r="S253">
        <v>4</v>
      </c>
      <c r="T253">
        <f t="shared" si="9"/>
        <v>42</v>
      </c>
      <c r="X253">
        <f t="shared" si="10"/>
        <v>13</v>
      </c>
      <c r="Y253">
        <f t="shared" si="11"/>
        <v>25</v>
      </c>
    </row>
    <row r="254" spans="1:25" x14ac:dyDescent="0.2">
      <c r="A254">
        <v>38369</v>
      </c>
      <c r="B254">
        <v>1</v>
      </c>
      <c r="C254">
        <v>2001</v>
      </c>
      <c r="D254" s="1">
        <v>45596.723067129627</v>
      </c>
      <c r="E254">
        <v>6</v>
      </c>
      <c r="F254">
        <v>4</v>
      </c>
      <c r="G254">
        <v>1</v>
      </c>
      <c r="H254">
        <v>1</v>
      </c>
      <c r="I254">
        <v>4</v>
      </c>
      <c r="J254">
        <v>1</v>
      </c>
      <c r="K254">
        <v>2</v>
      </c>
      <c r="L254">
        <v>2</v>
      </c>
      <c r="M254">
        <v>2</v>
      </c>
      <c r="N254">
        <v>4</v>
      </c>
      <c r="O254">
        <v>4</v>
      </c>
      <c r="P254">
        <v>4</v>
      </c>
      <c r="Q254">
        <v>4</v>
      </c>
      <c r="R254">
        <v>4</v>
      </c>
      <c r="S254">
        <v>4</v>
      </c>
      <c r="T254">
        <f t="shared" si="9"/>
        <v>41</v>
      </c>
      <c r="X254">
        <f t="shared" si="10"/>
        <v>12</v>
      </c>
      <c r="Y254">
        <f t="shared" si="11"/>
        <v>23</v>
      </c>
    </row>
    <row r="255" spans="1:25" x14ac:dyDescent="0.2">
      <c r="A255">
        <v>38409</v>
      </c>
      <c r="B255">
        <v>0</v>
      </c>
      <c r="C255">
        <v>2007</v>
      </c>
      <c r="D255" s="1">
        <v>45596.726944444446</v>
      </c>
      <c r="E255" t="s">
        <v>125</v>
      </c>
      <c r="F255">
        <v>4</v>
      </c>
      <c r="G255">
        <v>1</v>
      </c>
      <c r="H255">
        <v>2</v>
      </c>
      <c r="I255">
        <v>3</v>
      </c>
      <c r="J255">
        <v>5</v>
      </c>
      <c r="K255">
        <v>5</v>
      </c>
      <c r="L255">
        <v>2</v>
      </c>
      <c r="M255">
        <v>2</v>
      </c>
      <c r="N255">
        <v>5</v>
      </c>
      <c r="O255">
        <v>2</v>
      </c>
      <c r="P255">
        <v>3</v>
      </c>
      <c r="Q255">
        <v>2</v>
      </c>
      <c r="R255">
        <v>1</v>
      </c>
      <c r="S255">
        <v>1</v>
      </c>
      <c r="T255">
        <f t="shared" si="9"/>
        <v>38</v>
      </c>
      <c r="X255">
        <f t="shared" si="10"/>
        <v>12</v>
      </c>
      <c r="Y255">
        <f t="shared" si="11"/>
        <v>22</v>
      </c>
    </row>
    <row r="256" spans="1:25" x14ac:dyDescent="0.2">
      <c r="A256">
        <v>37609</v>
      </c>
      <c r="B256">
        <v>1</v>
      </c>
      <c r="C256">
        <v>1982</v>
      </c>
      <c r="D256" s="1">
        <v>45596.728391203702</v>
      </c>
      <c r="E256">
        <v>2</v>
      </c>
      <c r="F256">
        <v>2</v>
      </c>
      <c r="G256">
        <v>2</v>
      </c>
      <c r="H256">
        <v>2</v>
      </c>
      <c r="I256">
        <v>2</v>
      </c>
      <c r="J256">
        <v>1</v>
      </c>
      <c r="K256">
        <v>2</v>
      </c>
      <c r="L256">
        <v>1</v>
      </c>
      <c r="M256">
        <v>1</v>
      </c>
      <c r="N256">
        <v>2</v>
      </c>
      <c r="O256">
        <v>2</v>
      </c>
      <c r="P256">
        <v>2</v>
      </c>
      <c r="Q256">
        <v>4</v>
      </c>
      <c r="R256">
        <v>4</v>
      </c>
      <c r="S256">
        <v>4</v>
      </c>
      <c r="T256">
        <f t="shared" si="9"/>
        <v>31</v>
      </c>
      <c r="X256">
        <f t="shared" si="10"/>
        <v>9</v>
      </c>
      <c r="Y256">
        <f t="shared" si="11"/>
        <v>19</v>
      </c>
    </row>
    <row r="257" spans="1:25" x14ac:dyDescent="0.2">
      <c r="A257">
        <v>38435</v>
      </c>
      <c r="B257">
        <v>0</v>
      </c>
      <c r="C257">
        <v>1988</v>
      </c>
      <c r="D257" s="1">
        <v>45596.73778935185</v>
      </c>
      <c r="E257">
        <v>1</v>
      </c>
      <c r="F257">
        <v>2</v>
      </c>
      <c r="G257">
        <v>2</v>
      </c>
      <c r="H257">
        <v>4</v>
      </c>
      <c r="I257">
        <v>2</v>
      </c>
      <c r="J257">
        <v>2</v>
      </c>
      <c r="K257">
        <v>2</v>
      </c>
      <c r="L257">
        <v>1</v>
      </c>
      <c r="M257">
        <v>1</v>
      </c>
      <c r="N257">
        <v>4</v>
      </c>
      <c r="O257">
        <v>4</v>
      </c>
      <c r="P257">
        <v>5</v>
      </c>
      <c r="Q257">
        <v>2</v>
      </c>
      <c r="R257">
        <v>2</v>
      </c>
      <c r="S257">
        <v>4</v>
      </c>
      <c r="T257">
        <f t="shared" si="9"/>
        <v>37</v>
      </c>
      <c r="X257">
        <f t="shared" si="10"/>
        <v>11</v>
      </c>
      <c r="Y257">
        <f t="shared" si="11"/>
        <v>21</v>
      </c>
    </row>
    <row r="258" spans="1:25" x14ac:dyDescent="0.2">
      <c r="A258">
        <v>38457</v>
      </c>
      <c r="B258">
        <v>0</v>
      </c>
      <c r="C258">
        <v>1986</v>
      </c>
      <c r="D258" s="1">
        <v>45596.758055555554</v>
      </c>
      <c r="E258" t="s">
        <v>66</v>
      </c>
      <c r="F258">
        <v>2</v>
      </c>
      <c r="G258">
        <v>1</v>
      </c>
      <c r="H258">
        <v>3</v>
      </c>
      <c r="I258">
        <v>4</v>
      </c>
      <c r="J258">
        <v>2</v>
      </c>
      <c r="K258">
        <v>2</v>
      </c>
      <c r="L258">
        <v>3</v>
      </c>
      <c r="M258">
        <v>4</v>
      </c>
      <c r="N258">
        <v>4</v>
      </c>
      <c r="O258">
        <v>2</v>
      </c>
      <c r="P258">
        <v>4</v>
      </c>
      <c r="Q258">
        <v>5</v>
      </c>
      <c r="R258">
        <v>5</v>
      </c>
      <c r="S258">
        <v>5</v>
      </c>
      <c r="T258">
        <f t="shared" si="9"/>
        <v>46</v>
      </c>
      <c r="X258">
        <f t="shared" si="10"/>
        <v>14</v>
      </c>
      <c r="Y258">
        <f t="shared" si="11"/>
        <v>27</v>
      </c>
    </row>
    <row r="259" spans="1:25" x14ac:dyDescent="0.2">
      <c r="A259">
        <v>38481</v>
      </c>
      <c r="B259">
        <v>0</v>
      </c>
      <c r="C259">
        <v>2005</v>
      </c>
      <c r="D259" s="1">
        <v>45596.781435185185</v>
      </c>
      <c r="E259" t="s">
        <v>66</v>
      </c>
      <c r="F259">
        <v>5</v>
      </c>
      <c r="G259">
        <v>5</v>
      </c>
      <c r="H259">
        <v>5</v>
      </c>
      <c r="I259">
        <v>5</v>
      </c>
      <c r="J259">
        <v>5</v>
      </c>
      <c r="K259">
        <v>5</v>
      </c>
      <c r="L259">
        <v>5</v>
      </c>
      <c r="M259">
        <v>5</v>
      </c>
      <c r="N259">
        <v>5</v>
      </c>
      <c r="O259">
        <v>5</v>
      </c>
      <c r="P259">
        <v>5</v>
      </c>
      <c r="Q259">
        <v>5</v>
      </c>
      <c r="R259">
        <v>5</v>
      </c>
      <c r="S259">
        <v>1</v>
      </c>
      <c r="T259">
        <f t="shared" ref="T259:T322" si="12">SUM(F259:S259)</f>
        <v>66</v>
      </c>
      <c r="X259">
        <f t="shared" ref="X259:X322" si="13">SUM(F259:I259,M259)</f>
        <v>25</v>
      </c>
      <c r="Y259">
        <f t="shared" ref="Y259:Y322" si="14">SUM(J259:K259,N259,P259:S259)</f>
        <v>31</v>
      </c>
    </row>
    <row r="260" spans="1:25" x14ac:dyDescent="0.2">
      <c r="A260">
        <v>38521</v>
      </c>
      <c r="B260">
        <v>0</v>
      </c>
      <c r="C260">
        <v>2005</v>
      </c>
      <c r="D260" s="1">
        <v>45596.807071759256</v>
      </c>
      <c r="E260" t="s">
        <v>126</v>
      </c>
      <c r="F260">
        <v>5</v>
      </c>
      <c r="G260">
        <v>5</v>
      </c>
      <c r="H260">
        <v>5</v>
      </c>
      <c r="I260">
        <v>5</v>
      </c>
      <c r="J260">
        <v>5</v>
      </c>
      <c r="K260">
        <v>5</v>
      </c>
      <c r="L260">
        <v>5</v>
      </c>
      <c r="M260">
        <v>5</v>
      </c>
      <c r="N260">
        <v>5</v>
      </c>
      <c r="O260">
        <v>5</v>
      </c>
      <c r="P260">
        <v>2</v>
      </c>
      <c r="Q260">
        <v>4</v>
      </c>
      <c r="R260">
        <v>5</v>
      </c>
      <c r="S260">
        <v>2</v>
      </c>
      <c r="T260">
        <f t="shared" si="12"/>
        <v>63</v>
      </c>
      <c r="X260">
        <f t="shared" si="13"/>
        <v>25</v>
      </c>
      <c r="Y260">
        <f t="shared" si="14"/>
        <v>28</v>
      </c>
    </row>
    <row r="261" spans="1:25" x14ac:dyDescent="0.2">
      <c r="A261">
        <v>38554</v>
      </c>
      <c r="B261">
        <v>0</v>
      </c>
      <c r="C261">
        <v>2002</v>
      </c>
      <c r="D261" s="1">
        <v>45596.826539351852</v>
      </c>
      <c r="E261">
        <v>1</v>
      </c>
      <c r="F261">
        <v>3</v>
      </c>
      <c r="G261">
        <v>3</v>
      </c>
      <c r="H261">
        <v>4</v>
      </c>
      <c r="I261">
        <v>4</v>
      </c>
      <c r="J261">
        <v>2</v>
      </c>
      <c r="K261">
        <v>2</v>
      </c>
      <c r="L261">
        <v>2</v>
      </c>
      <c r="M261">
        <v>1</v>
      </c>
      <c r="N261">
        <v>2</v>
      </c>
      <c r="O261">
        <v>2</v>
      </c>
      <c r="P261">
        <v>4</v>
      </c>
      <c r="Q261">
        <v>3</v>
      </c>
      <c r="R261">
        <v>1</v>
      </c>
      <c r="S261">
        <v>2</v>
      </c>
      <c r="T261">
        <f t="shared" si="12"/>
        <v>35</v>
      </c>
      <c r="X261">
        <f t="shared" si="13"/>
        <v>15</v>
      </c>
      <c r="Y261">
        <f t="shared" si="14"/>
        <v>16</v>
      </c>
    </row>
    <row r="262" spans="1:25" x14ac:dyDescent="0.2">
      <c r="A262">
        <v>38535</v>
      </c>
      <c r="B262">
        <v>0</v>
      </c>
      <c r="C262">
        <v>1994</v>
      </c>
      <c r="D262" s="1">
        <v>45596.837465277778</v>
      </c>
      <c r="E262">
        <v>6</v>
      </c>
      <c r="F262">
        <v>4</v>
      </c>
      <c r="G262">
        <v>1</v>
      </c>
      <c r="H262">
        <v>2</v>
      </c>
      <c r="I262">
        <v>2</v>
      </c>
      <c r="J262">
        <v>4</v>
      </c>
      <c r="K262">
        <v>5</v>
      </c>
      <c r="L262">
        <v>2</v>
      </c>
      <c r="M262">
        <v>2</v>
      </c>
      <c r="N262">
        <v>4</v>
      </c>
      <c r="O262">
        <v>4</v>
      </c>
      <c r="P262">
        <v>2</v>
      </c>
      <c r="Q262">
        <v>2</v>
      </c>
      <c r="R262">
        <v>4</v>
      </c>
      <c r="S262">
        <v>4</v>
      </c>
      <c r="T262">
        <f t="shared" si="12"/>
        <v>42</v>
      </c>
      <c r="X262">
        <f t="shared" si="13"/>
        <v>11</v>
      </c>
      <c r="Y262">
        <f t="shared" si="14"/>
        <v>25</v>
      </c>
    </row>
    <row r="263" spans="1:25" x14ac:dyDescent="0.2">
      <c r="A263">
        <v>38618</v>
      </c>
      <c r="B263">
        <v>0</v>
      </c>
      <c r="C263">
        <v>2006</v>
      </c>
      <c r="D263" s="1">
        <v>45596.854074074072</v>
      </c>
      <c r="E263" t="s">
        <v>73</v>
      </c>
      <c r="F263">
        <v>3</v>
      </c>
      <c r="G263">
        <v>2</v>
      </c>
      <c r="H263">
        <v>4</v>
      </c>
      <c r="I263">
        <v>2</v>
      </c>
      <c r="J263">
        <v>4</v>
      </c>
      <c r="K263">
        <v>4</v>
      </c>
      <c r="L263">
        <v>2</v>
      </c>
      <c r="M263">
        <v>4</v>
      </c>
      <c r="N263">
        <v>4</v>
      </c>
      <c r="O263">
        <v>4</v>
      </c>
      <c r="P263">
        <v>4</v>
      </c>
      <c r="Q263">
        <v>5</v>
      </c>
      <c r="R263">
        <v>5</v>
      </c>
      <c r="S263">
        <v>2</v>
      </c>
      <c r="T263">
        <f t="shared" si="12"/>
        <v>49</v>
      </c>
      <c r="X263">
        <f t="shared" si="13"/>
        <v>15</v>
      </c>
      <c r="Y263">
        <f t="shared" si="14"/>
        <v>28</v>
      </c>
    </row>
    <row r="264" spans="1:25" x14ac:dyDescent="0.2">
      <c r="A264">
        <v>38623</v>
      </c>
      <c r="B264">
        <v>0</v>
      </c>
      <c r="C264">
        <v>1961</v>
      </c>
      <c r="D264" s="1">
        <v>45596.855868055558</v>
      </c>
      <c r="E264" t="s">
        <v>66</v>
      </c>
      <c r="F264">
        <v>2</v>
      </c>
      <c r="G264">
        <v>2</v>
      </c>
      <c r="H264">
        <v>4</v>
      </c>
      <c r="I264">
        <v>4</v>
      </c>
      <c r="J264">
        <v>4</v>
      </c>
      <c r="K264">
        <v>4</v>
      </c>
      <c r="L264">
        <v>3</v>
      </c>
      <c r="M264">
        <v>3</v>
      </c>
      <c r="N264">
        <v>4</v>
      </c>
      <c r="O264">
        <v>4</v>
      </c>
      <c r="P264">
        <v>3</v>
      </c>
      <c r="Q264">
        <v>4</v>
      </c>
      <c r="R264">
        <v>3</v>
      </c>
      <c r="S264">
        <v>3</v>
      </c>
      <c r="T264">
        <f t="shared" si="12"/>
        <v>47</v>
      </c>
      <c r="X264">
        <f t="shared" si="13"/>
        <v>15</v>
      </c>
      <c r="Y264">
        <f t="shared" si="14"/>
        <v>25</v>
      </c>
    </row>
    <row r="265" spans="1:25" x14ac:dyDescent="0.2">
      <c r="A265">
        <v>38631</v>
      </c>
      <c r="B265">
        <v>0</v>
      </c>
      <c r="C265">
        <v>2000</v>
      </c>
      <c r="D265" s="1">
        <v>45596.856898148151</v>
      </c>
      <c r="E265">
        <v>8</v>
      </c>
      <c r="F265">
        <v>5</v>
      </c>
      <c r="G265">
        <v>5</v>
      </c>
      <c r="H265">
        <v>5</v>
      </c>
      <c r="I265">
        <v>5</v>
      </c>
      <c r="J265">
        <v>5</v>
      </c>
      <c r="K265">
        <v>3</v>
      </c>
      <c r="L265">
        <v>4</v>
      </c>
      <c r="M265">
        <v>4</v>
      </c>
      <c r="N265">
        <v>5</v>
      </c>
      <c r="O265">
        <v>5</v>
      </c>
      <c r="P265">
        <v>3</v>
      </c>
      <c r="Q265">
        <v>5</v>
      </c>
      <c r="R265">
        <v>5</v>
      </c>
      <c r="S265">
        <v>5</v>
      </c>
      <c r="T265">
        <f t="shared" si="12"/>
        <v>64</v>
      </c>
      <c r="X265">
        <f t="shared" si="13"/>
        <v>24</v>
      </c>
      <c r="Y265">
        <f t="shared" si="14"/>
        <v>31</v>
      </c>
    </row>
    <row r="266" spans="1:25" x14ac:dyDescent="0.2">
      <c r="A266">
        <v>38640</v>
      </c>
      <c r="B266">
        <v>0</v>
      </c>
      <c r="C266">
        <v>1996</v>
      </c>
      <c r="D266" s="1">
        <v>45596.865300925929</v>
      </c>
      <c r="E266" t="s">
        <v>66</v>
      </c>
      <c r="F266">
        <v>4</v>
      </c>
      <c r="G266">
        <v>1</v>
      </c>
      <c r="H266">
        <v>3</v>
      </c>
      <c r="I266">
        <v>2</v>
      </c>
      <c r="J266">
        <v>1</v>
      </c>
      <c r="K266">
        <v>5</v>
      </c>
      <c r="L266">
        <v>2</v>
      </c>
      <c r="M266">
        <v>2</v>
      </c>
      <c r="N266">
        <v>1</v>
      </c>
      <c r="O266">
        <v>1</v>
      </c>
      <c r="P266">
        <v>1</v>
      </c>
      <c r="Q266">
        <v>5</v>
      </c>
      <c r="R266">
        <v>4</v>
      </c>
      <c r="S266">
        <v>4</v>
      </c>
      <c r="T266">
        <f t="shared" si="12"/>
        <v>36</v>
      </c>
      <c r="X266">
        <f t="shared" si="13"/>
        <v>12</v>
      </c>
      <c r="Y266">
        <f t="shared" si="14"/>
        <v>21</v>
      </c>
    </row>
    <row r="267" spans="1:25" x14ac:dyDescent="0.2">
      <c r="A267">
        <v>38617</v>
      </c>
      <c r="B267">
        <v>0</v>
      </c>
      <c r="C267">
        <v>1985</v>
      </c>
      <c r="D267" s="1">
        <v>45596.869409722225</v>
      </c>
      <c r="E267">
        <v>2</v>
      </c>
      <c r="F267">
        <v>4</v>
      </c>
      <c r="G267">
        <v>1</v>
      </c>
      <c r="H267">
        <v>2</v>
      </c>
      <c r="I267">
        <v>2</v>
      </c>
      <c r="J267">
        <v>4</v>
      </c>
      <c r="K267">
        <v>4</v>
      </c>
      <c r="L267">
        <v>4</v>
      </c>
      <c r="M267">
        <v>4</v>
      </c>
      <c r="N267">
        <v>4</v>
      </c>
      <c r="O267">
        <v>2</v>
      </c>
      <c r="P267">
        <v>4</v>
      </c>
      <c r="Q267">
        <v>4</v>
      </c>
      <c r="R267">
        <v>4</v>
      </c>
      <c r="S267">
        <v>4</v>
      </c>
      <c r="T267">
        <f t="shared" si="12"/>
        <v>47</v>
      </c>
      <c r="X267">
        <f t="shared" si="13"/>
        <v>13</v>
      </c>
      <c r="Y267">
        <f t="shared" si="14"/>
        <v>28</v>
      </c>
    </row>
    <row r="268" spans="1:25" x14ac:dyDescent="0.2">
      <c r="A268">
        <v>38635</v>
      </c>
      <c r="B268">
        <v>1</v>
      </c>
      <c r="C268">
        <v>1973</v>
      </c>
      <c r="D268" s="1">
        <v>45596.87228009259</v>
      </c>
      <c r="E268" t="s">
        <v>67</v>
      </c>
      <c r="F268">
        <v>1</v>
      </c>
      <c r="G268">
        <v>1</v>
      </c>
      <c r="H268">
        <v>2</v>
      </c>
      <c r="I268">
        <v>1</v>
      </c>
      <c r="J268">
        <v>2</v>
      </c>
      <c r="K268">
        <v>2</v>
      </c>
      <c r="L268">
        <v>2</v>
      </c>
      <c r="M268">
        <v>1</v>
      </c>
      <c r="N268">
        <v>4</v>
      </c>
      <c r="O268">
        <v>2</v>
      </c>
      <c r="P268">
        <v>4</v>
      </c>
      <c r="Q268">
        <v>1</v>
      </c>
      <c r="R268">
        <v>3</v>
      </c>
      <c r="S268">
        <v>1</v>
      </c>
      <c r="T268">
        <f t="shared" si="12"/>
        <v>27</v>
      </c>
      <c r="X268">
        <f t="shared" si="13"/>
        <v>6</v>
      </c>
      <c r="Y268">
        <f t="shared" si="14"/>
        <v>17</v>
      </c>
    </row>
    <row r="269" spans="1:25" x14ac:dyDescent="0.2">
      <c r="A269">
        <v>38698</v>
      </c>
      <c r="B269">
        <v>1</v>
      </c>
      <c r="C269">
        <v>2002</v>
      </c>
      <c r="D269" s="1">
        <v>45596.894467592596</v>
      </c>
      <c r="E269">
        <v>2</v>
      </c>
      <c r="F269">
        <v>3</v>
      </c>
      <c r="G269">
        <v>2</v>
      </c>
      <c r="H269">
        <v>3</v>
      </c>
      <c r="I269">
        <v>2</v>
      </c>
      <c r="J269">
        <v>5</v>
      </c>
      <c r="K269">
        <v>4</v>
      </c>
      <c r="L269">
        <v>4</v>
      </c>
      <c r="M269">
        <v>4</v>
      </c>
      <c r="N269">
        <v>4</v>
      </c>
      <c r="O269">
        <v>4</v>
      </c>
      <c r="P269">
        <v>1</v>
      </c>
      <c r="Q269">
        <v>4</v>
      </c>
      <c r="R269">
        <v>4</v>
      </c>
      <c r="S269">
        <v>3</v>
      </c>
      <c r="T269">
        <f t="shared" si="12"/>
        <v>47</v>
      </c>
      <c r="X269">
        <f t="shared" si="13"/>
        <v>14</v>
      </c>
      <c r="Y269">
        <f t="shared" si="14"/>
        <v>25</v>
      </c>
    </row>
    <row r="270" spans="1:25" x14ac:dyDescent="0.2">
      <c r="A270">
        <v>38705</v>
      </c>
      <c r="B270">
        <v>0</v>
      </c>
      <c r="C270">
        <v>1983</v>
      </c>
      <c r="D270" s="1">
        <v>45596.895428240743</v>
      </c>
      <c r="E270">
        <v>2</v>
      </c>
      <c r="F270">
        <v>2</v>
      </c>
      <c r="G270">
        <v>1</v>
      </c>
      <c r="H270">
        <v>1</v>
      </c>
      <c r="I270">
        <v>1</v>
      </c>
      <c r="J270">
        <v>4</v>
      </c>
      <c r="K270">
        <v>4</v>
      </c>
      <c r="L270">
        <v>2</v>
      </c>
      <c r="M270">
        <v>2</v>
      </c>
      <c r="N270">
        <v>4</v>
      </c>
      <c r="O270">
        <v>2</v>
      </c>
      <c r="P270">
        <v>4</v>
      </c>
      <c r="Q270">
        <v>5</v>
      </c>
      <c r="R270">
        <v>4</v>
      </c>
      <c r="S270">
        <v>2</v>
      </c>
      <c r="T270">
        <f t="shared" si="12"/>
        <v>38</v>
      </c>
      <c r="X270">
        <f t="shared" si="13"/>
        <v>7</v>
      </c>
      <c r="Y270">
        <f t="shared" si="14"/>
        <v>27</v>
      </c>
    </row>
    <row r="271" spans="1:25" x14ac:dyDescent="0.2">
      <c r="A271">
        <v>38703</v>
      </c>
      <c r="B271">
        <v>0</v>
      </c>
      <c r="C271">
        <v>1971</v>
      </c>
      <c r="D271" s="1">
        <v>45596.904166666667</v>
      </c>
      <c r="E271">
        <v>5</v>
      </c>
      <c r="F271">
        <v>1</v>
      </c>
      <c r="G271">
        <v>1</v>
      </c>
      <c r="H271">
        <v>1</v>
      </c>
      <c r="I271">
        <v>1</v>
      </c>
      <c r="J271">
        <v>4</v>
      </c>
      <c r="K271">
        <v>4</v>
      </c>
      <c r="L271">
        <v>4</v>
      </c>
      <c r="M271">
        <v>2</v>
      </c>
      <c r="N271">
        <v>1</v>
      </c>
      <c r="O271">
        <v>1</v>
      </c>
      <c r="P271">
        <v>1</v>
      </c>
      <c r="Q271">
        <v>5</v>
      </c>
      <c r="R271">
        <v>5</v>
      </c>
      <c r="S271">
        <v>5</v>
      </c>
      <c r="T271">
        <f t="shared" si="12"/>
        <v>36</v>
      </c>
      <c r="X271">
        <f t="shared" si="13"/>
        <v>6</v>
      </c>
      <c r="Y271">
        <f t="shared" si="14"/>
        <v>25</v>
      </c>
    </row>
    <row r="272" spans="1:25" x14ac:dyDescent="0.2">
      <c r="A272">
        <v>38722</v>
      </c>
      <c r="B272">
        <v>0</v>
      </c>
      <c r="C272">
        <v>1986</v>
      </c>
      <c r="D272" s="1">
        <v>45596.909930555557</v>
      </c>
      <c r="E272" t="s">
        <v>127</v>
      </c>
      <c r="F272">
        <v>2</v>
      </c>
      <c r="G272">
        <v>2</v>
      </c>
      <c r="H272">
        <v>2</v>
      </c>
      <c r="I272">
        <v>2</v>
      </c>
      <c r="J272">
        <v>2</v>
      </c>
      <c r="K272">
        <v>2</v>
      </c>
      <c r="L272">
        <v>2</v>
      </c>
      <c r="M272">
        <v>2</v>
      </c>
      <c r="N272">
        <v>2</v>
      </c>
      <c r="O272">
        <v>2</v>
      </c>
      <c r="P272">
        <v>2</v>
      </c>
      <c r="Q272">
        <v>2</v>
      </c>
      <c r="R272">
        <v>2</v>
      </c>
      <c r="S272">
        <v>2</v>
      </c>
      <c r="T272">
        <f t="shared" si="12"/>
        <v>28</v>
      </c>
      <c r="X272">
        <f t="shared" si="13"/>
        <v>10</v>
      </c>
      <c r="Y272">
        <f t="shared" si="14"/>
        <v>14</v>
      </c>
    </row>
    <row r="273" spans="1:25" x14ac:dyDescent="0.2">
      <c r="A273">
        <v>38771</v>
      </c>
      <c r="B273">
        <v>0</v>
      </c>
      <c r="C273">
        <v>2002</v>
      </c>
      <c r="D273" s="1">
        <v>45596.945960648147</v>
      </c>
      <c r="E273" t="s">
        <v>66</v>
      </c>
      <c r="F273">
        <v>4</v>
      </c>
      <c r="G273">
        <v>4</v>
      </c>
      <c r="H273">
        <v>2</v>
      </c>
      <c r="I273">
        <v>3</v>
      </c>
      <c r="J273">
        <v>4</v>
      </c>
      <c r="K273">
        <v>5</v>
      </c>
      <c r="L273">
        <v>2</v>
      </c>
      <c r="M273">
        <v>4</v>
      </c>
      <c r="N273">
        <v>5</v>
      </c>
      <c r="O273">
        <v>5</v>
      </c>
      <c r="P273">
        <v>3</v>
      </c>
      <c r="Q273">
        <v>5</v>
      </c>
      <c r="R273">
        <v>5</v>
      </c>
      <c r="S273">
        <v>5</v>
      </c>
      <c r="T273">
        <f t="shared" si="12"/>
        <v>56</v>
      </c>
      <c r="X273">
        <f t="shared" si="13"/>
        <v>17</v>
      </c>
      <c r="Y273">
        <f t="shared" si="14"/>
        <v>32</v>
      </c>
    </row>
    <row r="274" spans="1:25" x14ac:dyDescent="0.2">
      <c r="A274">
        <v>38782</v>
      </c>
      <c r="B274">
        <v>0</v>
      </c>
      <c r="C274">
        <v>1976</v>
      </c>
      <c r="D274" s="1">
        <v>45596.959039351852</v>
      </c>
      <c r="E274" t="s">
        <v>67</v>
      </c>
      <c r="F274">
        <v>1</v>
      </c>
      <c r="G274">
        <v>1</v>
      </c>
      <c r="H274">
        <v>1</v>
      </c>
      <c r="I274">
        <v>1</v>
      </c>
      <c r="J274">
        <v>4</v>
      </c>
      <c r="K274">
        <v>2</v>
      </c>
      <c r="L274">
        <v>4</v>
      </c>
      <c r="M274">
        <v>2</v>
      </c>
      <c r="N274">
        <v>3</v>
      </c>
      <c r="O274">
        <v>2</v>
      </c>
      <c r="P274">
        <v>1</v>
      </c>
      <c r="Q274">
        <v>4</v>
      </c>
      <c r="R274">
        <v>2</v>
      </c>
      <c r="S274">
        <v>4</v>
      </c>
      <c r="T274">
        <f t="shared" si="12"/>
        <v>32</v>
      </c>
      <c r="X274">
        <f t="shared" si="13"/>
        <v>6</v>
      </c>
      <c r="Y274">
        <f t="shared" si="14"/>
        <v>20</v>
      </c>
    </row>
    <row r="275" spans="1:25" x14ac:dyDescent="0.2">
      <c r="A275">
        <v>38794</v>
      </c>
      <c r="B275">
        <v>0</v>
      </c>
      <c r="C275">
        <v>1998</v>
      </c>
      <c r="D275" s="1">
        <v>45596.989270833335</v>
      </c>
      <c r="E275" t="s">
        <v>66</v>
      </c>
      <c r="F275">
        <v>5</v>
      </c>
      <c r="G275">
        <v>4</v>
      </c>
      <c r="H275">
        <v>5</v>
      </c>
      <c r="I275">
        <v>4</v>
      </c>
      <c r="J275">
        <v>5</v>
      </c>
      <c r="K275">
        <v>5</v>
      </c>
      <c r="L275">
        <v>5</v>
      </c>
      <c r="M275">
        <v>4</v>
      </c>
      <c r="N275">
        <v>5</v>
      </c>
      <c r="O275">
        <v>4</v>
      </c>
      <c r="P275">
        <v>2</v>
      </c>
      <c r="Q275">
        <v>5</v>
      </c>
      <c r="R275">
        <v>5</v>
      </c>
      <c r="S275">
        <v>5</v>
      </c>
      <c r="T275">
        <f t="shared" si="12"/>
        <v>63</v>
      </c>
      <c r="X275">
        <f t="shared" si="13"/>
        <v>22</v>
      </c>
      <c r="Y275">
        <f t="shared" si="14"/>
        <v>32</v>
      </c>
    </row>
    <row r="276" spans="1:25" x14ac:dyDescent="0.2">
      <c r="A276">
        <v>38820</v>
      </c>
      <c r="B276">
        <v>1</v>
      </c>
      <c r="C276">
        <v>2006</v>
      </c>
      <c r="D276" s="1">
        <v>45597.069155092591</v>
      </c>
      <c r="E276" t="s">
        <v>66</v>
      </c>
      <c r="F276">
        <v>4</v>
      </c>
      <c r="G276">
        <v>4</v>
      </c>
      <c r="H276">
        <v>2</v>
      </c>
      <c r="I276">
        <v>1</v>
      </c>
      <c r="J276">
        <v>1</v>
      </c>
      <c r="K276">
        <v>5</v>
      </c>
      <c r="L276">
        <v>2</v>
      </c>
      <c r="M276">
        <v>4</v>
      </c>
      <c r="N276">
        <v>5</v>
      </c>
      <c r="O276">
        <v>5</v>
      </c>
      <c r="P276">
        <v>2</v>
      </c>
      <c r="Q276">
        <v>2</v>
      </c>
      <c r="R276">
        <v>4</v>
      </c>
      <c r="S276">
        <v>4</v>
      </c>
      <c r="T276">
        <f t="shared" si="12"/>
        <v>45</v>
      </c>
      <c r="X276">
        <f t="shared" si="13"/>
        <v>15</v>
      </c>
      <c r="Y276">
        <f t="shared" si="14"/>
        <v>23</v>
      </c>
    </row>
    <row r="277" spans="1:25" x14ac:dyDescent="0.2">
      <c r="A277">
        <v>38826</v>
      </c>
      <c r="B277">
        <v>0</v>
      </c>
      <c r="C277">
        <v>1984</v>
      </c>
      <c r="D277" s="1">
        <v>45597.127152777779</v>
      </c>
      <c r="E277">
        <v>2</v>
      </c>
      <c r="F277">
        <v>5</v>
      </c>
      <c r="G277">
        <v>1</v>
      </c>
      <c r="H277">
        <v>2</v>
      </c>
      <c r="I277">
        <v>3</v>
      </c>
      <c r="J277">
        <v>5</v>
      </c>
      <c r="K277">
        <v>5</v>
      </c>
      <c r="L277">
        <v>5</v>
      </c>
      <c r="M277">
        <v>1</v>
      </c>
      <c r="N277">
        <v>4</v>
      </c>
      <c r="O277">
        <v>1</v>
      </c>
      <c r="P277">
        <v>3</v>
      </c>
      <c r="Q277">
        <v>4</v>
      </c>
      <c r="R277">
        <v>4</v>
      </c>
      <c r="S277">
        <v>2</v>
      </c>
      <c r="T277">
        <f t="shared" si="12"/>
        <v>45</v>
      </c>
      <c r="X277">
        <f t="shared" si="13"/>
        <v>12</v>
      </c>
      <c r="Y277">
        <f t="shared" si="14"/>
        <v>27</v>
      </c>
    </row>
    <row r="278" spans="1:25" x14ac:dyDescent="0.2">
      <c r="A278">
        <v>38845</v>
      </c>
      <c r="B278">
        <v>1</v>
      </c>
      <c r="C278">
        <v>1984</v>
      </c>
      <c r="D278" s="1">
        <v>45597.284363425926</v>
      </c>
      <c r="E278">
        <v>0</v>
      </c>
      <c r="F278">
        <v>3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1</v>
      </c>
      <c r="Q278">
        <v>1</v>
      </c>
      <c r="R278">
        <v>1</v>
      </c>
      <c r="S278">
        <v>1</v>
      </c>
      <c r="T278">
        <f t="shared" si="12"/>
        <v>16</v>
      </c>
      <c r="X278">
        <f t="shared" si="13"/>
        <v>7</v>
      </c>
      <c r="Y278">
        <f t="shared" si="14"/>
        <v>7</v>
      </c>
    </row>
    <row r="279" spans="1:25" x14ac:dyDescent="0.2">
      <c r="A279">
        <v>38865</v>
      </c>
      <c r="B279">
        <v>0</v>
      </c>
      <c r="C279">
        <v>2000</v>
      </c>
      <c r="D279" s="1">
        <v>45597.322025462963</v>
      </c>
      <c r="E279" t="s">
        <v>66</v>
      </c>
      <c r="F279">
        <v>4</v>
      </c>
      <c r="G279">
        <v>2</v>
      </c>
      <c r="H279">
        <v>2</v>
      </c>
      <c r="I279">
        <v>4</v>
      </c>
      <c r="J279">
        <v>5</v>
      </c>
      <c r="K279">
        <v>5</v>
      </c>
      <c r="L279">
        <v>5</v>
      </c>
      <c r="M279">
        <v>5</v>
      </c>
      <c r="N279">
        <v>5</v>
      </c>
      <c r="O279">
        <v>5</v>
      </c>
      <c r="P279">
        <v>5</v>
      </c>
      <c r="Q279">
        <v>5</v>
      </c>
      <c r="R279">
        <v>5</v>
      </c>
      <c r="S279">
        <v>5</v>
      </c>
      <c r="T279">
        <f t="shared" si="12"/>
        <v>62</v>
      </c>
      <c r="X279">
        <f t="shared" si="13"/>
        <v>17</v>
      </c>
      <c r="Y279">
        <f t="shared" si="14"/>
        <v>35</v>
      </c>
    </row>
    <row r="280" spans="1:25" x14ac:dyDescent="0.2">
      <c r="A280">
        <v>38879</v>
      </c>
      <c r="B280">
        <v>1</v>
      </c>
      <c r="C280">
        <v>2001</v>
      </c>
      <c r="D280" s="1">
        <v>45597.337673611109</v>
      </c>
      <c r="E280">
        <v>4</v>
      </c>
      <c r="F280">
        <v>5</v>
      </c>
      <c r="G280">
        <v>2</v>
      </c>
      <c r="H280">
        <v>4</v>
      </c>
      <c r="I280">
        <v>2</v>
      </c>
      <c r="J280">
        <v>5</v>
      </c>
      <c r="K280">
        <v>5</v>
      </c>
      <c r="L280">
        <v>2</v>
      </c>
      <c r="M280">
        <v>4</v>
      </c>
      <c r="N280">
        <v>5</v>
      </c>
      <c r="O280">
        <v>5</v>
      </c>
      <c r="P280">
        <v>5</v>
      </c>
      <c r="Q280">
        <v>5</v>
      </c>
      <c r="R280">
        <v>5</v>
      </c>
      <c r="S280">
        <v>2</v>
      </c>
      <c r="T280">
        <f t="shared" si="12"/>
        <v>56</v>
      </c>
      <c r="X280">
        <f t="shared" si="13"/>
        <v>17</v>
      </c>
      <c r="Y280">
        <f t="shared" si="14"/>
        <v>32</v>
      </c>
    </row>
    <row r="281" spans="1:25" x14ac:dyDescent="0.2">
      <c r="A281">
        <v>38901</v>
      </c>
      <c r="B281">
        <v>0</v>
      </c>
      <c r="C281">
        <v>1988</v>
      </c>
      <c r="D281" s="1">
        <v>45597.370092592595</v>
      </c>
      <c r="E281">
        <v>2</v>
      </c>
      <c r="F281">
        <v>3</v>
      </c>
      <c r="G281">
        <v>1</v>
      </c>
      <c r="H281">
        <v>4</v>
      </c>
      <c r="I281">
        <v>2</v>
      </c>
      <c r="J281">
        <v>2</v>
      </c>
      <c r="K281">
        <v>4</v>
      </c>
      <c r="L281">
        <v>3</v>
      </c>
      <c r="M281">
        <v>2</v>
      </c>
      <c r="N281">
        <v>1</v>
      </c>
      <c r="O281">
        <v>1</v>
      </c>
      <c r="P281">
        <v>1</v>
      </c>
      <c r="Q281">
        <v>4</v>
      </c>
      <c r="R281">
        <v>4</v>
      </c>
      <c r="S281">
        <v>2</v>
      </c>
      <c r="T281">
        <f t="shared" si="12"/>
        <v>34</v>
      </c>
      <c r="X281">
        <f t="shared" si="13"/>
        <v>12</v>
      </c>
      <c r="Y281">
        <f t="shared" si="14"/>
        <v>18</v>
      </c>
    </row>
    <row r="282" spans="1:25" x14ac:dyDescent="0.2">
      <c r="A282">
        <v>38896</v>
      </c>
      <c r="B282">
        <v>0</v>
      </c>
      <c r="C282">
        <v>1983</v>
      </c>
      <c r="D282" s="1">
        <v>45597.3753125</v>
      </c>
      <c r="E282" t="s">
        <v>78</v>
      </c>
      <c r="F282">
        <v>2</v>
      </c>
      <c r="G282">
        <v>2</v>
      </c>
      <c r="H282">
        <v>1</v>
      </c>
      <c r="I282">
        <v>1</v>
      </c>
      <c r="J282">
        <v>2</v>
      </c>
      <c r="K282">
        <v>5</v>
      </c>
      <c r="L282">
        <v>4</v>
      </c>
      <c r="M282">
        <v>4</v>
      </c>
      <c r="N282">
        <v>4</v>
      </c>
      <c r="O282">
        <v>2</v>
      </c>
      <c r="P282">
        <v>4</v>
      </c>
      <c r="Q282">
        <v>4</v>
      </c>
      <c r="R282">
        <v>4</v>
      </c>
      <c r="S282">
        <v>2</v>
      </c>
      <c r="T282">
        <f t="shared" si="12"/>
        <v>41</v>
      </c>
      <c r="X282">
        <f t="shared" si="13"/>
        <v>10</v>
      </c>
      <c r="Y282">
        <f t="shared" si="14"/>
        <v>25</v>
      </c>
    </row>
    <row r="283" spans="1:25" x14ac:dyDescent="0.2">
      <c r="A283">
        <v>38920</v>
      </c>
      <c r="B283">
        <v>0</v>
      </c>
      <c r="C283">
        <v>2008</v>
      </c>
      <c r="D283" s="1">
        <v>45597.380995370368</v>
      </c>
      <c r="E283" t="s">
        <v>75</v>
      </c>
      <c r="F283">
        <v>4</v>
      </c>
      <c r="G283">
        <v>4</v>
      </c>
      <c r="H283">
        <v>4</v>
      </c>
      <c r="I283">
        <v>4</v>
      </c>
      <c r="J283">
        <v>4</v>
      </c>
      <c r="K283">
        <v>4</v>
      </c>
      <c r="L283">
        <v>3</v>
      </c>
      <c r="M283">
        <v>2</v>
      </c>
      <c r="N283">
        <v>5</v>
      </c>
      <c r="O283">
        <v>5</v>
      </c>
      <c r="P283">
        <v>2</v>
      </c>
      <c r="Q283">
        <v>4</v>
      </c>
      <c r="R283">
        <v>4</v>
      </c>
      <c r="S283">
        <v>2</v>
      </c>
      <c r="T283">
        <f t="shared" si="12"/>
        <v>51</v>
      </c>
      <c r="X283">
        <f t="shared" si="13"/>
        <v>18</v>
      </c>
      <c r="Y283">
        <f t="shared" si="14"/>
        <v>25</v>
      </c>
    </row>
    <row r="284" spans="1:25" x14ac:dyDescent="0.2">
      <c r="A284">
        <v>38925</v>
      </c>
      <c r="B284">
        <v>0</v>
      </c>
      <c r="C284">
        <v>1981</v>
      </c>
      <c r="D284" s="1">
        <v>45597.385937500003</v>
      </c>
      <c r="E284" t="s">
        <v>66</v>
      </c>
      <c r="F284">
        <v>1</v>
      </c>
      <c r="G284">
        <v>1</v>
      </c>
      <c r="H284">
        <v>1</v>
      </c>
      <c r="I284">
        <v>1</v>
      </c>
      <c r="J284">
        <v>1</v>
      </c>
      <c r="K284">
        <v>2</v>
      </c>
      <c r="L284">
        <v>2</v>
      </c>
      <c r="M284">
        <v>1</v>
      </c>
      <c r="N284">
        <v>5</v>
      </c>
      <c r="O284">
        <v>1</v>
      </c>
      <c r="P284">
        <v>5</v>
      </c>
      <c r="Q284">
        <v>1</v>
      </c>
      <c r="R284">
        <v>1</v>
      </c>
      <c r="S284">
        <v>1</v>
      </c>
      <c r="T284">
        <f t="shared" si="12"/>
        <v>24</v>
      </c>
      <c r="X284">
        <f t="shared" si="13"/>
        <v>5</v>
      </c>
      <c r="Y284">
        <f t="shared" si="14"/>
        <v>16</v>
      </c>
    </row>
    <row r="285" spans="1:25" x14ac:dyDescent="0.2">
      <c r="A285">
        <v>38882</v>
      </c>
      <c r="B285">
        <v>1</v>
      </c>
      <c r="C285">
        <v>1999</v>
      </c>
      <c r="D285" s="1">
        <v>45597.417604166665</v>
      </c>
      <c r="E285" t="s">
        <v>66</v>
      </c>
      <c r="F285">
        <v>2</v>
      </c>
      <c r="G285">
        <v>1</v>
      </c>
      <c r="H285">
        <v>1</v>
      </c>
      <c r="I285">
        <v>2</v>
      </c>
      <c r="J285">
        <v>3</v>
      </c>
      <c r="K285">
        <v>5</v>
      </c>
      <c r="L285">
        <v>4</v>
      </c>
      <c r="M285">
        <v>2</v>
      </c>
      <c r="N285">
        <v>4</v>
      </c>
      <c r="O285">
        <v>2</v>
      </c>
      <c r="P285">
        <v>2</v>
      </c>
      <c r="Q285">
        <v>2</v>
      </c>
      <c r="R285">
        <v>1</v>
      </c>
      <c r="S285">
        <v>1</v>
      </c>
      <c r="T285">
        <f t="shared" si="12"/>
        <v>32</v>
      </c>
      <c r="X285">
        <f t="shared" si="13"/>
        <v>8</v>
      </c>
      <c r="Y285">
        <f t="shared" si="14"/>
        <v>18</v>
      </c>
    </row>
    <row r="286" spans="1:25" x14ac:dyDescent="0.2">
      <c r="A286">
        <v>38991</v>
      </c>
      <c r="B286">
        <v>1</v>
      </c>
      <c r="C286">
        <v>2005</v>
      </c>
      <c r="D286" s="1">
        <v>45597.465046296296</v>
      </c>
      <c r="E286" t="s">
        <v>66</v>
      </c>
      <c r="F286">
        <v>2</v>
      </c>
      <c r="G286">
        <v>2</v>
      </c>
      <c r="H286">
        <v>4</v>
      </c>
      <c r="I286">
        <v>4</v>
      </c>
      <c r="J286">
        <v>4</v>
      </c>
      <c r="K286">
        <v>5</v>
      </c>
      <c r="L286">
        <v>3</v>
      </c>
      <c r="M286">
        <v>2</v>
      </c>
      <c r="N286">
        <v>4</v>
      </c>
      <c r="O286">
        <v>4</v>
      </c>
      <c r="P286">
        <v>2</v>
      </c>
      <c r="Q286">
        <v>4</v>
      </c>
      <c r="R286">
        <v>4</v>
      </c>
      <c r="S286">
        <v>4</v>
      </c>
      <c r="T286">
        <f t="shared" si="12"/>
        <v>48</v>
      </c>
      <c r="X286">
        <f t="shared" si="13"/>
        <v>14</v>
      </c>
      <c r="Y286">
        <f t="shared" si="14"/>
        <v>27</v>
      </c>
    </row>
    <row r="287" spans="1:25" x14ac:dyDescent="0.2">
      <c r="A287">
        <v>35667</v>
      </c>
      <c r="B287">
        <v>0</v>
      </c>
      <c r="C287">
        <v>2001</v>
      </c>
      <c r="D287" s="1">
        <v>45597.474305555559</v>
      </c>
      <c r="E287">
        <v>1</v>
      </c>
      <c r="F287">
        <v>4</v>
      </c>
      <c r="G287">
        <v>3</v>
      </c>
      <c r="H287">
        <v>4</v>
      </c>
      <c r="I287">
        <v>4</v>
      </c>
      <c r="J287">
        <v>1</v>
      </c>
      <c r="K287">
        <v>5</v>
      </c>
      <c r="L287">
        <v>2</v>
      </c>
      <c r="M287">
        <v>4</v>
      </c>
      <c r="N287">
        <v>4</v>
      </c>
      <c r="O287">
        <v>4</v>
      </c>
      <c r="P287">
        <v>4</v>
      </c>
      <c r="Q287">
        <v>2</v>
      </c>
      <c r="R287">
        <v>2</v>
      </c>
      <c r="S287">
        <v>4</v>
      </c>
      <c r="T287">
        <f t="shared" si="12"/>
        <v>47</v>
      </c>
      <c r="X287">
        <f t="shared" si="13"/>
        <v>19</v>
      </c>
      <c r="Y287">
        <f t="shared" si="14"/>
        <v>22</v>
      </c>
    </row>
    <row r="288" spans="1:25" x14ac:dyDescent="0.2">
      <c r="A288">
        <v>39020</v>
      </c>
      <c r="B288">
        <v>0</v>
      </c>
      <c r="C288">
        <v>1987</v>
      </c>
      <c r="D288" s="1">
        <v>45597.478703703702</v>
      </c>
      <c r="E288">
        <v>1</v>
      </c>
      <c r="F288">
        <v>4</v>
      </c>
      <c r="G288">
        <v>1</v>
      </c>
      <c r="H288">
        <v>3</v>
      </c>
      <c r="I288">
        <v>2</v>
      </c>
      <c r="J288">
        <v>2</v>
      </c>
      <c r="K288">
        <v>2</v>
      </c>
      <c r="L288">
        <v>4</v>
      </c>
      <c r="M288">
        <v>2</v>
      </c>
      <c r="N288">
        <v>2</v>
      </c>
      <c r="O288">
        <v>2</v>
      </c>
      <c r="P288">
        <v>2</v>
      </c>
      <c r="Q288">
        <v>4</v>
      </c>
      <c r="R288">
        <v>4</v>
      </c>
      <c r="S288">
        <v>2</v>
      </c>
      <c r="T288">
        <f t="shared" si="12"/>
        <v>36</v>
      </c>
      <c r="X288">
        <f t="shared" si="13"/>
        <v>12</v>
      </c>
      <c r="Y288">
        <f t="shared" si="14"/>
        <v>18</v>
      </c>
    </row>
    <row r="289" spans="1:25" x14ac:dyDescent="0.2">
      <c r="A289">
        <v>39026</v>
      </c>
      <c r="B289">
        <v>0</v>
      </c>
      <c r="C289">
        <v>2008</v>
      </c>
      <c r="D289" s="1">
        <v>45597.483842592592</v>
      </c>
      <c r="E289" t="s">
        <v>66</v>
      </c>
      <c r="F289">
        <v>4</v>
      </c>
      <c r="G289">
        <v>2</v>
      </c>
      <c r="H289">
        <v>2</v>
      </c>
      <c r="I289">
        <v>4</v>
      </c>
      <c r="J289">
        <v>2</v>
      </c>
      <c r="K289">
        <v>5</v>
      </c>
      <c r="L289">
        <v>5</v>
      </c>
      <c r="M289">
        <v>4</v>
      </c>
      <c r="N289">
        <v>2</v>
      </c>
      <c r="O289">
        <v>2</v>
      </c>
      <c r="P289">
        <v>2</v>
      </c>
      <c r="Q289">
        <v>4</v>
      </c>
      <c r="R289">
        <v>4</v>
      </c>
      <c r="S289">
        <v>4</v>
      </c>
      <c r="T289">
        <f t="shared" si="12"/>
        <v>46</v>
      </c>
      <c r="X289">
        <f t="shared" si="13"/>
        <v>16</v>
      </c>
      <c r="Y289">
        <f t="shared" si="14"/>
        <v>23</v>
      </c>
    </row>
    <row r="290" spans="1:25" x14ac:dyDescent="0.2">
      <c r="A290">
        <v>39091</v>
      </c>
      <c r="B290">
        <v>0</v>
      </c>
      <c r="C290">
        <v>2003</v>
      </c>
      <c r="D290" s="1">
        <v>45597.566458333335</v>
      </c>
      <c r="E290" t="s">
        <v>106</v>
      </c>
      <c r="F290">
        <v>2</v>
      </c>
      <c r="G290">
        <v>1</v>
      </c>
      <c r="H290">
        <v>2</v>
      </c>
      <c r="I290">
        <v>2</v>
      </c>
      <c r="J290">
        <v>3</v>
      </c>
      <c r="K290">
        <v>4</v>
      </c>
      <c r="L290">
        <v>2</v>
      </c>
      <c r="M290">
        <v>2</v>
      </c>
      <c r="N290">
        <v>1</v>
      </c>
      <c r="O290">
        <v>1</v>
      </c>
      <c r="P290">
        <v>2</v>
      </c>
      <c r="Q290">
        <v>4</v>
      </c>
      <c r="R290">
        <v>4</v>
      </c>
      <c r="S290">
        <v>4</v>
      </c>
      <c r="T290">
        <f t="shared" si="12"/>
        <v>34</v>
      </c>
      <c r="X290">
        <f t="shared" si="13"/>
        <v>9</v>
      </c>
      <c r="Y290">
        <f t="shared" si="14"/>
        <v>22</v>
      </c>
    </row>
    <row r="291" spans="1:25" x14ac:dyDescent="0.2">
      <c r="A291">
        <v>39104</v>
      </c>
      <c r="B291">
        <v>0</v>
      </c>
      <c r="C291">
        <v>2004</v>
      </c>
      <c r="D291" s="1">
        <v>45597.569895833331</v>
      </c>
      <c r="E291">
        <v>2</v>
      </c>
      <c r="F291">
        <v>4</v>
      </c>
      <c r="G291">
        <v>2</v>
      </c>
      <c r="H291">
        <v>2</v>
      </c>
      <c r="I291">
        <v>2</v>
      </c>
      <c r="J291">
        <v>4</v>
      </c>
      <c r="K291">
        <v>4</v>
      </c>
      <c r="L291">
        <v>2</v>
      </c>
      <c r="M291">
        <v>2</v>
      </c>
      <c r="N291">
        <v>2</v>
      </c>
      <c r="O291">
        <v>2</v>
      </c>
      <c r="P291">
        <v>2</v>
      </c>
      <c r="Q291">
        <v>2</v>
      </c>
      <c r="R291">
        <v>2</v>
      </c>
      <c r="S291">
        <v>2</v>
      </c>
      <c r="T291">
        <f t="shared" si="12"/>
        <v>34</v>
      </c>
      <c r="X291">
        <f t="shared" si="13"/>
        <v>12</v>
      </c>
      <c r="Y291">
        <f t="shared" si="14"/>
        <v>18</v>
      </c>
    </row>
    <row r="292" spans="1:25" x14ac:dyDescent="0.2">
      <c r="A292">
        <v>39097</v>
      </c>
      <c r="B292">
        <v>1</v>
      </c>
      <c r="C292">
        <v>1988</v>
      </c>
      <c r="D292" s="1">
        <v>45597.583611111113</v>
      </c>
      <c r="E292">
        <v>3</v>
      </c>
      <c r="F292">
        <v>5</v>
      </c>
      <c r="G292">
        <v>1</v>
      </c>
      <c r="H292">
        <v>4</v>
      </c>
      <c r="I292">
        <v>2</v>
      </c>
      <c r="J292">
        <v>4</v>
      </c>
      <c r="K292">
        <v>4</v>
      </c>
      <c r="L292">
        <v>2</v>
      </c>
      <c r="M292">
        <v>1</v>
      </c>
      <c r="N292">
        <v>4</v>
      </c>
      <c r="O292">
        <v>1</v>
      </c>
      <c r="P292">
        <v>5</v>
      </c>
      <c r="Q292">
        <v>5</v>
      </c>
      <c r="R292">
        <v>4</v>
      </c>
      <c r="S292">
        <v>4</v>
      </c>
      <c r="T292">
        <f t="shared" si="12"/>
        <v>46</v>
      </c>
      <c r="X292">
        <f t="shared" si="13"/>
        <v>13</v>
      </c>
      <c r="Y292">
        <f t="shared" si="14"/>
        <v>30</v>
      </c>
    </row>
    <row r="293" spans="1:25" x14ac:dyDescent="0.2">
      <c r="A293">
        <v>36145</v>
      </c>
      <c r="B293">
        <v>0</v>
      </c>
      <c r="C293">
        <v>1992</v>
      </c>
      <c r="D293" s="1">
        <v>45597.599733796298</v>
      </c>
      <c r="E293">
        <v>2</v>
      </c>
      <c r="F293">
        <v>4</v>
      </c>
      <c r="G293">
        <v>4</v>
      </c>
      <c r="H293">
        <v>4</v>
      </c>
      <c r="I293">
        <v>4</v>
      </c>
      <c r="J293">
        <v>4</v>
      </c>
      <c r="K293">
        <v>4</v>
      </c>
      <c r="L293">
        <v>4</v>
      </c>
      <c r="M293">
        <v>4</v>
      </c>
      <c r="N293">
        <v>4</v>
      </c>
      <c r="O293">
        <v>4</v>
      </c>
      <c r="P293">
        <v>4</v>
      </c>
      <c r="Q293">
        <v>5</v>
      </c>
      <c r="R293">
        <v>4</v>
      </c>
      <c r="S293">
        <v>2</v>
      </c>
      <c r="T293">
        <f t="shared" si="12"/>
        <v>55</v>
      </c>
      <c r="X293">
        <f t="shared" si="13"/>
        <v>20</v>
      </c>
      <c r="Y293">
        <f t="shared" si="14"/>
        <v>27</v>
      </c>
    </row>
    <row r="294" spans="1:25" x14ac:dyDescent="0.2">
      <c r="A294">
        <v>39136</v>
      </c>
      <c r="B294">
        <v>0</v>
      </c>
      <c r="C294">
        <v>1984</v>
      </c>
      <c r="D294" s="1">
        <v>45597.640266203707</v>
      </c>
      <c r="E294">
        <v>2</v>
      </c>
      <c r="F294">
        <v>4</v>
      </c>
      <c r="G294">
        <v>4</v>
      </c>
      <c r="H294">
        <v>4</v>
      </c>
      <c r="I294">
        <v>4</v>
      </c>
      <c r="J294">
        <v>4</v>
      </c>
      <c r="K294">
        <v>4</v>
      </c>
      <c r="L294">
        <v>4</v>
      </c>
      <c r="M294">
        <v>4</v>
      </c>
      <c r="N294">
        <v>4</v>
      </c>
      <c r="O294">
        <v>4</v>
      </c>
      <c r="P294">
        <v>4</v>
      </c>
      <c r="Q294">
        <v>4</v>
      </c>
      <c r="R294">
        <v>4</v>
      </c>
      <c r="S294">
        <v>4</v>
      </c>
      <c r="T294">
        <f t="shared" si="12"/>
        <v>56</v>
      </c>
      <c r="X294">
        <f t="shared" si="13"/>
        <v>20</v>
      </c>
      <c r="Y294">
        <f t="shared" si="14"/>
        <v>28</v>
      </c>
    </row>
    <row r="295" spans="1:25" x14ac:dyDescent="0.2">
      <c r="A295">
        <v>39150</v>
      </c>
      <c r="B295">
        <v>0</v>
      </c>
      <c r="C295">
        <v>1996</v>
      </c>
      <c r="D295" s="1">
        <v>45597.649907407409</v>
      </c>
      <c r="E295" t="s">
        <v>75</v>
      </c>
      <c r="F295">
        <v>1</v>
      </c>
      <c r="G295">
        <v>4</v>
      </c>
      <c r="H295">
        <v>5</v>
      </c>
      <c r="I295">
        <v>4</v>
      </c>
      <c r="J295">
        <v>4</v>
      </c>
      <c r="K295">
        <v>4</v>
      </c>
      <c r="L295">
        <v>4</v>
      </c>
      <c r="M295">
        <v>5</v>
      </c>
      <c r="N295">
        <v>4</v>
      </c>
      <c r="O295">
        <v>2</v>
      </c>
      <c r="P295">
        <v>5</v>
      </c>
      <c r="Q295">
        <v>5</v>
      </c>
      <c r="R295">
        <v>5</v>
      </c>
      <c r="S295">
        <v>5</v>
      </c>
      <c r="T295">
        <f t="shared" si="12"/>
        <v>57</v>
      </c>
      <c r="X295">
        <f t="shared" si="13"/>
        <v>19</v>
      </c>
      <c r="Y295">
        <f t="shared" si="14"/>
        <v>32</v>
      </c>
    </row>
    <row r="296" spans="1:25" x14ac:dyDescent="0.2">
      <c r="A296">
        <v>39140</v>
      </c>
      <c r="B296">
        <v>0</v>
      </c>
      <c r="C296">
        <v>1994</v>
      </c>
      <c r="D296" s="1">
        <v>45597.651412037034</v>
      </c>
      <c r="E296">
        <v>2</v>
      </c>
      <c r="F296">
        <v>4</v>
      </c>
      <c r="G296">
        <v>2</v>
      </c>
      <c r="H296">
        <v>4</v>
      </c>
      <c r="I296">
        <v>4</v>
      </c>
      <c r="J296">
        <v>5</v>
      </c>
      <c r="K296">
        <v>5</v>
      </c>
      <c r="L296">
        <v>4</v>
      </c>
      <c r="M296">
        <v>1</v>
      </c>
      <c r="N296">
        <v>5</v>
      </c>
      <c r="O296">
        <v>4</v>
      </c>
      <c r="P296">
        <v>4</v>
      </c>
      <c r="Q296">
        <v>4</v>
      </c>
      <c r="R296">
        <v>4</v>
      </c>
      <c r="S296">
        <v>4</v>
      </c>
      <c r="T296">
        <f t="shared" si="12"/>
        <v>54</v>
      </c>
      <c r="X296">
        <f t="shared" si="13"/>
        <v>15</v>
      </c>
      <c r="Y296">
        <f t="shared" si="14"/>
        <v>31</v>
      </c>
    </row>
    <row r="297" spans="1:25" x14ac:dyDescent="0.2">
      <c r="A297">
        <v>39160</v>
      </c>
      <c r="B297">
        <v>0</v>
      </c>
      <c r="C297">
        <v>1992</v>
      </c>
      <c r="D297" s="1">
        <v>45597.674814814818</v>
      </c>
      <c r="E297" t="s">
        <v>68</v>
      </c>
      <c r="F297">
        <v>2</v>
      </c>
      <c r="G297">
        <v>1</v>
      </c>
      <c r="H297">
        <v>2</v>
      </c>
      <c r="I297">
        <v>2</v>
      </c>
      <c r="J297">
        <v>2</v>
      </c>
      <c r="K297">
        <v>4</v>
      </c>
      <c r="L297">
        <v>2</v>
      </c>
      <c r="M297">
        <v>2</v>
      </c>
      <c r="N297">
        <v>2</v>
      </c>
      <c r="O297">
        <v>1</v>
      </c>
      <c r="P297">
        <v>2</v>
      </c>
      <c r="Q297">
        <v>2</v>
      </c>
      <c r="R297">
        <v>3</v>
      </c>
      <c r="S297">
        <v>2</v>
      </c>
      <c r="T297">
        <f t="shared" si="12"/>
        <v>29</v>
      </c>
      <c r="X297">
        <f t="shared" si="13"/>
        <v>9</v>
      </c>
      <c r="Y297">
        <f t="shared" si="14"/>
        <v>17</v>
      </c>
    </row>
    <row r="298" spans="1:25" x14ac:dyDescent="0.2">
      <c r="A298">
        <v>39179</v>
      </c>
      <c r="B298">
        <v>0</v>
      </c>
      <c r="C298">
        <v>1999</v>
      </c>
      <c r="D298" s="1">
        <v>45597.682291666664</v>
      </c>
      <c r="E298">
        <v>2</v>
      </c>
      <c r="F298">
        <v>1</v>
      </c>
      <c r="G298">
        <v>1</v>
      </c>
      <c r="H298">
        <v>1</v>
      </c>
      <c r="I298">
        <v>1</v>
      </c>
      <c r="J298">
        <v>2</v>
      </c>
      <c r="K298">
        <v>4</v>
      </c>
      <c r="L298">
        <v>2</v>
      </c>
      <c r="M298">
        <v>1</v>
      </c>
      <c r="N298">
        <v>4</v>
      </c>
      <c r="O298">
        <v>2</v>
      </c>
      <c r="P298">
        <v>4</v>
      </c>
      <c r="Q298">
        <v>3</v>
      </c>
      <c r="R298">
        <v>2</v>
      </c>
      <c r="S298">
        <v>2</v>
      </c>
      <c r="T298">
        <f t="shared" si="12"/>
        <v>30</v>
      </c>
      <c r="X298">
        <f t="shared" si="13"/>
        <v>5</v>
      </c>
      <c r="Y298">
        <f t="shared" si="14"/>
        <v>21</v>
      </c>
    </row>
    <row r="299" spans="1:25" x14ac:dyDescent="0.2">
      <c r="A299">
        <v>39180</v>
      </c>
      <c r="B299">
        <v>0</v>
      </c>
      <c r="C299">
        <v>2001</v>
      </c>
      <c r="D299" s="1">
        <v>45597.69023148148</v>
      </c>
      <c r="E299" t="s">
        <v>128</v>
      </c>
      <c r="F299">
        <v>5</v>
      </c>
      <c r="G299">
        <v>1</v>
      </c>
      <c r="H299">
        <v>5</v>
      </c>
      <c r="I299">
        <v>5</v>
      </c>
      <c r="J299">
        <v>5</v>
      </c>
      <c r="K299">
        <v>5</v>
      </c>
      <c r="L299">
        <v>4</v>
      </c>
      <c r="M299">
        <v>1</v>
      </c>
      <c r="N299">
        <v>5</v>
      </c>
      <c r="O299">
        <v>1</v>
      </c>
      <c r="P299">
        <v>2</v>
      </c>
      <c r="Q299">
        <v>5</v>
      </c>
      <c r="R299">
        <v>5</v>
      </c>
      <c r="S299">
        <v>1</v>
      </c>
      <c r="T299">
        <f t="shared" si="12"/>
        <v>50</v>
      </c>
      <c r="X299">
        <f t="shared" si="13"/>
        <v>17</v>
      </c>
      <c r="Y299">
        <f t="shared" si="14"/>
        <v>28</v>
      </c>
    </row>
    <row r="300" spans="1:25" x14ac:dyDescent="0.2">
      <c r="A300">
        <v>39235</v>
      </c>
      <c r="B300">
        <v>0</v>
      </c>
      <c r="C300">
        <v>1999</v>
      </c>
      <c r="D300" s="1">
        <v>45597.800659722219</v>
      </c>
      <c r="E300">
        <v>6</v>
      </c>
      <c r="F300">
        <v>4</v>
      </c>
      <c r="G300">
        <v>3</v>
      </c>
      <c r="H300">
        <v>3</v>
      </c>
      <c r="I300">
        <v>2</v>
      </c>
      <c r="J300">
        <v>2</v>
      </c>
      <c r="K300">
        <v>2</v>
      </c>
      <c r="L300">
        <v>2</v>
      </c>
      <c r="M300">
        <v>4</v>
      </c>
      <c r="N300">
        <v>1</v>
      </c>
      <c r="O300">
        <v>2</v>
      </c>
      <c r="P300">
        <v>4</v>
      </c>
      <c r="Q300">
        <v>4</v>
      </c>
      <c r="R300">
        <v>4</v>
      </c>
      <c r="S300">
        <v>2</v>
      </c>
      <c r="T300">
        <f t="shared" si="12"/>
        <v>39</v>
      </c>
      <c r="X300">
        <f t="shared" si="13"/>
        <v>16</v>
      </c>
      <c r="Y300">
        <f t="shared" si="14"/>
        <v>19</v>
      </c>
    </row>
    <row r="301" spans="1:25" x14ac:dyDescent="0.2">
      <c r="A301">
        <v>39286</v>
      </c>
      <c r="B301">
        <v>0</v>
      </c>
      <c r="C301">
        <v>1990</v>
      </c>
      <c r="D301" s="1">
        <v>45597.873807870368</v>
      </c>
      <c r="E301">
        <v>2</v>
      </c>
      <c r="F301">
        <v>3</v>
      </c>
      <c r="G301">
        <v>1</v>
      </c>
      <c r="H301">
        <v>2</v>
      </c>
      <c r="I301">
        <v>2</v>
      </c>
      <c r="J301">
        <v>3</v>
      </c>
      <c r="K301">
        <v>4</v>
      </c>
      <c r="L301">
        <v>3</v>
      </c>
      <c r="M301">
        <v>1</v>
      </c>
      <c r="N301">
        <v>3</v>
      </c>
      <c r="O301">
        <v>4</v>
      </c>
      <c r="P301">
        <v>1</v>
      </c>
      <c r="Q301">
        <v>5</v>
      </c>
      <c r="R301">
        <v>4</v>
      </c>
      <c r="S301">
        <v>2</v>
      </c>
      <c r="T301">
        <f t="shared" si="12"/>
        <v>38</v>
      </c>
      <c r="X301">
        <f t="shared" si="13"/>
        <v>9</v>
      </c>
      <c r="Y301">
        <f t="shared" si="14"/>
        <v>22</v>
      </c>
    </row>
    <row r="302" spans="1:25" x14ac:dyDescent="0.2">
      <c r="A302">
        <v>39318</v>
      </c>
      <c r="B302">
        <v>0</v>
      </c>
      <c r="C302">
        <v>1988</v>
      </c>
      <c r="D302" s="1">
        <v>45597.918819444443</v>
      </c>
      <c r="E302">
        <v>2</v>
      </c>
      <c r="F302">
        <v>4</v>
      </c>
      <c r="G302">
        <v>1</v>
      </c>
      <c r="H302">
        <v>2</v>
      </c>
      <c r="I302">
        <v>2</v>
      </c>
      <c r="J302">
        <v>1</v>
      </c>
      <c r="K302">
        <v>4</v>
      </c>
      <c r="L302">
        <v>4</v>
      </c>
      <c r="M302">
        <v>4</v>
      </c>
      <c r="N302">
        <v>2</v>
      </c>
      <c r="O302">
        <v>2</v>
      </c>
      <c r="P302">
        <v>3</v>
      </c>
      <c r="Q302">
        <v>4</v>
      </c>
      <c r="R302">
        <v>4</v>
      </c>
      <c r="S302">
        <v>2</v>
      </c>
      <c r="T302">
        <f t="shared" si="12"/>
        <v>39</v>
      </c>
      <c r="X302">
        <f t="shared" si="13"/>
        <v>13</v>
      </c>
      <c r="Y302">
        <f t="shared" si="14"/>
        <v>20</v>
      </c>
    </row>
    <row r="303" spans="1:25" x14ac:dyDescent="0.2">
      <c r="A303">
        <v>37153</v>
      </c>
      <c r="B303">
        <v>0</v>
      </c>
      <c r="C303">
        <v>2002</v>
      </c>
      <c r="D303" s="1">
        <v>45597.930532407408</v>
      </c>
      <c r="E303" t="s">
        <v>65</v>
      </c>
      <c r="F303">
        <v>5</v>
      </c>
      <c r="G303">
        <v>4</v>
      </c>
      <c r="H303">
        <v>4</v>
      </c>
      <c r="I303">
        <v>4</v>
      </c>
      <c r="J303">
        <v>4</v>
      </c>
      <c r="K303">
        <v>5</v>
      </c>
      <c r="L303">
        <v>4</v>
      </c>
      <c r="M303">
        <v>4</v>
      </c>
      <c r="N303">
        <v>5</v>
      </c>
      <c r="O303">
        <v>5</v>
      </c>
      <c r="P303">
        <v>5</v>
      </c>
      <c r="Q303">
        <v>4</v>
      </c>
      <c r="R303">
        <v>5</v>
      </c>
      <c r="S303">
        <v>4</v>
      </c>
      <c r="T303">
        <f t="shared" si="12"/>
        <v>62</v>
      </c>
      <c r="X303">
        <f t="shared" si="13"/>
        <v>21</v>
      </c>
      <c r="Y303">
        <f t="shared" si="14"/>
        <v>32</v>
      </c>
    </row>
    <row r="304" spans="1:25" x14ac:dyDescent="0.2">
      <c r="A304">
        <v>39348</v>
      </c>
      <c r="B304">
        <v>0</v>
      </c>
      <c r="C304">
        <v>1999</v>
      </c>
      <c r="D304" s="1">
        <v>45597.982129629629</v>
      </c>
      <c r="E304">
        <v>7</v>
      </c>
      <c r="F304">
        <v>5</v>
      </c>
      <c r="G304">
        <v>1</v>
      </c>
      <c r="H304">
        <v>4</v>
      </c>
      <c r="I304">
        <v>2</v>
      </c>
      <c r="J304">
        <v>1</v>
      </c>
      <c r="K304">
        <v>5</v>
      </c>
      <c r="L304">
        <v>2</v>
      </c>
      <c r="M304">
        <v>4</v>
      </c>
      <c r="N304">
        <v>5</v>
      </c>
      <c r="O304">
        <v>4</v>
      </c>
      <c r="P304">
        <v>5</v>
      </c>
      <c r="Q304">
        <v>4</v>
      </c>
      <c r="R304">
        <v>4</v>
      </c>
      <c r="S304">
        <v>4</v>
      </c>
      <c r="T304">
        <f t="shared" si="12"/>
        <v>50</v>
      </c>
      <c r="X304">
        <f t="shared" si="13"/>
        <v>16</v>
      </c>
      <c r="Y304">
        <f t="shared" si="14"/>
        <v>28</v>
      </c>
    </row>
    <row r="305" spans="1:25" x14ac:dyDescent="0.2">
      <c r="A305">
        <v>39362</v>
      </c>
      <c r="B305">
        <v>0</v>
      </c>
      <c r="C305">
        <v>2001</v>
      </c>
      <c r="D305" s="1">
        <v>45598.023472222223</v>
      </c>
      <c r="E305">
        <v>4</v>
      </c>
      <c r="F305">
        <v>5</v>
      </c>
      <c r="G305">
        <v>3</v>
      </c>
      <c r="H305">
        <v>5</v>
      </c>
      <c r="I305">
        <v>4</v>
      </c>
      <c r="J305">
        <v>3</v>
      </c>
      <c r="K305">
        <v>5</v>
      </c>
      <c r="L305">
        <v>3</v>
      </c>
      <c r="M305">
        <v>2</v>
      </c>
      <c r="N305">
        <v>5</v>
      </c>
      <c r="O305">
        <v>5</v>
      </c>
      <c r="P305">
        <v>3</v>
      </c>
      <c r="Q305">
        <v>5</v>
      </c>
      <c r="R305">
        <v>4</v>
      </c>
      <c r="S305">
        <v>4</v>
      </c>
      <c r="T305">
        <f t="shared" si="12"/>
        <v>56</v>
      </c>
      <c r="X305">
        <f t="shared" si="13"/>
        <v>19</v>
      </c>
      <c r="Y305">
        <f t="shared" si="14"/>
        <v>29</v>
      </c>
    </row>
    <row r="306" spans="1:25" x14ac:dyDescent="0.2">
      <c r="A306">
        <v>39399</v>
      </c>
      <c r="B306">
        <v>0</v>
      </c>
      <c r="C306">
        <v>1985</v>
      </c>
      <c r="D306" s="1">
        <v>45598.356620370374</v>
      </c>
      <c r="E306" t="s">
        <v>66</v>
      </c>
      <c r="F306">
        <v>4</v>
      </c>
      <c r="G306">
        <v>2</v>
      </c>
      <c r="H306">
        <v>4</v>
      </c>
      <c r="I306">
        <v>4</v>
      </c>
      <c r="J306">
        <v>4</v>
      </c>
      <c r="K306">
        <v>4</v>
      </c>
      <c r="L306">
        <v>2</v>
      </c>
      <c r="M306">
        <v>4</v>
      </c>
      <c r="N306">
        <v>4</v>
      </c>
      <c r="O306">
        <v>2</v>
      </c>
      <c r="P306">
        <v>2</v>
      </c>
      <c r="Q306">
        <v>4</v>
      </c>
      <c r="R306">
        <v>2</v>
      </c>
      <c r="S306">
        <v>4</v>
      </c>
      <c r="T306">
        <f t="shared" si="12"/>
        <v>46</v>
      </c>
      <c r="X306">
        <f t="shared" si="13"/>
        <v>18</v>
      </c>
      <c r="Y306">
        <f t="shared" si="14"/>
        <v>24</v>
      </c>
    </row>
    <row r="307" spans="1:25" x14ac:dyDescent="0.2">
      <c r="A307">
        <v>39406</v>
      </c>
      <c r="B307">
        <v>0</v>
      </c>
      <c r="C307">
        <v>1985</v>
      </c>
      <c r="D307" s="1">
        <v>45598.369872685187</v>
      </c>
      <c r="E307">
        <v>2</v>
      </c>
      <c r="F307">
        <v>2</v>
      </c>
      <c r="G307">
        <v>1</v>
      </c>
      <c r="H307">
        <v>3</v>
      </c>
      <c r="I307">
        <v>2</v>
      </c>
      <c r="J307">
        <v>2</v>
      </c>
      <c r="K307">
        <v>4</v>
      </c>
      <c r="L307">
        <v>4</v>
      </c>
      <c r="M307">
        <v>2</v>
      </c>
      <c r="N307">
        <v>2</v>
      </c>
      <c r="O307">
        <v>2</v>
      </c>
      <c r="P307">
        <v>2</v>
      </c>
      <c r="Q307">
        <v>3</v>
      </c>
      <c r="R307">
        <v>2</v>
      </c>
      <c r="S307">
        <v>2</v>
      </c>
      <c r="T307">
        <f t="shared" si="12"/>
        <v>33</v>
      </c>
      <c r="X307">
        <f t="shared" si="13"/>
        <v>10</v>
      </c>
      <c r="Y307">
        <f t="shared" si="14"/>
        <v>17</v>
      </c>
    </row>
    <row r="308" spans="1:25" x14ac:dyDescent="0.2">
      <c r="A308">
        <v>39405</v>
      </c>
      <c r="B308">
        <v>1</v>
      </c>
      <c r="C308">
        <v>1984</v>
      </c>
      <c r="D308" s="1">
        <v>45598.402766203704</v>
      </c>
      <c r="E308">
        <v>0.3</v>
      </c>
      <c r="F308">
        <v>2</v>
      </c>
      <c r="G308">
        <v>1</v>
      </c>
      <c r="H308">
        <v>2</v>
      </c>
      <c r="I308">
        <v>2</v>
      </c>
      <c r="J308">
        <v>2</v>
      </c>
      <c r="K308">
        <v>2</v>
      </c>
      <c r="L308">
        <v>4</v>
      </c>
      <c r="M308">
        <v>1</v>
      </c>
      <c r="N308">
        <v>2</v>
      </c>
      <c r="O308">
        <v>1</v>
      </c>
      <c r="P308">
        <v>1</v>
      </c>
      <c r="Q308">
        <v>2</v>
      </c>
      <c r="R308">
        <v>1</v>
      </c>
      <c r="S308">
        <v>2</v>
      </c>
      <c r="T308">
        <f t="shared" si="12"/>
        <v>25</v>
      </c>
      <c r="X308">
        <f t="shared" si="13"/>
        <v>8</v>
      </c>
      <c r="Y308">
        <f t="shared" si="14"/>
        <v>12</v>
      </c>
    </row>
    <row r="309" spans="1:25" x14ac:dyDescent="0.2">
      <c r="A309">
        <v>39440</v>
      </c>
      <c r="B309">
        <v>0</v>
      </c>
      <c r="C309">
        <v>2003</v>
      </c>
      <c r="D309" s="1">
        <v>45598.503842592596</v>
      </c>
      <c r="E309" t="s">
        <v>66</v>
      </c>
      <c r="F309">
        <v>4</v>
      </c>
      <c r="G309">
        <v>2</v>
      </c>
      <c r="H309">
        <v>3</v>
      </c>
      <c r="I309">
        <v>4</v>
      </c>
      <c r="J309">
        <v>4</v>
      </c>
      <c r="K309">
        <v>4</v>
      </c>
      <c r="L309">
        <v>4</v>
      </c>
      <c r="M309">
        <v>4</v>
      </c>
      <c r="N309">
        <v>2</v>
      </c>
      <c r="O309">
        <v>2</v>
      </c>
      <c r="P309">
        <v>2</v>
      </c>
      <c r="Q309">
        <v>4</v>
      </c>
      <c r="R309">
        <v>4</v>
      </c>
      <c r="S309">
        <v>4</v>
      </c>
      <c r="T309">
        <f t="shared" si="12"/>
        <v>47</v>
      </c>
      <c r="X309">
        <f t="shared" si="13"/>
        <v>17</v>
      </c>
      <c r="Y309">
        <f t="shared" si="14"/>
        <v>24</v>
      </c>
    </row>
    <row r="310" spans="1:25" x14ac:dyDescent="0.2">
      <c r="A310">
        <v>39441</v>
      </c>
      <c r="B310">
        <v>0</v>
      </c>
      <c r="C310">
        <v>1995</v>
      </c>
      <c r="D310" s="1">
        <v>45598.506307870368</v>
      </c>
      <c r="E310" t="s">
        <v>95</v>
      </c>
      <c r="F310">
        <v>2</v>
      </c>
      <c r="G310">
        <v>2</v>
      </c>
      <c r="H310">
        <v>2</v>
      </c>
      <c r="I310">
        <v>2</v>
      </c>
      <c r="J310">
        <v>5</v>
      </c>
      <c r="K310">
        <v>5</v>
      </c>
      <c r="L310">
        <v>4</v>
      </c>
      <c r="M310">
        <v>3</v>
      </c>
      <c r="N310">
        <v>4</v>
      </c>
      <c r="O310">
        <v>4</v>
      </c>
      <c r="P310">
        <v>4</v>
      </c>
      <c r="Q310">
        <v>4</v>
      </c>
      <c r="R310">
        <v>4</v>
      </c>
      <c r="S310">
        <v>4</v>
      </c>
      <c r="T310">
        <f t="shared" si="12"/>
        <v>49</v>
      </c>
      <c r="X310">
        <f t="shared" si="13"/>
        <v>11</v>
      </c>
      <c r="Y310">
        <f t="shared" si="14"/>
        <v>30</v>
      </c>
    </row>
    <row r="311" spans="1:25" x14ac:dyDescent="0.2">
      <c r="A311">
        <v>39459</v>
      </c>
      <c r="B311">
        <v>0</v>
      </c>
      <c r="C311">
        <v>2005</v>
      </c>
      <c r="D311" s="1">
        <v>45598.600729166668</v>
      </c>
      <c r="E311">
        <v>2</v>
      </c>
      <c r="F311">
        <v>4</v>
      </c>
      <c r="G311">
        <v>1</v>
      </c>
      <c r="H311">
        <v>4</v>
      </c>
      <c r="I311">
        <v>2</v>
      </c>
      <c r="J311">
        <v>1</v>
      </c>
      <c r="K311">
        <v>5</v>
      </c>
      <c r="L311">
        <v>2</v>
      </c>
      <c r="M311">
        <v>4</v>
      </c>
      <c r="N311">
        <v>2</v>
      </c>
      <c r="O311">
        <v>4</v>
      </c>
      <c r="P311">
        <v>4</v>
      </c>
      <c r="Q311">
        <v>5</v>
      </c>
      <c r="R311">
        <v>5</v>
      </c>
      <c r="S311">
        <v>5</v>
      </c>
      <c r="T311">
        <f t="shared" si="12"/>
        <v>48</v>
      </c>
      <c r="X311">
        <f t="shared" si="13"/>
        <v>15</v>
      </c>
      <c r="Y311">
        <f t="shared" si="14"/>
        <v>27</v>
      </c>
    </row>
    <row r="312" spans="1:25" x14ac:dyDescent="0.2">
      <c r="A312">
        <v>39463</v>
      </c>
      <c r="B312">
        <v>0</v>
      </c>
      <c r="C312">
        <v>1995</v>
      </c>
      <c r="D312" s="1">
        <v>45598.628148148149</v>
      </c>
      <c r="E312" t="s">
        <v>129</v>
      </c>
      <c r="F312">
        <v>4</v>
      </c>
      <c r="G312">
        <v>4</v>
      </c>
      <c r="H312">
        <v>4</v>
      </c>
      <c r="I312">
        <v>4</v>
      </c>
      <c r="J312">
        <v>2</v>
      </c>
      <c r="K312">
        <v>2</v>
      </c>
      <c r="L312">
        <v>2</v>
      </c>
      <c r="M312">
        <v>3</v>
      </c>
      <c r="N312">
        <v>4</v>
      </c>
      <c r="O312">
        <v>2</v>
      </c>
      <c r="P312">
        <v>4</v>
      </c>
      <c r="Q312">
        <v>1</v>
      </c>
      <c r="R312">
        <v>2</v>
      </c>
      <c r="S312">
        <v>2</v>
      </c>
      <c r="T312">
        <f t="shared" si="12"/>
        <v>40</v>
      </c>
      <c r="X312">
        <f t="shared" si="13"/>
        <v>19</v>
      </c>
      <c r="Y312">
        <f t="shared" si="14"/>
        <v>17</v>
      </c>
    </row>
    <row r="313" spans="1:25" x14ac:dyDescent="0.2">
      <c r="A313">
        <v>39475</v>
      </c>
      <c r="B313">
        <v>0</v>
      </c>
      <c r="C313">
        <v>1981</v>
      </c>
      <c r="D313" s="1">
        <v>45598.676307870373</v>
      </c>
      <c r="E313">
        <v>1</v>
      </c>
      <c r="F313">
        <v>2</v>
      </c>
      <c r="G313">
        <v>2</v>
      </c>
      <c r="H313">
        <v>1</v>
      </c>
      <c r="I313">
        <v>2</v>
      </c>
      <c r="J313">
        <v>1</v>
      </c>
      <c r="K313">
        <v>1</v>
      </c>
      <c r="L313">
        <v>2</v>
      </c>
      <c r="M313">
        <v>2</v>
      </c>
      <c r="N313">
        <v>1</v>
      </c>
      <c r="O313">
        <v>1</v>
      </c>
      <c r="P313">
        <v>2</v>
      </c>
      <c r="Q313">
        <v>3</v>
      </c>
      <c r="R313">
        <v>2</v>
      </c>
      <c r="S313">
        <v>1</v>
      </c>
      <c r="T313">
        <f t="shared" si="12"/>
        <v>23</v>
      </c>
      <c r="X313">
        <f t="shared" si="13"/>
        <v>9</v>
      </c>
      <c r="Y313">
        <f t="shared" si="14"/>
        <v>11</v>
      </c>
    </row>
    <row r="314" spans="1:25" x14ac:dyDescent="0.2">
      <c r="A314">
        <v>39474</v>
      </c>
      <c r="B314">
        <v>0</v>
      </c>
      <c r="C314">
        <v>1996</v>
      </c>
      <c r="D314" s="1">
        <v>45598.676469907405</v>
      </c>
      <c r="E314" t="s">
        <v>66</v>
      </c>
      <c r="F314">
        <v>4</v>
      </c>
      <c r="G314">
        <v>2</v>
      </c>
      <c r="H314">
        <v>4</v>
      </c>
      <c r="I314">
        <v>4</v>
      </c>
      <c r="J314">
        <v>4</v>
      </c>
      <c r="K314">
        <v>4</v>
      </c>
      <c r="L314">
        <v>4</v>
      </c>
      <c r="M314">
        <v>4</v>
      </c>
      <c r="N314">
        <v>4</v>
      </c>
      <c r="O314">
        <v>4</v>
      </c>
      <c r="P314">
        <v>2</v>
      </c>
      <c r="Q314">
        <v>4</v>
      </c>
      <c r="R314">
        <v>5</v>
      </c>
      <c r="S314">
        <v>4</v>
      </c>
      <c r="T314">
        <f t="shared" si="12"/>
        <v>53</v>
      </c>
      <c r="X314">
        <f t="shared" si="13"/>
        <v>18</v>
      </c>
      <c r="Y314">
        <f t="shared" si="14"/>
        <v>27</v>
      </c>
    </row>
    <row r="315" spans="1:25" x14ac:dyDescent="0.2">
      <c r="A315">
        <v>39479</v>
      </c>
      <c r="B315">
        <v>1</v>
      </c>
      <c r="C315">
        <v>1982</v>
      </c>
      <c r="D315" s="1">
        <v>45598.700706018521</v>
      </c>
      <c r="E315">
        <v>2</v>
      </c>
      <c r="F315">
        <v>2</v>
      </c>
      <c r="G315">
        <v>2</v>
      </c>
      <c r="H315">
        <v>2</v>
      </c>
      <c r="I315">
        <v>2</v>
      </c>
      <c r="J315">
        <v>2</v>
      </c>
      <c r="K315">
        <v>2</v>
      </c>
      <c r="L315">
        <v>2</v>
      </c>
      <c r="M315">
        <v>3</v>
      </c>
      <c r="N315">
        <v>2</v>
      </c>
      <c r="O315">
        <v>2</v>
      </c>
      <c r="P315">
        <v>4</v>
      </c>
      <c r="Q315">
        <v>2</v>
      </c>
      <c r="R315">
        <v>2</v>
      </c>
      <c r="S315">
        <v>2</v>
      </c>
      <c r="T315">
        <f t="shared" si="12"/>
        <v>31</v>
      </c>
      <c r="X315">
        <f t="shared" si="13"/>
        <v>11</v>
      </c>
      <c r="Y315">
        <f t="shared" si="14"/>
        <v>16</v>
      </c>
    </row>
    <row r="316" spans="1:25" x14ac:dyDescent="0.2">
      <c r="A316">
        <v>39484</v>
      </c>
      <c r="B316">
        <v>0</v>
      </c>
      <c r="C316">
        <v>2003</v>
      </c>
      <c r="D316" s="1">
        <v>45598.736909722225</v>
      </c>
      <c r="E316" t="s">
        <v>130</v>
      </c>
      <c r="F316">
        <v>4</v>
      </c>
      <c r="G316">
        <v>2</v>
      </c>
      <c r="H316">
        <v>3</v>
      </c>
      <c r="I316">
        <v>4</v>
      </c>
      <c r="J316">
        <v>4</v>
      </c>
      <c r="K316">
        <v>4</v>
      </c>
      <c r="L316">
        <v>4</v>
      </c>
      <c r="M316">
        <v>4</v>
      </c>
      <c r="N316">
        <v>4</v>
      </c>
      <c r="O316">
        <v>2</v>
      </c>
      <c r="P316">
        <v>2</v>
      </c>
      <c r="Q316">
        <v>3</v>
      </c>
      <c r="R316">
        <v>4</v>
      </c>
      <c r="S316">
        <v>3</v>
      </c>
      <c r="T316">
        <f t="shared" si="12"/>
        <v>47</v>
      </c>
      <c r="X316">
        <f t="shared" si="13"/>
        <v>17</v>
      </c>
      <c r="Y316">
        <f t="shared" si="14"/>
        <v>24</v>
      </c>
    </row>
    <row r="317" spans="1:25" x14ac:dyDescent="0.2">
      <c r="A317">
        <v>39490</v>
      </c>
      <c r="B317">
        <v>0</v>
      </c>
      <c r="C317">
        <v>2004</v>
      </c>
      <c r="D317" s="1">
        <v>45598.753530092596</v>
      </c>
      <c r="E317" t="s">
        <v>131</v>
      </c>
      <c r="F317">
        <v>4</v>
      </c>
      <c r="G317">
        <v>1</v>
      </c>
      <c r="H317">
        <v>2</v>
      </c>
      <c r="I317">
        <v>4</v>
      </c>
      <c r="J317">
        <v>5</v>
      </c>
      <c r="K317">
        <v>5</v>
      </c>
      <c r="L317">
        <v>5</v>
      </c>
      <c r="M317">
        <v>5</v>
      </c>
      <c r="N317">
        <v>4</v>
      </c>
      <c r="O317">
        <v>5</v>
      </c>
      <c r="P317">
        <v>1</v>
      </c>
      <c r="Q317">
        <v>3</v>
      </c>
      <c r="R317">
        <v>4</v>
      </c>
      <c r="S317">
        <v>1</v>
      </c>
      <c r="T317">
        <f t="shared" si="12"/>
        <v>49</v>
      </c>
      <c r="X317">
        <f t="shared" si="13"/>
        <v>16</v>
      </c>
      <c r="Y317">
        <f t="shared" si="14"/>
        <v>23</v>
      </c>
    </row>
    <row r="318" spans="1:25" x14ac:dyDescent="0.2">
      <c r="A318">
        <v>39500</v>
      </c>
      <c r="B318">
        <v>0</v>
      </c>
      <c r="C318">
        <v>1994</v>
      </c>
      <c r="D318" s="1">
        <v>45598.799513888887</v>
      </c>
      <c r="E318" t="s">
        <v>66</v>
      </c>
      <c r="F318">
        <v>2</v>
      </c>
      <c r="G318">
        <v>2</v>
      </c>
      <c r="H318">
        <v>1</v>
      </c>
      <c r="I318">
        <v>1</v>
      </c>
      <c r="J318">
        <v>1</v>
      </c>
      <c r="K318">
        <v>4</v>
      </c>
      <c r="L318">
        <v>4</v>
      </c>
      <c r="M318">
        <v>2</v>
      </c>
      <c r="N318">
        <v>4</v>
      </c>
      <c r="O318">
        <v>4</v>
      </c>
      <c r="P318">
        <v>2</v>
      </c>
      <c r="Q318">
        <v>4</v>
      </c>
      <c r="R318">
        <v>4</v>
      </c>
      <c r="S318">
        <v>4</v>
      </c>
      <c r="T318">
        <f t="shared" si="12"/>
        <v>39</v>
      </c>
      <c r="X318">
        <f t="shared" si="13"/>
        <v>8</v>
      </c>
      <c r="Y318">
        <f t="shared" si="14"/>
        <v>23</v>
      </c>
    </row>
    <row r="319" spans="1:25" x14ac:dyDescent="0.2">
      <c r="A319">
        <v>39514</v>
      </c>
      <c r="B319">
        <v>0</v>
      </c>
      <c r="C319">
        <v>1995</v>
      </c>
      <c r="D319" s="1">
        <v>45598.840844907405</v>
      </c>
      <c r="E319" t="s">
        <v>66</v>
      </c>
      <c r="F319">
        <v>2</v>
      </c>
      <c r="G319">
        <v>2</v>
      </c>
      <c r="H319">
        <v>2</v>
      </c>
      <c r="I319">
        <v>3</v>
      </c>
      <c r="J319">
        <v>1</v>
      </c>
      <c r="K319">
        <v>4</v>
      </c>
      <c r="L319">
        <v>1</v>
      </c>
      <c r="M319">
        <v>2</v>
      </c>
      <c r="N319">
        <v>4</v>
      </c>
      <c r="O319">
        <v>1</v>
      </c>
      <c r="P319">
        <v>5</v>
      </c>
      <c r="Q319">
        <v>4</v>
      </c>
      <c r="R319">
        <v>4</v>
      </c>
      <c r="S319">
        <v>4</v>
      </c>
      <c r="T319">
        <f t="shared" si="12"/>
        <v>39</v>
      </c>
      <c r="X319">
        <f t="shared" si="13"/>
        <v>11</v>
      </c>
      <c r="Y319">
        <f t="shared" si="14"/>
        <v>26</v>
      </c>
    </row>
    <row r="320" spans="1:25" x14ac:dyDescent="0.2">
      <c r="A320">
        <v>39524</v>
      </c>
      <c r="B320">
        <v>1</v>
      </c>
      <c r="C320">
        <v>1963</v>
      </c>
      <c r="D320" s="1">
        <v>45598.917916666665</v>
      </c>
      <c r="E320">
        <v>2</v>
      </c>
      <c r="F320">
        <v>1</v>
      </c>
      <c r="G320">
        <v>1</v>
      </c>
      <c r="H320">
        <v>1</v>
      </c>
      <c r="I320">
        <v>1</v>
      </c>
      <c r="J320">
        <v>2</v>
      </c>
      <c r="K320">
        <v>2</v>
      </c>
      <c r="L320">
        <v>2</v>
      </c>
      <c r="M320">
        <v>2</v>
      </c>
      <c r="N320">
        <v>1</v>
      </c>
      <c r="O320">
        <v>1</v>
      </c>
      <c r="P320">
        <v>1</v>
      </c>
      <c r="Q320">
        <v>1</v>
      </c>
      <c r="R320">
        <v>1</v>
      </c>
      <c r="S320">
        <v>1</v>
      </c>
      <c r="T320">
        <f t="shared" si="12"/>
        <v>18</v>
      </c>
      <c r="X320">
        <f t="shared" si="13"/>
        <v>6</v>
      </c>
      <c r="Y320">
        <f t="shared" si="14"/>
        <v>9</v>
      </c>
    </row>
    <row r="321" spans="1:25" x14ac:dyDescent="0.2">
      <c r="A321">
        <v>39555</v>
      </c>
      <c r="B321">
        <v>0</v>
      </c>
      <c r="C321">
        <v>1983</v>
      </c>
      <c r="D321" s="1">
        <v>45599.317789351851</v>
      </c>
      <c r="E321" t="s">
        <v>66</v>
      </c>
      <c r="F321">
        <v>1</v>
      </c>
      <c r="G321">
        <v>1</v>
      </c>
      <c r="H321">
        <v>1</v>
      </c>
      <c r="I321">
        <v>1</v>
      </c>
      <c r="J321">
        <v>4</v>
      </c>
      <c r="K321">
        <v>4</v>
      </c>
      <c r="L321">
        <v>1</v>
      </c>
      <c r="M321">
        <v>1</v>
      </c>
      <c r="N321">
        <v>2</v>
      </c>
      <c r="O321">
        <v>2</v>
      </c>
      <c r="P321">
        <v>2</v>
      </c>
      <c r="Q321">
        <v>4</v>
      </c>
      <c r="R321">
        <v>4</v>
      </c>
      <c r="S321">
        <v>4</v>
      </c>
      <c r="T321">
        <f t="shared" si="12"/>
        <v>32</v>
      </c>
      <c r="X321">
        <f t="shared" si="13"/>
        <v>5</v>
      </c>
      <c r="Y321">
        <f t="shared" si="14"/>
        <v>24</v>
      </c>
    </row>
    <row r="322" spans="1:25" x14ac:dyDescent="0.2">
      <c r="A322">
        <v>39571</v>
      </c>
      <c r="B322">
        <v>0</v>
      </c>
      <c r="C322">
        <v>2001</v>
      </c>
      <c r="D322" s="1">
        <v>45599.474270833336</v>
      </c>
      <c r="E322" t="s">
        <v>75</v>
      </c>
      <c r="F322">
        <v>5</v>
      </c>
      <c r="G322">
        <v>2</v>
      </c>
      <c r="H322">
        <v>4</v>
      </c>
      <c r="I322">
        <v>4</v>
      </c>
      <c r="J322">
        <v>4</v>
      </c>
      <c r="K322">
        <v>4</v>
      </c>
      <c r="L322">
        <v>4</v>
      </c>
      <c r="M322">
        <v>4</v>
      </c>
      <c r="N322">
        <v>5</v>
      </c>
      <c r="O322">
        <v>4</v>
      </c>
      <c r="P322">
        <v>4</v>
      </c>
      <c r="Q322">
        <v>4</v>
      </c>
      <c r="R322">
        <v>5</v>
      </c>
      <c r="S322">
        <v>5</v>
      </c>
      <c r="T322">
        <f t="shared" si="12"/>
        <v>58</v>
      </c>
      <c r="X322">
        <f t="shared" si="13"/>
        <v>19</v>
      </c>
      <c r="Y322">
        <f t="shared" si="14"/>
        <v>31</v>
      </c>
    </row>
    <row r="323" spans="1:25" x14ac:dyDescent="0.2">
      <c r="A323">
        <v>39574</v>
      </c>
      <c r="B323">
        <v>1</v>
      </c>
      <c r="C323">
        <v>1972</v>
      </c>
      <c r="D323" s="1">
        <v>45599.492928240739</v>
      </c>
      <c r="E323" t="s">
        <v>66</v>
      </c>
      <c r="F323">
        <v>1</v>
      </c>
      <c r="G323">
        <v>1</v>
      </c>
      <c r="H323">
        <v>1</v>
      </c>
      <c r="I323">
        <v>1</v>
      </c>
      <c r="J323">
        <v>4</v>
      </c>
      <c r="K323">
        <v>5</v>
      </c>
      <c r="L323">
        <v>4</v>
      </c>
      <c r="M323">
        <v>1</v>
      </c>
      <c r="N323">
        <v>1</v>
      </c>
      <c r="O323">
        <v>1</v>
      </c>
      <c r="P323">
        <v>1</v>
      </c>
      <c r="Q323">
        <v>1</v>
      </c>
      <c r="R323">
        <v>3</v>
      </c>
      <c r="S323">
        <v>1</v>
      </c>
      <c r="T323">
        <f t="shared" ref="T323:T386" si="15">SUM(F323:S323)</f>
        <v>26</v>
      </c>
      <c r="X323">
        <f t="shared" ref="X323:X386" si="16">SUM(F323:I323,M323)</f>
        <v>5</v>
      </c>
      <c r="Y323">
        <f t="shared" ref="Y323:Y386" si="17">SUM(J323:K323,N323,P323:S323)</f>
        <v>16</v>
      </c>
    </row>
    <row r="324" spans="1:25" x14ac:dyDescent="0.2">
      <c r="A324">
        <v>39603</v>
      </c>
      <c r="B324">
        <v>0</v>
      </c>
      <c r="C324">
        <v>1992</v>
      </c>
      <c r="D324" s="1">
        <v>45599.665185185186</v>
      </c>
      <c r="E324" t="s">
        <v>132</v>
      </c>
      <c r="F324">
        <v>4</v>
      </c>
      <c r="G324">
        <v>2</v>
      </c>
      <c r="H324">
        <v>2</v>
      </c>
      <c r="I324">
        <v>2</v>
      </c>
      <c r="J324">
        <v>4</v>
      </c>
      <c r="K324">
        <v>5</v>
      </c>
      <c r="L324">
        <v>2</v>
      </c>
      <c r="M324">
        <v>2</v>
      </c>
      <c r="N324">
        <v>4</v>
      </c>
      <c r="O324">
        <v>4</v>
      </c>
      <c r="P324">
        <v>4</v>
      </c>
      <c r="Q324">
        <v>4</v>
      </c>
      <c r="R324">
        <v>4</v>
      </c>
      <c r="S324">
        <v>4</v>
      </c>
      <c r="T324">
        <f t="shared" si="15"/>
        <v>47</v>
      </c>
      <c r="X324">
        <f t="shared" si="16"/>
        <v>12</v>
      </c>
      <c r="Y324">
        <f t="shared" si="17"/>
        <v>29</v>
      </c>
    </row>
    <row r="325" spans="1:25" x14ac:dyDescent="0.2">
      <c r="A325">
        <v>39621</v>
      </c>
      <c r="B325">
        <v>0</v>
      </c>
      <c r="C325">
        <v>1999</v>
      </c>
      <c r="D325" s="1">
        <v>45599.754699074074</v>
      </c>
      <c r="E325" t="s">
        <v>66</v>
      </c>
      <c r="F325">
        <v>2</v>
      </c>
      <c r="G325">
        <v>2</v>
      </c>
      <c r="H325">
        <v>2</v>
      </c>
      <c r="I325">
        <v>2</v>
      </c>
      <c r="J325">
        <v>2</v>
      </c>
      <c r="K325">
        <v>4</v>
      </c>
      <c r="L325">
        <v>2</v>
      </c>
      <c r="M325">
        <v>3</v>
      </c>
      <c r="N325">
        <v>3</v>
      </c>
      <c r="O325">
        <v>2</v>
      </c>
      <c r="P325">
        <v>4</v>
      </c>
      <c r="Q325">
        <v>2</v>
      </c>
      <c r="R325">
        <v>3</v>
      </c>
      <c r="S325">
        <v>1</v>
      </c>
      <c r="T325">
        <f t="shared" si="15"/>
        <v>34</v>
      </c>
      <c r="X325">
        <f t="shared" si="16"/>
        <v>11</v>
      </c>
      <c r="Y325">
        <f t="shared" si="17"/>
        <v>19</v>
      </c>
    </row>
    <row r="326" spans="1:25" x14ac:dyDescent="0.2">
      <c r="A326">
        <v>39628</v>
      </c>
      <c r="B326">
        <v>0</v>
      </c>
      <c r="C326">
        <v>2005</v>
      </c>
      <c r="D326" s="1">
        <v>45599.764699074076</v>
      </c>
      <c r="E326">
        <v>2.5</v>
      </c>
      <c r="F326">
        <v>4</v>
      </c>
      <c r="G326">
        <v>1</v>
      </c>
      <c r="H326">
        <v>3</v>
      </c>
      <c r="I326">
        <v>2</v>
      </c>
      <c r="J326">
        <v>5</v>
      </c>
      <c r="K326">
        <v>4</v>
      </c>
      <c r="L326">
        <v>4</v>
      </c>
      <c r="M326">
        <v>3</v>
      </c>
      <c r="N326">
        <v>5</v>
      </c>
      <c r="O326">
        <v>3</v>
      </c>
      <c r="P326">
        <v>2</v>
      </c>
      <c r="Q326">
        <v>5</v>
      </c>
      <c r="R326">
        <v>4</v>
      </c>
      <c r="S326">
        <v>4</v>
      </c>
      <c r="T326">
        <f t="shared" si="15"/>
        <v>49</v>
      </c>
      <c r="X326">
        <f t="shared" si="16"/>
        <v>13</v>
      </c>
      <c r="Y326">
        <f t="shared" si="17"/>
        <v>29</v>
      </c>
    </row>
    <row r="327" spans="1:25" x14ac:dyDescent="0.2">
      <c r="A327">
        <v>39632</v>
      </c>
      <c r="B327">
        <v>0</v>
      </c>
      <c r="C327">
        <v>2002</v>
      </c>
      <c r="D327" s="1">
        <v>45599.774525462963</v>
      </c>
      <c r="E327" t="s">
        <v>133</v>
      </c>
      <c r="F327">
        <v>5</v>
      </c>
      <c r="G327">
        <v>4</v>
      </c>
      <c r="H327">
        <v>4</v>
      </c>
      <c r="I327">
        <v>4</v>
      </c>
      <c r="J327">
        <v>5</v>
      </c>
      <c r="K327">
        <v>4</v>
      </c>
      <c r="L327">
        <v>5</v>
      </c>
      <c r="M327">
        <v>5</v>
      </c>
      <c r="N327">
        <v>5</v>
      </c>
      <c r="O327">
        <v>2</v>
      </c>
      <c r="P327">
        <v>4</v>
      </c>
      <c r="Q327">
        <v>5</v>
      </c>
      <c r="R327">
        <v>5</v>
      </c>
      <c r="S327">
        <v>5</v>
      </c>
      <c r="T327">
        <f t="shared" si="15"/>
        <v>62</v>
      </c>
      <c r="X327">
        <f t="shared" si="16"/>
        <v>22</v>
      </c>
      <c r="Y327">
        <f t="shared" si="17"/>
        <v>33</v>
      </c>
    </row>
    <row r="328" spans="1:25" x14ac:dyDescent="0.2">
      <c r="A328">
        <v>39633</v>
      </c>
      <c r="B328">
        <v>1</v>
      </c>
      <c r="C328">
        <v>1999</v>
      </c>
      <c r="D328" s="1">
        <v>45599.789085648146</v>
      </c>
      <c r="E328" t="s">
        <v>134</v>
      </c>
      <c r="F328">
        <v>4</v>
      </c>
      <c r="G328">
        <v>1</v>
      </c>
      <c r="H328">
        <v>3</v>
      </c>
      <c r="I328">
        <v>4</v>
      </c>
      <c r="J328">
        <v>2</v>
      </c>
      <c r="K328">
        <v>2</v>
      </c>
      <c r="L328">
        <v>4</v>
      </c>
      <c r="M328">
        <v>2</v>
      </c>
      <c r="N328">
        <v>2</v>
      </c>
      <c r="O328">
        <v>3</v>
      </c>
      <c r="P328">
        <v>2</v>
      </c>
      <c r="Q328">
        <v>2</v>
      </c>
      <c r="R328">
        <v>2</v>
      </c>
      <c r="S328">
        <v>2</v>
      </c>
      <c r="T328">
        <f t="shared" si="15"/>
        <v>35</v>
      </c>
      <c r="X328">
        <f t="shared" si="16"/>
        <v>14</v>
      </c>
      <c r="Y328">
        <f t="shared" si="17"/>
        <v>14</v>
      </c>
    </row>
    <row r="329" spans="1:25" x14ac:dyDescent="0.2">
      <c r="A329">
        <v>39634</v>
      </c>
      <c r="B329">
        <v>0</v>
      </c>
      <c r="C329">
        <v>2000</v>
      </c>
      <c r="D329" s="1">
        <v>45599.799108796295</v>
      </c>
      <c r="E329" t="s">
        <v>75</v>
      </c>
      <c r="F329">
        <v>2</v>
      </c>
      <c r="G329">
        <v>2</v>
      </c>
      <c r="H329">
        <v>2</v>
      </c>
      <c r="I329">
        <v>2</v>
      </c>
      <c r="J329">
        <v>4</v>
      </c>
      <c r="K329">
        <v>5</v>
      </c>
      <c r="L329">
        <v>2</v>
      </c>
      <c r="M329">
        <v>4</v>
      </c>
      <c r="N329">
        <v>4</v>
      </c>
      <c r="O329">
        <v>2</v>
      </c>
      <c r="P329">
        <v>2</v>
      </c>
      <c r="Q329">
        <v>4</v>
      </c>
      <c r="R329">
        <v>5</v>
      </c>
      <c r="S329">
        <v>4</v>
      </c>
      <c r="T329">
        <f t="shared" si="15"/>
        <v>44</v>
      </c>
      <c r="X329">
        <f t="shared" si="16"/>
        <v>12</v>
      </c>
      <c r="Y329">
        <f t="shared" si="17"/>
        <v>28</v>
      </c>
    </row>
    <row r="330" spans="1:25" x14ac:dyDescent="0.2">
      <c r="A330">
        <v>39685</v>
      </c>
      <c r="B330">
        <v>1</v>
      </c>
      <c r="C330">
        <v>2002</v>
      </c>
      <c r="D330" s="1">
        <v>45599.95988425926</v>
      </c>
      <c r="E330">
        <v>2</v>
      </c>
      <c r="F330">
        <v>4</v>
      </c>
      <c r="G330">
        <v>3</v>
      </c>
      <c r="H330">
        <v>4</v>
      </c>
      <c r="I330">
        <v>4</v>
      </c>
      <c r="J330">
        <v>4</v>
      </c>
      <c r="K330">
        <v>4</v>
      </c>
      <c r="L330">
        <v>2</v>
      </c>
      <c r="M330">
        <v>2</v>
      </c>
      <c r="N330">
        <v>2</v>
      </c>
      <c r="O330">
        <v>2</v>
      </c>
      <c r="P330">
        <v>1</v>
      </c>
      <c r="Q330">
        <v>5</v>
      </c>
      <c r="R330">
        <v>2</v>
      </c>
      <c r="S330">
        <v>1</v>
      </c>
      <c r="T330">
        <f t="shared" si="15"/>
        <v>40</v>
      </c>
      <c r="X330">
        <f t="shared" si="16"/>
        <v>17</v>
      </c>
      <c r="Y330">
        <f t="shared" si="17"/>
        <v>19</v>
      </c>
    </row>
    <row r="331" spans="1:25" x14ac:dyDescent="0.2">
      <c r="A331">
        <v>39727</v>
      </c>
      <c r="B331">
        <v>0</v>
      </c>
      <c r="C331">
        <v>1991</v>
      </c>
      <c r="D331" s="1">
        <v>45600.428067129629</v>
      </c>
      <c r="E331" t="s">
        <v>66</v>
      </c>
      <c r="F331">
        <v>4</v>
      </c>
      <c r="G331">
        <v>2</v>
      </c>
      <c r="H331">
        <v>4</v>
      </c>
      <c r="I331">
        <v>4</v>
      </c>
      <c r="J331">
        <v>4</v>
      </c>
      <c r="K331">
        <v>4</v>
      </c>
      <c r="L331">
        <v>4</v>
      </c>
      <c r="M331">
        <v>4</v>
      </c>
      <c r="N331">
        <v>4</v>
      </c>
      <c r="O331">
        <v>4</v>
      </c>
      <c r="P331">
        <v>3</v>
      </c>
      <c r="Q331">
        <v>4</v>
      </c>
      <c r="R331">
        <v>4</v>
      </c>
      <c r="S331">
        <v>4</v>
      </c>
      <c r="T331">
        <f t="shared" si="15"/>
        <v>53</v>
      </c>
      <c r="X331">
        <f t="shared" si="16"/>
        <v>18</v>
      </c>
      <c r="Y331">
        <f t="shared" si="17"/>
        <v>27</v>
      </c>
    </row>
    <row r="332" spans="1:25" x14ac:dyDescent="0.2">
      <c r="A332">
        <v>39753</v>
      </c>
      <c r="B332">
        <v>0</v>
      </c>
      <c r="C332">
        <v>1987</v>
      </c>
      <c r="D332" s="1">
        <v>45600.63994212963</v>
      </c>
      <c r="E332" t="s">
        <v>67</v>
      </c>
      <c r="F332">
        <v>1</v>
      </c>
      <c r="G332">
        <v>1</v>
      </c>
      <c r="H332">
        <v>1</v>
      </c>
      <c r="I332">
        <v>1</v>
      </c>
      <c r="J332">
        <v>1</v>
      </c>
      <c r="K332">
        <v>2</v>
      </c>
      <c r="L332">
        <v>1</v>
      </c>
      <c r="M332">
        <v>1</v>
      </c>
      <c r="N332">
        <v>1</v>
      </c>
      <c r="O332">
        <v>3</v>
      </c>
      <c r="P332">
        <v>2</v>
      </c>
      <c r="Q332">
        <v>4</v>
      </c>
      <c r="R332">
        <v>4</v>
      </c>
      <c r="S332">
        <v>4</v>
      </c>
      <c r="T332">
        <f t="shared" si="15"/>
        <v>27</v>
      </c>
      <c r="X332">
        <f t="shared" si="16"/>
        <v>5</v>
      </c>
      <c r="Y332">
        <f t="shared" si="17"/>
        <v>18</v>
      </c>
    </row>
    <row r="333" spans="1:25" x14ac:dyDescent="0.2">
      <c r="A333">
        <v>39754</v>
      </c>
      <c r="B333">
        <v>1</v>
      </c>
      <c r="C333">
        <v>1996</v>
      </c>
      <c r="D333" s="1">
        <v>45600.65357638889</v>
      </c>
      <c r="E333" t="s">
        <v>135</v>
      </c>
      <c r="F333">
        <v>2</v>
      </c>
      <c r="G333">
        <v>2</v>
      </c>
      <c r="H333">
        <v>2</v>
      </c>
      <c r="I333">
        <v>2</v>
      </c>
      <c r="J333">
        <v>4</v>
      </c>
      <c r="K333">
        <v>2</v>
      </c>
      <c r="L333">
        <v>4</v>
      </c>
      <c r="M333">
        <v>5</v>
      </c>
      <c r="N333">
        <v>4</v>
      </c>
      <c r="O333">
        <v>2</v>
      </c>
      <c r="P333">
        <v>5</v>
      </c>
      <c r="Q333">
        <v>2</v>
      </c>
      <c r="R333">
        <v>2</v>
      </c>
      <c r="S333">
        <v>1</v>
      </c>
      <c r="T333">
        <f t="shared" si="15"/>
        <v>39</v>
      </c>
      <c r="X333">
        <f t="shared" si="16"/>
        <v>13</v>
      </c>
      <c r="Y333">
        <f t="shared" si="17"/>
        <v>20</v>
      </c>
    </row>
    <row r="334" spans="1:25" x14ac:dyDescent="0.2">
      <c r="A334">
        <v>37477</v>
      </c>
      <c r="B334">
        <v>0</v>
      </c>
      <c r="C334">
        <v>2003</v>
      </c>
      <c r="D334" s="1">
        <v>45600.715474537035</v>
      </c>
      <c r="E334" t="s">
        <v>63</v>
      </c>
      <c r="F334">
        <v>4</v>
      </c>
      <c r="G334">
        <v>2</v>
      </c>
      <c r="H334">
        <v>3</v>
      </c>
      <c r="I334">
        <v>2</v>
      </c>
      <c r="J334">
        <v>4</v>
      </c>
      <c r="K334">
        <v>5</v>
      </c>
      <c r="L334">
        <v>5</v>
      </c>
      <c r="M334">
        <v>4</v>
      </c>
      <c r="N334">
        <v>4</v>
      </c>
      <c r="O334">
        <v>4</v>
      </c>
      <c r="P334">
        <v>2</v>
      </c>
      <c r="Q334">
        <v>5</v>
      </c>
      <c r="R334">
        <v>4</v>
      </c>
      <c r="S334">
        <v>4</v>
      </c>
      <c r="T334">
        <f t="shared" si="15"/>
        <v>52</v>
      </c>
      <c r="X334">
        <f t="shared" si="16"/>
        <v>15</v>
      </c>
      <c r="Y334">
        <f t="shared" si="17"/>
        <v>28</v>
      </c>
    </row>
    <row r="335" spans="1:25" x14ac:dyDescent="0.2">
      <c r="A335">
        <v>39776</v>
      </c>
      <c r="B335">
        <v>0</v>
      </c>
      <c r="C335">
        <v>1972</v>
      </c>
      <c r="D335" s="1">
        <v>45600.737488425926</v>
      </c>
      <c r="E335" t="s">
        <v>66</v>
      </c>
      <c r="F335">
        <v>4</v>
      </c>
      <c r="G335">
        <v>2</v>
      </c>
      <c r="H335">
        <v>3</v>
      </c>
      <c r="I335">
        <v>4</v>
      </c>
      <c r="J335">
        <v>4</v>
      </c>
      <c r="K335">
        <v>5</v>
      </c>
      <c r="L335">
        <v>4</v>
      </c>
      <c r="M335">
        <v>2</v>
      </c>
      <c r="N335">
        <v>4</v>
      </c>
      <c r="O335">
        <v>4</v>
      </c>
      <c r="P335">
        <v>2</v>
      </c>
      <c r="Q335">
        <v>3</v>
      </c>
      <c r="R335">
        <v>4</v>
      </c>
      <c r="S335">
        <v>4</v>
      </c>
      <c r="T335">
        <f t="shared" si="15"/>
        <v>49</v>
      </c>
      <c r="X335">
        <f t="shared" si="16"/>
        <v>15</v>
      </c>
      <c r="Y335">
        <f t="shared" si="17"/>
        <v>26</v>
      </c>
    </row>
    <row r="336" spans="1:25" x14ac:dyDescent="0.2">
      <c r="A336">
        <v>39780</v>
      </c>
      <c r="B336">
        <v>0</v>
      </c>
      <c r="C336">
        <v>2006</v>
      </c>
      <c r="D336" s="1">
        <v>45600.751493055555</v>
      </c>
      <c r="E336" t="s">
        <v>136</v>
      </c>
      <c r="F336">
        <v>1</v>
      </c>
      <c r="G336">
        <v>1</v>
      </c>
      <c r="H336">
        <v>2</v>
      </c>
      <c r="I336">
        <v>1</v>
      </c>
      <c r="J336">
        <v>1</v>
      </c>
      <c r="K336">
        <v>4</v>
      </c>
      <c r="L336">
        <v>2</v>
      </c>
      <c r="M336">
        <v>1</v>
      </c>
      <c r="N336">
        <v>2</v>
      </c>
      <c r="O336">
        <v>2</v>
      </c>
      <c r="P336">
        <v>1</v>
      </c>
      <c r="Q336">
        <v>4</v>
      </c>
      <c r="R336">
        <v>4</v>
      </c>
      <c r="S336">
        <v>1</v>
      </c>
      <c r="T336">
        <f t="shared" si="15"/>
        <v>27</v>
      </c>
      <c r="X336">
        <f t="shared" si="16"/>
        <v>6</v>
      </c>
      <c r="Y336">
        <f t="shared" si="17"/>
        <v>17</v>
      </c>
    </row>
    <row r="337" spans="1:25" x14ac:dyDescent="0.2">
      <c r="A337">
        <v>39816</v>
      </c>
      <c r="B337">
        <v>0</v>
      </c>
      <c r="C337">
        <v>1998</v>
      </c>
      <c r="D337" s="1">
        <v>45601.301516203705</v>
      </c>
      <c r="E337">
        <v>6</v>
      </c>
      <c r="F337">
        <v>4</v>
      </c>
      <c r="G337">
        <v>4</v>
      </c>
      <c r="H337">
        <v>4</v>
      </c>
      <c r="I337">
        <v>4</v>
      </c>
      <c r="J337">
        <v>4</v>
      </c>
      <c r="K337">
        <v>4</v>
      </c>
      <c r="L337">
        <v>4</v>
      </c>
      <c r="M337">
        <v>4</v>
      </c>
      <c r="N337">
        <v>4</v>
      </c>
      <c r="O337">
        <v>4</v>
      </c>
      <c r="P337">
        <v>4</v>
      </c>
      <c r="Q337">
        <v>4</v>
      </c>
      <c r="R337">
        <v>4</v>
      </c>
      <c r="S337">
        <v>4</v>
      </c>
      <c r="T337">
        <f t="shared" si="15"/>
        <v>56</v>
      </c>
      <c r="X337">
        <f t="shared" si="16"/>
        <v>20</v>
      </c>
      <c r="Y337">
        <f t="shared" si="17"/>
        <v>28</v>
      </c>
    </row>
    <row r="338" spans="1:25" x14ac:dyDescent="0.2">
      <c r="A338">
        <v>39867</v>
      </c>
      <c r="B338">
        <v>1</v>
      </c>
      <c r="C338">
        <v>2001</v>
      </c>
      <c r="D338" s="1">
        <v>45601.523668981485</v>
      </c>
      <c r="E338">
        <v>4</v>
      </c>
      <c r="F338">
        <v>4</v>
      </c>
      <c r="G338">
        <v>2</v>
      </c>
      <c r="H338">
        <v>4</v>
      </c>
      <c r="I338">
        <v>4</v>
      </c>
      <c r="J338">
        <v>5</v>
      </c>
      <c r="K338">
        <v>5</v>
      </c>
      <c r="L338">
        <v>4</v>
      </c>
      <c r="M338">
        <v>4</v>
      </c>
      <c r="N338">
        <v>5</v>
      </c>
      <c r="O338">
        <v>4</v>
      </c>
      <c r="P338">
        <v>2</v>
      </c>
      <c r="Q338">
        <v>5</v>
      </c>
      <c r="R338">
        <v>2</v>
      </c>
      <c r="S338">
        <v>4</v>
      </c>
      <c r="T338">
        <f t="shared" si="15"/>
        <v>54</v>
      </c>
      <c r="X338">
        <f t="shared" si="16"/>
        <v>18</v>
      </c>
      <c r="Y338">
        <f t="shared" si="17"/>
        <v>28</v>
      </c>
    </row>
    <row r="339" spans="1:25" x14ac:dyDescent="0.2">
      <c r="A339">
        <v>39873</v>
      </c>
      <c r="B339">
        <v>0</v>
      </c>
      <c r="C339">
        <v>2000</v>
      </c>
      <c r="D339" s="1">
        <v>45601.561967592592</v>
      </c>
      <c r="E339" t="s">
        <v>76</v>
      </c>
      <c r="F339">
        <v>4</v>
      </c>
      <c r="G339">
        <v>1</v>
      </c>
      <c r="H339">
        <v>5</v>
      </c>
      <c r="I339">
        <v>4</v>
      </c>
      <c r="J339">
        <v>4</v>
      </c>
      <c r="K339">
        <v>5</v>
      </c>
      <c r="L339">
        <v>2</v>
      </c>
      <c r="M339">
        <v>2</v>
      </c>
      <c r="N339">
        <v>5</v>
      </c>
      <c r="O339">
        <v>4</v>
      </c>
      <c r="P339">
        <v>2</v>
      </c>
      <c r="Q339">
        <v>4</v>
      </c>
      <c r="R339">
        <v>4</v>
      </c>
      <c r="S339">
        <v>4</v>
      </c>
      <c r="T339">
        <f t="shared" si="15"/>
        <v>50</v>
      </c>
      <c r="X339">
        <f t="shared" si="16"/>
        <v>16</v>
      </c>
      <c r="Y339">
        <f t="shared" si="17"/>
        <v>28</v>
      </c>
    </row>
    <row r="340" spans="1:25" x14ac:dyDescent="0.2">
      <c r="A340">
        <v>39880</v>
      </c>
      <c r="B340">
        <v>0</v>
      </c>
      <c r="C340">
        <v>2001</v>
      </c>
      <c r="D340" s="1">
        <v>45601.578113425923</v>
      </c>
      <c r="E340" t="s">
        <v>66</v>
      </c>
      <c r="F340">
        <v>4</v>
      </c>
      <c r="G340">
        <v>2</v>
      </c>
      <c r="H340">
        <v>4</v>
      </c>
      <c r="I340">
        <v>5</v>
      </c>
      <c r="J340">
        <v>2</v>
      </c>
      <c r="K340">
        <v>4</v>
      </c>
      <c r="L340">
        <v>2</v>
      </c>
      <c r="M340">
        <v>1</v>
      </c>
      <c r="N340">
        <v>2</v>
      </c>
      <c r="O340">
        <v>1</v>
      </c>
      <c r="P340">
        <v>4</v>
      </c>
      <c r="Q340">
        <v>5</v>
      </c>
      <c r="R340">
        <v>4</v>
      </c>
      <c r="S340">
        <v>4</v>
      </c>
      <c r="T340">
        <f t="shared" si="15"/>
        <v>44</v>
      </c>
      <c r="X340">
        <f t="shared" si="16"/>
        <v>16</v>
      </c>
      <c r="Y340">
        <f t="shared" si="17"/>
        <v>25</v>
      </c>
    </row>
    <row r="341" spans="1:25" x14ac:dyDescent="0.2">
      <c r="A341">
        <v>39885</v>
      </c>
      <c r="B341">
        <v>1</v>
      </c>
      <c r="C341">
        <v>2003</v>
      </c>
      <c r="D341" s="1">
        <v>45601.59171296296</v>
      </c>
      <c r="E341">
        <v>2</v>
      </c>
      <c r="F341">
        <v>2</v>
      </c>
      <c r="G341">
        <v>1</v>
      </c>
      <c r="H341">
        <v>2</v>
      </c>
      <c r="I341">
        <v>1</v>
      </c>
      <c r="J341">
        <v>4</v>
      </c>
      <c r="K341">
        <v>5</v>
      </c>
      <c r="L341">
        <v>5</v>
      </c>
      <c r="M341">
        <v>1</v>
      </c>
      <c r="N341">
        <v>4</v>
      </c>
      <c r="O341">
        <v>3</v>
      </c>
      <c r="P341">
        <v>1</v>
      </c>
      <c r="Q341">
        <v>2</v>
      </c>
      <c r="R341">
        <v>3</v>
      </c>
      <c r="S341">
        <v>4</v>
      </c>
      <c r="T341">
        <f t="shared" si="15"/>
        <v>38</v>
      </c>
      <c r="X341">
        <f t="shared" si="16"/>
        <v>7</v>
      </c>
      <c r="Y341">
        <f t="shared" si="17"/>
        <v>23</v>
      </c>
    </row>
    <row r="342" spans="1:25" x14ac:dyDescent="0.2">
      <c r="A342">
        <v>39894</v>
      </c>
      <c r="B342">
        <v>0</v>
      </c>
      <c r="C342">
        <v>1961</v>
      </c>
      <c r="D342" s="1">
        <v>45601.622812499998</v>
      </c>
      <c r="E342" t="s">
        <v>65</v>
      </c>
      <c r="F342">
        <v>1</v>
      </c>
      <c r="G342">
        <v>1</v>
      </c>
      <c r="H342">
        <v>1</v>
      </c>
      <c r="I342">
        <v>4</v>
      </c>
      <c r="J342">
        <v>1</v>
      </c>
      <c r="K342">
        <v>2</v>
      </c>
      <c r="L342">
        <v>1</v>
      </c>
      <c r="M342">
        <v>1</v>
      </c>
      <c r="N342">
        <v>1</v>
      </c>
      <c r="O342">
        <v>1</v>
      </c>
      <c r="P342">
        <v>1</v>
      </c>
      <c r="Q342">
        <v>1</v>
      </c>
      <c r="R342">
        <v>1</v>
      </c>
      <c r="S342">
        <v>1</v>
      </c>
      <c r="T342">
        <f t="shared" si="15"/>
        <v>18</v>
      </c>
      <c r="X342">
        <f t="shared" si="16"/>
        <v>8</v>
      </c>
      <c r="Y342">
        <f t="shared" si="17"/>
        <v>8</v>
      </c>
    </row>
    <row r="343" spans="1:25" x14ac:dyDescent="0.2">
      <c r="A343">
        <v>39901</v>
      </c>
      <c r="B343">
        <v>0</v>
      </c>
      <c r="C343">
        <v>1997</v>
      </c>
      <c r="D343" s="1">
        <v>45601.641331018516</v>
      </c>
      <c r="E343" t="s">
        <v>137</v>
      </c>
      <c r="F343">
        <v>4</v>
      </c>
      <c r="G343">
        <v>1</v>
      </c>
      <c r="H343">
        <v>3</v>
      </c>
      <c r="I343">
        <v>2</v>
      </c>
      <c r="J343">
        <v>2</v>
      </c>
      <c r="K343">
        <v>4</v>
      </c>
      <c r="L343">
        <v>4</v>
      </c>
      <c r="M343">
        <v>2</v>
      </c>
      <c r="N343">
        <v>2</v>
      </c>
      <c r="O343">
        <v>1</v>
      </c>
      <c r="P343">
        <v>1</v>
      </c>
      <c r="Q343">
        <v>4</v>
      </c>
      <c r="R343">
        <v>4</v>
      </c>
      <c r="S343">
        <v>2</v>
      </c>
      <c r="T343">
        <f t="shared" si="15"/>
        <v>36</v>
      </c>
      <c r="X343">
        <f t="shared" si="16"/>
        <v>12</v>
      </c>
      <c r="Y343">
        <f t="shared" si="17"/>
        <v>19</v>
      </c>
    </row>
    <row r="344" spans="1:25" x14ac:dyDescent="0.2">
      <c r="A344">
        <v>39903</v>
      </c>
      <c r="B344">
        <v>1</v>
      </c>
      <c r="C344">
        <v>2002</v>
      </c>
      <c r="D344" s="1">
        <v>45601.644814814812</v>
      </c>
      <c r="E344">
        <v>2</v>
      </c>
      <c r="F344">
        <v>2</v>
      </c>
      <c r="G344">
        <v>1</v>
      </c>
      <c r="H344">
        <v>1</v>
      </c>
      <c r="I344">
        <v>1</v>
      </c>
      <c r="J344">
        <v>4</v>
      </c>
      <c r="K344">
        <v>2</v>
      </c>
      <c r="L344">
        <v>2</v>
      </c>
      <c r="M344">
        <v>2</v>
      </c>
      <c r="N344">
        <v>4</v>
      </c>
      <c r="O344">
        <v>2</v>
      </c>
      <c r="P344">
        <v>2</v>
      </c>
      <c r="Q344">
        <v>4</v>
      </c>
      <c r="R344">
        <v>2</v>
      </c>
      <c r="S344">
        <v>2</v>
      </c>
      <c r="T344">
        <f t="shared" si="15"/>
        <v>31</v>
      </c>
      <c r="X344">
        <f t="shared" si="16"/>
        <v>7</v>
      </c>
      <c r="Y344">
        <f t="shared" si="17"/>
        <v>20</v>
      </c>
    </row>
    <row r="345" spans="1:25" x14ac:dyDescent="0.2">
      <c r="A345">
        <v>39933</v>
      </c>
      <c r="B345">
        <v>1</v>
      </c>
      <c r="C345">
        <v>1987</v>
      </c>
      <c r="D345" s="1">
        <v>45602.289641203701</v>
      </c>
      <c r="E345">
        <v>3</v>
      </c>
      <c r="F345">
        <v>4</v>
      </c>
      <c r="G345">
        <v>1</v>
      </c>
      <c r="H345">
        <v>4</v>
      </c>
      <c r="I345">
        <v>4</v>
      </c>
      <c r="J345">
        <v>2</v>
      </c>
      <c r="K345">
        <v>4</v>
      </c>
      <c r="L345">
        <v>2</v>
      </c>
      <c r="M345">
        <v>2</v>
      </c>
      <c r="N345">
        <v>4</v>
      </c>
      <c r="O345">
        <v>4</v>
      </c>
      <c r="P345">
        <v>2</v>
      </c>
      <c r="Q345">
        <v>3</v>
      </c>
      <c r="R345">
        <v>4</v>
      </c>
      <c r="S345">
        <v>5</v>
      </c>
      <c r="T345">
        <f t="shared" si="15"/>
        <v>45</v>
      </c>
      <c r="X345">
        <f t="shared" si="16"/>
        <v>15</v>
      </c>
      <c r="Y345">
        <f t="shared" si="17"/>
        <v>24</v>
      </c>
    </row>
    <row r="346" spans="1:25" x14ac:dyDescent="0.2">
      <c r="A346">
        <v>39926</v>
      </c>
      <c r="B346">
        <v>1</v>
      </c>
      <c r="C346">
        <v>2000</v>
      </c>
      <c r="D346" s="1">
        <v>45602.387592592589</v>
      </c>
      <c r="E346">
        <v>2.5</v>
      </c>
      <c r="F346">
        <v>4</v>
      </c>
      <c r="G346">
        <v>4</v>
      </c>
      <c r="H346">
        <v>2</v>
      </c>
      <c r="I346">
        <v>4</v>
      </c>
      <c r="J346">
        <v>5</v>
      </c>
      <c r="K346">
        <v>4</v>
      </c>
      <c r="L346">
        <v>3</v>
      </c>
      <c r="M346">
        <v>4</v>
      </c>
      <c r="N346">
        <v>4</v>
      </c>
      <c r="O346">
        <v>4</v>
      </c>
      <c r="P346">
        <v>2</v>
      </c>
      <c r="Q346">
        <v>4</v>
      </c>
      <c r="R346">
        <v>4</v>
      </c>
      <c r="S346">
        <v>4</v>
      </c>
      <c r="T346">
        <f t="shared" si="15"/>
        <v>52</v>
      </c>
      <c r="X346">
        <f t="shared" si="16"/>
        <v>18</v>
      </c>
      <c r="Y346">
        <f t="shared" si="17"/>
        <v>27</v>
      </c>
    </row>
    <row r="347" spans="1:25" x14ac:dyDescent="0.2">
      <c r="A347">
        <v>39954</v>
      </c>
      <c r="B347">
        <v>1</v>
      </c>
      <c r="C347">
        <v>2004</v>
      </c>
      <c r="D347" s="1">
        <v>45602.77983796296</v>
      </c>
      <c r="E347" t="s">
        <v>71</v>
      </c>
      <c r="F347">
        <v>2</v>
      </c>
      <c r="G347">
        <v>1</v>
      </c>
      <c r="H347">
        <v>1</v>
      </c>
      <c r="I347">
        <v>1</v>
      </c>
      <c r="J347">
        <v>3</v>
      </c>
      <c r="K347">
        <v>4</v>
      </c>
      <c r="L347">
        <v>1</v>
      </c>
      <c r="M347">
        <v>1</v>
      </c>
      <c r="N347">
        <v>4</v>
      </c>
      <c r="O347">
        <v>4</v>
      </c>
      <c r="P347">
        <v>1</v>
      </c>
      <c r="Q347">
        <v>2</v>
      </c>
      <c r="R347">
        <v>2</v>
      </c>
      <c r="S347">
        <v>2</v>
      </c>
      <c r="T347">
        <f t="shared" si="15"/>
        <v>29</v>
      </c>
      <c r="X347">
        <f t="shared" si="16"/>
        <v>6</v>
      </c>
      <c r="Y347">
        <f t="shared" si="17"/>
        <v>18</v>
      </c>
    </row>
    <row r="348" spans="1:25" x14ac:dyDescent="0.2">
      <c r="A348">
        <v>39980</v>
      </c>
      <c r="B348">
        <v>0</v>
      </c>
      <c r="C348">
        <v>2006</v>
      </c>
      <c r="D348" s="1">
        <v>45603.494942129626</v>
      </c>
      <c r="E348" t="s">
        <v>138</v>
      </c>
      <c r="F348">
        <v>5</v>
      </c>
      <c r="G348">
        <v>4</v>
      </c>
      <c r="H348">
        <v>2</v>
      </c>
      <c r="I348">
        <v>4</v>
      </c>
      <c r="J348">
        <v>2</v>
      </c>
      <c r="K348">
        <v>4</v>
      </c>
      <c r="L348">
        <v>4</v>
      </c>
      <c r="M348">
        <v>4</v>
      </c>
      <c r="N348">
        <v>5</v>
      </c>
      <c r="O348">
        <v>4</v>
      </c>
      <c r="P348">
        <v>1</v>
      </c>
      <c r="Q348">
        <v>1</v>
      </c>
      <c r="R348">
        <v>1</v>
      </c>
      <c r="S348">
        <v>1</v>
      </c>
      <c r="T348">
        <f t="shared" si="15"/>
        <v>42</v>
      </c>
      <c r="X348">
        <f t="shared" si="16"/>
        <v>19</v>
      </c>
      <c r="Y348">
        <f t="shared" si="17"/>
        <v>15</v>
      </c>
    </row>
    <row r="349" spans="1:25" x14ac:dyDescent="0.2">
      <c r="A349">
        <v>39995</v>
      </c>
      <c r="B349">
        <v>0</v>
      </c>
      <c r="C349">
        <v>1996</v>
      </c>
      <c r="D349" s="1">
        <v>45603.667407407411</v>
      </c>
      <c r="E349" t="s">
        <v>83</v>
      </c>
      <c r="F349">
        <v>4</v>
      </c>
      <c r="G349">
        <v>2</v>
      </c>
      <c r="H349">
        <v>2</v>
      </c>
      <c r="I349">
        <v>3</v>
      </c>
      <c r="J349">
        <v>3</v>
      </c>
      <c r="K349">
        <v>4</v>
      </c>
      <c r="L349">
        <v>1</v>
      </c>
      <c r="M349">
        <v>2</v>
      </c>
      <c r="N349">
        <v>4</v>
      </c>
      <c r="O349">
        <v>4</v>
      </c>
      <c r="P349">
        <v>3</v>
      </c>
      <c r="Q349">
        <v>5</v>
      </c>
      <c r="R349">
        <v>4</v>
      </c>
      <c r="S349">
        <v>4</v>
      </c>
      <c r="T349">
        <f t="shared" si="15"/>
        <v>45</v>
      </c>
      <c r="X349">
        <f t="shared" si="16"/>
        <v>13</v>
      </c>
      <c r="Y349">
        <f t="shared" si="17"/>
        <v>27</v>
      </c>
    </row>
    <row r="350" spans="1:25" x14ac:dyDescent="0.2">
      <c r="A350">
        <v>40013</v>
      </c>
      <c r="B350">
        <v>0</v>
      </c>
      <c r="C350">
        <v>1999</v>
      </c>
      <c r="D350" s="1">
        <v>45603.689155092594</v>
      </c>
      <c r="E350">
        <v>2</v>
      </c>
      <c r="F350">
        <v>2</v>
      </c>
      <c r="G350">
        <v>1</v>
      </c>
      <c r="H350">
        <v>2</v>
      </c>
      <c r="I350">
        <v>1</v>
      </c>
      <c r="J350">
        <v>4</v>
      </c>
      <c r="K350">
        <v>5</v>
      </c>
      <c r="L350">
        <v>2</v>
      </c>
      <c r="M350">
        <v>1</v>
      </c>
      <c r="N350">
        <v>4</v>
      </c>
      <c r="O350">
        <v>2</v>
      </c>
      <c r="P350">
        <v>2</v>
      </c>
      <c r="Q350">
        <v>4</v>
      </c>
      <c r="R350">
        <v>4</v>
      </c>
      <c r="S350">
        <v>1</v>
      </c>
      <c r="T350">
        <f t="shared" si="15"/>
        <v>35</v>
      </c>
      <c r="X350">
        <f t="shared" si="16"/>
        <v>7</v>
      </c>
      <c r="Y350">
        <f t="shared" si="17"/>
        <v>24</v>
      </c>
    </row>
    <row r="351" spans="1:25" x14ac:dyDescent="0.2">
      <c r="A351">
        <v>40024</v>
      </c>
      <c r="B351">
        <v>0</v>
      </c>
      <c r="C351">
        <v>2003</v>
      </c>
      <c r="D351" s="1">
        <v>45603.788657407407</v>
      </c>
      <c r="E351" t="s">
        <v>75</v>
      </c>
      <c r="F351">
        <v>5</v>
      </c>
      <c r="G351">
        <v>2</v>
      </c>
      <c r="H351">
        <v>4</v>
      </c>
      <c r="I351">
        <v>4</v>
      </c>
      <c r="J351">
        <v>4</v>
      </c>
      <c r="K351">
        <v>5</v>
      </c>
      <c r="L351">
        <v>4</v>
      </c>
      <c r="M351">
        <v>3</v>
      </c>
      <c r="N351">
        <v>5</v>
      </c>
      <c r="O351">
        <v>4</v>
      </c>
      <c r="P351">
        <v>2</v>
      </c>
      <c r="Q351">
        <v>5</v>
      </c>
      <c r="R351">
        <v>4</v>
      </c>
      <c r="S351">
        <v>4</v>
      </c>
      <c r="T351">
        <f t="shared" si="15"/>
        <v>55</v>
      </c>
      <c r="X351">
        <f t="shared" si="16"/>
        <v>18</v>
      </c>
      <c r="Y351">
        <f t="shared" si="17"/>
        <v>29</v>
      </c>
    </row>
    <row r="352" spans="1:25" x14ac:dyDescent="0.2">
      <c r="A352">
        <v>40025</v>
      </c>
      <c r="B352">
        <v>1</v>
      </c>
      <c r="C352">
        <v>1999</v>
      </c>
      <c r="D352" s="1">
        <v>45603.79078703704</v>
      </c>
      <c r="E352" t="s">
        <v>66</v>
      </c>
      <c r="F352">
        <v>4</v>
      </c>
      <c r="G352">
        <v>2</v>
      </c>
      <c r="H352">
        <v>2</v>
      </c>
      <c r="I352">
        <v>2</v>
      </c>
      <c r="J352">
        <v>5</v>
      </c>
      <c r="K352">
        <v>5</v>
      </c>
      <c r="L352">
        <v>1</v>
      </c>
      <c r="M352">
        <v>2</v>
      </c>
      <c r="N352">
        <v>2</v>
      </c>
      <c r="O352">
        <v>2</v>
      </c>
      <c r="P352">
        <v>4</v>
      </c>
      <c r="Q352">
        <v>4</v>
      </c>
      <c r="R352">
        <v>4</v>
      </c>
      <c r="S352">
        <v>4</v>
      </c>
      <c r="T352">
        <f t="shared" si="15"/>
        <v>43</v>
      </c>
      <c r="X352">
        <f t="shared" si="16"/>
        <v>12</v>
      </c>
      <c r="Y352">
        <f t="shared" si="17"/>
        <v>28</v>
      </c>
    </row>
    <row r="353" spans="1:25" x14ac:dyDescent="0.2">
      <c r="A353">
        <v>40027</v>
      </c>
      <c r="B353">
        <v>0</v>
      </c>
      <c r="C353">
        <v>1991</v>
      </c>
      <c r="D353" s="1">
        <v>45603.802222222221</v>
      </c>
      <c r="E353" t="s">
        <v>66</v>
      </c>
      <c r="F353">
        <v>4</v>
      </c>
      <c r="G353">
        <v>1</v>
      </c>
      <c r="H353">
        <v>1</v>
      </c>
      <c r="I353">
        <v>2</v>
      </c>
      <c r="J353">
        <v>4</v>
      </c>
      <c r="K353">
        <v>4</v>
      </c>
      <c r="L353">
        <v>4</v>
      </c>
      <c r="M353">
        <v>1</v>
      </c>
      <c r="N353">
        <v>2</v>
      </c>
      <c r="O353">
        <v>1</v>
      </c>
      <c r="P353">
        <v>2</v>
      </c>
      <c r="Q353">
        <v>4</v>
      </c>
      <c r="R353">
        <v>4</v>
      </c>
      <c r="S353">
        <v>4</v>
      </c>
      <c r="T353">
        <f t="shared" si="15"/>
        <v>38</v>
      </c>
      <c r="X353">
        <f t="shared" si="16"/>
        <v>9</v>
      </c>
      <c r="Y353">
        <f t="shared" si="17"/>
        <v>24</v>
      </c>
    </row>
    <row r="354" spans="1:25" x14ac:dyDescent="0.2">
      <c r="A354">
        <v>37261</v>
      </c>
      <c r="B354">
        <v>1</v>
      </c>
      <c r="C354">
        <v>1972</v>
      </c>
      <c r="D354" s="1">
        <v>45603.804270833331</v>
      </c>
      <c r="E354">
        <v>0</v>
      </c>
      <c r="F354">
        <v>3</v>
      </c>
      <c r="G354">
        <v>3</v>
      </c>
      <c r="H354">
        <v>3</v>
      </c>
      <c r="I354">
        <v>3</v>
      </c>
      <c r="J354">
        <v>2</v>
      </c>
      <c r="K354">
        <v>2</v>
      </c>
      <c r="L354">
        <v>2</v>
      </c>
      <c r="M354">
        <v>2</v>
      </c>
      <c r="N354">
        <v>2</v>
      </c>
      <c r="O354">
        <v>2</v>
      </c>
      <c r="P354">
        <v>2</v>
      </c>
      <c r="Q354">
        <v>2</v>
      </c>
      <c r="R354">
        <v>2</v>
      </c>
      <c r="S354">
        <v>2</v>
      </c>
      <c r="T354">
        <f t="shared" si="15"/>
        <v>32</v>
      </c>
      <c r="X354">
        <f t="shared" si="16"/>
        <v>14</v>
      </c>
      <c r="Y354">
        <f t="shared" si="17"/>
        <v>14</v>
      </c>
    </row>
    <row r="355" spans="1:25" x14ac:dyDescent="0.2">
      <c r="A355">
        <v>40060</v>
      </c>
      <c r="B355">
        <v>1</v>
      </c>
      <c r="C355">
        <v>1984</v>
      </c>
      <c r="D355" s="1">
        <v>45604.38590277778</v>
      </c>
      <c r="E355" t="s">
        <v>66</v>
      </c>
      <c r="F355">
        <v>4</v>
      </c>
      <c r="G355">
        <v>2</v>
      </c>
      <c r="H355">
        <v>2</v>
      </c>
      <c r="I355">
        <v>2</v>
      </c>
      <c r="J355">
        <v>4</v>
      </c>
      <c r="K355">
        <v>2</v>
      </c>
      <c r="L355">
        <v>4</v>
      </c>
      <c r="M355">
        <v>4</v>
      </c>
      <c r="N355">
        <v>4</v>
      </c>
      <c r="O355">
        <v>3</v>
      </c>
      <c r="P355">
        <v>2</v>
      </c>
      <c r="Q355">
        <v>2</v>
      </c>
      <c r="R355">
        <v>2</v>
      </c>
      <c r="S355">
        <v>2</v>
      </c>
      <c r="T355">
        <f t="shared" si="15"/>
        <v>39</v>
      </c>
      <c r="X355">
        <f t="shared" si="16"/>
        <v>14</v>
      </c>
      <c r="Y355">
        <f t="shared" si="17"/>
        <v>18</v>
      </c>
    </row>
    <row r="356" spans="1:25" x14ac:dyDescent="0.2">
      <c r="A356">
        <v>38749</v>
      </c>
      <c r="B356">
        <v>0</v>
      </c>
      <c r="C356">
        <v>1993</v>
      </c>
      <c r="D356" s="1">
        <v>45604.476504629631</v>
      </c>
      <c r="E356">
        <v>5</v>
      </c>
      <c r="F356">
        <v>4</v>
      </c>
      <c r="G356">
        <v>2</v>
      </c>
      <c r="H356">
        <v>3</v>
      </c>
      <c r="I356">
        <v>3</v>
      </c>
      <c r="J356">
        <v>4</v>
      </c>
      <c r="K356">
        <v>4</v>
      </c>
      <c r="L356">
        <v>4</v>
      </c>
      <c r="M356">
        <v>3</v>
      </c>
      <c r="N356">
        <v>4</v>
      </c>
      <c r="O356">
        <v>3</v>
      </c>
      <c r="P356">
        <v>5</v>
      </c>
      <c r="Q356">
        <v>4</v>
      </c>
      <c r="R356">
        <v>4</v>
      </c>
      <c r="S356">
        <v>4</v>
      </c>
      <c r="T356">
        <f t="shared" si="15"/>
        <v>51</v>
      </c>
      <c r="X356">
        <f t="shared" si="16"/>
        <v>15</v>
      </c>
      <c r="Y356">
        <f t="shared" si="17"/>
        <v>29</v>
      </c>
    </row>
    <row r="357" spans="1:25" x14ac:dyDescent="0.2">
      <c r="A357">
        <v>40101</v>
      </c>
      <c r="B357">
        <v>0</v>
      </c>
      <c r="C357">
        <v>2005</v>
      </c>
      <c r="D357" s="1">
        <v>45604.645277777781</v>
      </c>
      <c r="E357" t="s">
        <v>139</v>
      </c>
      <c r="F357">
        <v>2</v>
      </c>
      <c r="G357">
        <v>1</v>
      </c>
      <c r="H357">
        <v>1</v>
      </c>
      <c r="I357">
        <v>1</v>
      </c>
      <c r="J357">
        <v>4</v>
      </c>
      <c r="K357">
        <v>4</v>
      </c>
      <c r="L357">
        <v>1</v>
      </c>
      <c r="M357">
        <v>1</v>
      </c>
      <c r="N357">
        <v>2</v>
      </c>
      <c r="O357">
        <v>1</v>
      </c>
      <c r="P357">
        <v>1</v>
      </c>
      <c r="Q357">
        <v>5</v>
      </c>
      <c r="R357">
        <v>5</v>
      </c>
      <c r="S357">
        <v>5</v>
      </c>
      <c r="T357">
        <f t="shared" si="15"/>
        <v>34</v>
      </c>
      <c r="X357">
        <f t="shared" si="16"/>
        <v>6</v>
      </c>
      <c r="Y357">
        <f t="shared" si="17"/>
        <v>26</v>
      </c>
    </row>
    <row r="358" spans="1:25" x14ac:dyDescent="0.2">
      <c r="A358">
        <v>40109</v>
      </c>
      <c r="B358">
        <v>1</v>
      </c>
      <c r="C358">
        <v>1992</v>
      </c>
      <c r="D358" s="1">
        <v>45604.649687500001</v>
      </c>
      <c r="E358">
        <v>1</v>
      </c>
      <c r="F358">
        <v>2</v>
      </c>
      <c r="G358">
        <v>1</v>
      </c>
      <c r="H358">
        <v>2</v>
      </c>
      <c r="I358">
        <v>1</v>
      </c>
      <c r="J358">
        <v>1</v>
      </c>
      <c r="K358">
        <v>5</v>
      </c>
      <c r="L358">
        <v>2</v>
      </c>
      <c r="M358">
        <v>2</v>
      </c>
      <c r="N358">
        <v>2</v>
      </c>
      <c r="O358">
        <v>4</v>
      </c>
      <c r="P358">
        <v>2</v>
      </c>
      <c r="Q358">
        <v>2</v>
      </c>
      <c r="R358">
        <v>2</v>
      </c>
      <c r="S358">
        <v>2</v>
      </c>
      <c r="T358">
        <f t="shared" si="15"/>
        <v>30</v>
      </c>
      <c r="X358">
        <f t="shared" si="16"/>
        <v>8</v>
      </c>
      <c r="Y358">
        <f t="shared" si="17"/>
        <v>16</v>
      </c>
    </row>
    <row r="359" spans="1:25" x14ac:dyDescent="0.2">
      <c r="A359">
        <v>40102</v>
      </c>
      <c r="B359">
        <v>0</v>
      </c>
      <c r="C359">
        <v>2003</v>
      </c>
      <c r="D359" s="1">
        <v>45604.67800925926</v>
      </c>
      <c r="E359">
        <v>6</v>
      </c>
      <c r="F359">
        <v>2</v>
      </c>
      <c r="G359">
        <v>2</v>
      </c>
      <c r="H359">
        <v>2</v>
      </c>
      <c r="I359">
        <v>2</v>
      </c>
      <c r="J359">
        <v>2</v>
      </c>
      <c r="K359">
        <v>4</v>
      </c>
      <c r="L359">
        <v>2</v>
      </c>
      <c r="M359">
        <v>2</v>
      </c>
      <c r="N359">
        <v>4</v>
      </c>
      <c r="O359">
        <v>4</v>
      </c>
      <c r="P359">
        <v>4</v>
      </c>
      <c r="Q359">
        <v>4</v>
      </c>
      <c r="R359">
        <v>4</v>
      </c>
      <c r="S359">
        <v>4</v>
      </c>
      <c r="T359">
        <f t="shared" si="15"/>
        <v>42</v>
      </c>
      <c r="X359">
        <f t="shared" si="16"/>
        <v>10</v>
      </c>
      <c r="Y359">
        <f t="shared" si="17"/>
        <v>26</v>
      </c>
    </row>
    <row r="360" spans="1:25" x14ac:dyDescent="0.2">
      <c r="A360">
        <v>40128</v>
      </c>
      <c r="B360">
        <v>0</v>
      </c>
      <c r="C360">
        <v>1974</v>
      </c>
      <c r="D360" s="1">
        <v>45604.707407407404</v>
      </c>
      <c r="E360" t="s">
        <v>66</v>
      </c>
      <c r="F360">
        <v>2</v>
      </c>
      <c r="G360">
        <v>1</v>
      </c>
      <c r="H360">
        <v>2</v>
      </c>
      <c r="I360">
        <v>2</v>
      </c>
      <c r="J360">
        <v>2</v>
      </c>
      <c r="K360">
        <v>2</v>
      </c>
      <c r="L360">
        <v>2</v>
      </c>
      <c r="M360">
        <v>2</v>
      </c>
      <c r="N360">
        <v>4</v>
      </c>
      <c r="O360">
        <v>2</v>
      </c>
      <c r="P360">
        <v>3</v>
      </c>
      <c r="Q360">
        <v>2</v>
      </c>
      <c r="R360">
        <v>2</v>
      </c>
      <c r="S360">
        <v>2</v>
      </c>
      <c r="T360">
        <f t="shared" si="15"/>
        <v>30</v>
      </c>
      <c r="X360">
        <f t="shared" si="16"/>
        <v>9</v>
      </c>
      <c r="Y360">
        <f t="shared" si="17"/>
        <v>17</v>
      </c>
    </row>
    <row r="361" spans="1:25" x14ac:dyDescent="0.2">
      <c r="A361">
        <v>40134</v>
      </c>
      <c r="B361">
        <v>1</v>
      </c>
      <c r="C361">
        <v>2003</v>
      </c>
      <c r="D361" s="1">
        <v>45604.823483796295</v>
      </c>
      <c r="E361" t="s">
        <v>140</v>
      </c>
      <c r="F361">
        <v>4</v>
      </c>
      <c r="G361">
        <v>1</v>
      </c>
      <c r="H361">
        <v>2</v>
      </c>
      <c r="I361">
        <v>2</v>
      </c>
      <c r="J361">
        <v>2</v>
      </c>
      <c r="K361">
        <v>4</v>
      </c>
      <c r="L361">
        <v>2</v>
      </c>
      <c r="M361">
        <v>3</v>
      </c>
      <c r="N361">
        <v>4</v>
      </c>
      <c r="O361">
        <v>2</v>
      </c>
      <c r="P361">
        <v>1</v>
      </c>
      <c r="Q361">
        <v>3</v>
      </c>
      <c r="R361">
        <v>4</v>
      </c>
      <c r="S361">
        <v>2</v>
      </c>
      <c r="T361">
        <f t="shared" si="15"/>
        <v>36</v>
      </c>
      <c r="X361">
        <f t="shared" si="16"/>
        <v>12</v>
      </c>
      <c r="Y361">
        <f t="shared" si="17"/>
        <v>20</v>
      </c>
    </row>
    <row r="362" spans="1:25" x14ac:dyDescent="0.2">
      <c r="A362">
        <v>40169</v>
      </c>
      <c r="B362">
        <v>1</v>
      </c>
      <c r="C362">
        <v>1992</v>
      </c>
      <c r="D362" s="1">
        <v>45604.903414351851</v>
      </c>
      <c r="E362" t="s">
        <v>66</v>
      </c>
      <c r="F362">
        <v>1</v>
      </c>
      <c r="G362">
        <v>1</v>
      </c>
      <c r="H362">
        <v>1</v>
      </c>
      <c r="I362">
        <v>2</v>
      </c>
      <c r="J362">
        <v>4</v>
      </c>
      <c r="K362">
        <v>5</v>
      </c>
      <c r="L362">
        <v>2</v>
      </c>
      <c r="M362">
        <v>1</v>
      </c>
      <c r="N362">
        <v>5</v>
      </c>
      <c r="O362">
        <v>5</v>
      </c>
      <c r="P362">
        <v>2</v>
      </c>
      <c r="Q362">
        <v>5</v>
      </c>
      <c r="R362">
        <v>4</v>
      </c>
      <c r="S362">
        <v>4</v>
      </c>
      <c r="T362">
        <f t="shared" si="15"/>
        <v>42</v>
      </c>
      <c r="X362">
        <f t="shared" si="16"/>
        <v>6</v>
      </c>
      <c r="Y362">
        <f t="shared" si="17"/>
        <v>29</v>
      </c>
    </row>
    <row r="363" spans="1:25" x14ac:dyDescent="0.2">
      <c r="A363">
        <v>40175</v>
      </c>
      <c r="B363">
        <v>0</v>
      </c>
      <c r="C363">
        <v>1988</v>
      </c>
      <c r="D363" s="1">
        <v>45604.932175925926</v>
      </c>
      <c r="E363" t="s">
        <v>141</v>
      </c>
      <c r="F363">
        <v>4</v>
      </c>
      <c r="G363">
        <v>1</v>
      </c>
      <c r="H363">
        <v>2</v>
      </c>
      <c r="I363">
        <v>4</v>
      </c>
      <c r="J363">
        <v>1</v>
      </c>
      <c r="K363">
        <v>5</v>
      </c>
      <c r="L363">
        <v>2</v>
      </c>
      <c r="M363">
        <v>4</v>
      </c>
      <c r="N363">
        <v>3</v>
      </c>
      <c r="O363">
        <v>2</v>
      </c>
      <c r="P363">
        <v>2</v>
      </c>
      <c r="Q363">
        <v>5</v>
      </c>
      <c r="R363">
        <v>5</v>
      </c>
      <c r="S363">
        <v>5</v>
      </c>
      <c r="T363">
        <f t="shared" si="15"/>
        <v>45</v>
      </c>
      <c r="X363">
        <f t="shared" si="16"/>
        <v>15</v>
      </c>
      <c r="Y363">
        <f t="shared" si="17"/>
        <v>26</v>
      </c>
    </row>
    <row r="364" spans="1:25" x14ac:dyDescent="0.2">
      <c r="A364">
        <v>40193</v>
      </c>
      <c r="B364">
        <v>0</v>
      </c>
      <c r="C364">
        <v>2002</v>
      </c>
      <c r="D364" s="1">
        <v>45605.427465277775</v>
      </c>
      <c r="E364">
        <v>1</v>
      </c>
      <c r="F364">
        <v>4</v>
      </c>
      <c r="G364">
        <v>2</v>
      </c>
      <c r="H364">
        <v>2</v>
      </c>
      <c r="I364">
        <v>1</v>
      </c>
      <c r="J364">
        <v>4</v>
      </c>
      <c r="K364">
        <v>4</v>
      </c>
      <c r="L364">
        <v>4</v>
      </c>
      <c r="M364">
        <v>4</v>
      </c>
      <c r="N364">
        <v>2</v>
      </c>
      <c r="O364">
        <v>2</v>
      </c>
      <c r="P364">
        <v>1</v>
      </c>
      <c r="Q364">
        <v>2</v>
      </c>
      <c r="R364">
        <v>2</v>
      </c>
      <c r="S364">
        <v>4</v>
      </c>
      <c r="T364">
        <f t="shared" si="15"/>
        <v>38</v>
      </c>
      <c r="X364">
        <f t="shared" si="16"/>
        <v>13</v>
      </c>
      <c r="Y364">
        <f t="shared" si="17"/>
        <v>19</v>
      </c>
    </row>
    <row r="365" spans="1:25" x14ac:dyDescent="0.2">
      <c r="A365">
        <v>40207</v>
      </c>
      <c r="B365">
        <v>1</v>
      </c>
      <c r="C365">
        <v>1989</v>
      </c>
      <c r="D365" s="1">
        <v>45605.558692129627</v>
      </c>
      <c r="E365" t="s">
        <v>142</v>
      </c>
      <c r="F365">
        <v>4</v>
      </c>
      <c r="G365">
        <v>1</v>
      </c>
      <c r="H365">
        <v>4</v>
      </c>
      <c r="I365">
        <v>4</v>
      </c>
      <c r="J365">
        <v>2</v>
      </c>
      <c r="K365">
        <v>2</v>
      </c>
      <c r="L365">
        <v>1</v>
      </c>
      <c r="M365">
        <v>1</v>
      </c>
      <c r="N365">
        <v>5</v>
      </c>
      <c r="O365">
        <v>5</v>
      </c>
      <c r="P365">
        <v>4</v>
      </c>
      <c r="Q365">
        <v>4</v>
      </c>
      <c r="R365">
        <v>2</v>
      </c>
      <c r="S365">
        <v>4</v>
      </c>
      <c r="T365">
        <f t="shared" si="15"/>
        <v>43</v>
      </c>
      <c r="X365">
        <f t="shared" si="16"/>
        <v>14</v>
      </c>
      <c r="Y365">
        <f t="shared" si="17"/>
        <v>23</v>
      </c>
    </row>
    <row r="366" spans="1:25" x14ac:dyDescent="0.2">
      <c r="A366">
        <v>40245</v>
      </c>
      <c r="B366">
        <v>0</v>
      </c>
      <c r="C366">
        <v>1987</v>
      </c>
      <c r="D366" s="1">
        <v>45606.04310185185</v>
      </c>
      <c r="E366" t="s">
        <v>68</v>
      </c>
      <c r="F366">
        <v>5</v>
      </c>
      <c r="G366">
        <v>5</v>
      </c>
      <c r="H366">
        <v>5</v>
      </c>
      <c r="I366">
        <v>5</v>
      </c>
      <c r="J366">
        <v>5</v>
      </c>
      <c r="K366">
        <v>5</v>
      </c>
      <c r="L366">
        <v>5</v>
      </c>
      <c r="M366">
        <v>5</v>
      </c>
      <c r="N366">
        <v>4</v>
      </c>
      <c r="O366">
        <v>1</v>
      </c>
      <c r="P366">
        <v>5</v>
      </c>
      <c r="Q366">
        <v>5</v>
      </c>
      <c r="R366">
        <v>5</v>
      </c>
      <c r="S366">
        <v>5</v>
      </c>
      <c r="T366">
        <f t="shared" si="15"/>
        <v>65</v>
      </c>
      <c r="X366">
        <f t="shared" si="16"/>
        <v>25</v>
      </c>
      <c r="Y366">
        <f t="shared" si="17"/>
        <v>34</v>
      </c>
    </row>
    <row r="367" spans="1:25" x14ac:dyDescent="0.2">
      <c r="A367">
        <v>39803</v>
      </c>
      <c r="B367">
        <v>0</v>
      </c>
      <c r="C367">
        <v>2004</v>
      </c>
      <c r="D367" s="1">
        <v>45606.344699074078</v>
      </c>
      <c r="E367">
        <v>4</v>
      </c>
      <c r="F367">
        <v>5</v>
      </c>
      <c r="G367">
        <v>2</v>
      </c>
      <c r="H367">
        <v>4</v>
      </c>
      <c r="I367">
        <v>4</v>
      </c>
      <c r="J367">
        <v>4</v>
      </c>
      <c r="K367">
        <v>4</v>
      </c>
      <c r="L367">
        <v>4</v>
      </c>
      <c r="M367">
        <v>4</v>
      </c>
      <c r="N367">
        <v>1</v>
      </c>
      <c r="O367">
        <v>1</v>
      </c>
      <c r="P367">
        <v>4</v>
      </c>
      <c r="Q367">
        <v>5</v>
      </c>
      <c r="R367">
        <v>4</v>
      </c>
      <c r="S367">
        <v>4</v>
      </c>
      <c r="T367">
        <f t="shared" si="15"/>
        <v>50</v>
      </c>
      <c r="X367">
        <f t="shared" si="16"/>
        <v>19</v>
      </c>
      <c r="Y367">
        <f t="shared" si="17"/>
        <v>26</v>
      </c>
    </row>
    <row r="368" spans="1:25" x14ac:dyDescent="0.2">
      <c r="A368">
        <v>40253</v>
      </c>
      <c r="B368">
        <v>0</v>
      </c>
      <c r="C368">
        <v>1963</v>
      </c>
      <c r="D368" s="1">
        <v>45606.593807870369</v>
      </c>
      <c r="E368" t="s">
        <v>66</v>
      </c>
      <c r="F368">
        <v>1</v>
      </c>
      <c r="G368">
        <v>1</v>
      </c>
      <c r="H368">
        <v>1</v>
      </c>
      <c r="I368">
        <v>1</v>
      </c>
      <c r="J368">
        <v>1</v>
      </c>
      <c r="K368">
        <v>2</v>
      </c>
      <c r="L368">
        <v>1</v>
      </c>
      <c r="M368">
        <v>1</v>
      </c>
      <c r="N368">
        <v>2</v>
      </c>
      <c r="O368">
        <v>1</v>
      </c>
      <c r="P368">
        <v>3</v>
      </c>
      <c r="Q368">
        <v>1</v>
      </c>
      <c r="R368">
        <v>1</v>
      </c>
      <c r="S368">
        <v>1</v>
      </c>
      <c r="T368">
        <f t="shared" si="15"/>
        <v>18</v>
      </c>
      <c r="X368">
        <f t="shared" si="16"/>
        <v>5</v>
      </c>
      <c r="Y368">
        <f t="shared" si="17"/>
        <v>11</v>
      </c>
    </row>
    <row r="369" spans="1:25" x14ac:dyDescent="0.2">
      <c r="A369">
        <v>40263</v>
      </c>
      <c r="B369">
        <v>1</v>
      </c>
      <c r="C369">
        <v>2002</v>
      </c>
      <c r="D369" s="1">
        <v>45606.945868055554</v>
      </c>
      <c r="E369">
        <v>1.5</v>
      </c>
      <c r="F369">
        <v>4</v>
      </c>
      <c r="G369">
        <v>1</v>
      </c>
      <c r="H369">
        <v>4</v>
      </c>
      <c r="I369">
        <v>4</v>
      </c>
      <c r="J369">
        <v>4</v>
      </c>
      <c r="K369">
        <v>5</v>
      </c>
      <c r="L369">
        <v>4</v>
      </c>
      <c r="M369">
        <v>4</v>
      </c>
      <c r="N369">
        <v>5</v>
      </c>
      <c r="O369">
        <v>4</v>
      </c>
      <c r="P369">
        <v>3</v>
      </c>
      <c r="Q369">
        <v>4</v>
      </c>
      <c r="R369">
        <v>4</v>
      </c>
      <c r="S369">
        <v>4</v>
      </c>
      <c r="T369">
        <f t="shared" si="15"/>
        <v>54</v>
      </c>
      <c r="X369">
        <f t="shared" si="16"/>
        <v>17</v>
      </c>
      <c r="Y369">
        <f t="shared" si="17"/>
        <v>29</v>
      </c>
    </row>
    <row r="370" spans="1:25" x14ac:dyDescent="0.2">
      <c r="A370">
        <v>40271</v>
      </c>
      <c r="B370">
        <v>0</v>
      </c>
      <c r="C370">
        <v>2002</v>
      </c>
      <c r="D370" s="1">
        <v>45607.43849537037</v>
      </c>
      <c r="E370" t="s">
        <v>143</v>
      </c>
      <c r="F370">
        <v>4</v>
      </c>
      <c r="G370">
        <v>2</v>
      </c>
      <c r="H370">
        <v>2</v>
      </c>
      <c r="I370">
        <v>3</v>
      </c>
      <c r="J370">
        <v>4</v>
      </c>
      <c r="K370">
        <v>5</v>
      </c>
      <c r="L370">
        <v>4</v>
      </c>
      <c r="M370">
        <v>4</v>
      </c>
      <c r="N370">
        <v>5</v>
      </c>
      <c r="O370">
        <v>2</v>
      </c>
      <c r="P370">
        <v>4</v>
      </c>
      <c r="Q370">
        <v>2</v>
      </c>
      <c r="R370">
        <v>4</v>
      </c>
      <c r="S370">
        <v>2</v>
      </c>
      <c r="T370">
        <f t="shared" si="15"/>
        <v>47</v>
      </c>
      <c r="X370">
        <f t="shared" si="16"/>
        <v>15</v>
      </c>
      <c r="Y370">
        <f t="shared" si="17"/>
        <v>26</v>
      </c>
    </row>
    <row r="371" spans="1:25" x14ac:dyDescent="0.2">
      <c r="A371">
        <v>40303</v>
      </c>
      <c r="B371">
        <v>0</v>
      </c>
      <c r="C371">
        <v>1965</v>
      </c>
      <c r="D371" s="1">
        <v>45607.89744212963</v>
      </c>
      <c r="E371" t="s">
        <v>144</v>
      </c>
      <c r="F371">
        <v>1</v>
      </c>
      <c r="G371">
        <v>1</v>
      </c>
      <c r="H371">
        <v>1</v>
      </c>
      <c r="I371">
        <v>1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  <c r="P371">
        <v>1</v>
      </c>
      <c r="Q371">
        <v>1</v>
      </c>
      <c r="R371">
        <v>1</v>
      </c>
      <c r="S371">
        <v>1</v>
      </c>
      <c r="T371">
        <f t="shared" si="15"/>
        <v>14</v>
      </c>
      <c r="X371">
        <f t="shared" si="16"/>
        <v>5</v>
      </c>
      <c r="Y371">
        <f t="shared" si="17"/>
        <v>7</v>
      </c>
    </row>
    <row r="372" spans="1:25" x14ac:dyDescent="0.2">
      <c r="A372">
        <v>40339</v>
      </c>
      <c r="B372">
        <v>1</v>
      </c>
      <c r="C372">
        <v>1977</v>
      </c>
      <c r="D372" s="1">
        <v>45608.407025462962</v>
      </c>
      <c r="E372" t="s">
        <v>145</v>
      </c>
      <c r="F372">
        <v>1</v>
      </c>
      <c r="G372">
        <v>1</v>
      </c>
      <c r="H372">
        <v>1</v>
      </c>
      <c r="I372">
        <v>1</v>
      </c>
      <c r="J372">
        <v>2</v>
      </c>
      <c r="K372">
        <v>4</v>
      </c>
      <c r="L372">
        <v>4</v>
      </c>
      <c r="M372">
        <v>1</v>
      </c>
      <c r="N372">
        <v>2</v>
      </c>
      <c r="O372">
        <v>1</v>
      </c>
      <c r="P372">
        <v>2</v>
      </c>
      <c r="Q372">
        <v>4</v>
      </c>
      <c r="R372">
        <v>2</v>
      </c>
      <c r="S372">
        <v>3</v>
      </c>
      <c r="T372">
        <f t="shared" si="15"/>
        <v>29</v>
      </c>
      <c r="X372">
        <f t="shared" si="16"/>
        <v>5</v>
      </c>
      <c r="Y372">
        <f t="shared" si="17"/>
        <v>19</v>
      </c>
    </row>
    <row r="373" spans="1:25" x14ac:dyDescent="0.2">
      <c r="A373">
        <v>40327</v>
      </c>
      <c r="B373">
        <v>0</v>
      </c>
      <c r="C373">
        <v>1977</v>
      </c>
      <c r="D373" s="1">
        <v>45608.413726851853</v>
      </c>
      <c r="E373">
        <v>3</v>
      </c>
      <c r="F373">
        <v>4</v>
      </c>
      <c r="G373">
        <v>3</v>
      </c>
      <c r="H373">
        <v>4</v>
      </c>
      <c r="I373">
        <v>3</v>
      </c>
      <c r="J373">
        <v>2</v>
      </c>
      <c r="K373">
        <v>4</v>
      </c>
      <c r="L373">
        <v>4</v>
      </c>
      <c r="M373">
        <v>4</v>
      </c>
      <c r="N373">
        <v>3</v>
      </c>
      <c r="O373">
        <v>2</v>
      </c>
      <c r="P373">
        <v>2</v>
      </c>
      <c r="Q373">
        <v>4</v>
      </c>
      <c r="R373">
        <v>4</v>
      </c>
      <c r="S373">
        <v>4</v>
      </c>
      <c r="T373">
        <f t="shared" si="15"/>
        <v>47</v>
      </c>
      <c r="X373">
        <f t="shared" si="16"/>
        <v>18</v>
      </c>
      <c r="Y373">
        <f t="shared" si="17"/>
        <v>23</v>
      </c>
    </row>
    <row r="374" spans="1:25" x14ac:dyDescent="0.2">
      <c r="A374">
        <v>40353</v>
      </c>
      <c r="B374">
        <v>1</v>
      </c>
      <c r="C374">
        <v>1998</v>
      </c>
      <c r="D374" s="1">
        <v>45608.418854166666</v>
      </c>
      <c r="E374">
        <v>3</v>
      </c>
      <c r="F374">
        <v>2</v>
      </c>
      <c r="G374">
        <v>1</v>
      </c>
      <c r="H374">
        <v>1</v>
      </c>
      <c r="I374">
        <v>2</v>
      </c>
      <c r="J374">
        <v>1</v>
      </c>
      <c r="K374">
        <v>3</v>
      </c>
      <c r="L374">
        <v>1</v>
      </c>
      <c r="M374">
        <v>2</v>
      </c>
      <c r="N374">
        <v>4</v>
      </c>
      <c r="O374">
        <v>4</v>
      </c>
      <c r="P374">
        <v>4</v>
      </c>
      <c r="Q374">
        <v>5</v>
      </c>
      <c r="R374">
        <v>4</v>
      </c>
      <c r="S374">
        <v>1</v>
      </c>
      <c r="T374">
        <f t="shared" si="15"/>
        <v>35</v>
      </c>
      <c r="X374">
        <f t="shared" si="16"/>
        <v>8</v>
      </c>
      <c r="Y374">
        <f t="shared" si="17"/>
        <v>22</v>
      </c>
    </row>
    <row r="375" spans="1:25" x14ac:dyDescent="0.2">
      <c r="A375">
        <v>40346</v>
      </c>
      <c r="B375">
        <v>1</v>
      </c>
      <c r="C375">
        <v>1978</v>
      </c>
      <c r="D375" s="1">
        <v>45608.44195601852</v>
      </c>
      <c r="E375" t="s">
        <v>90</v>
      </c>
      <c r="F375">
        <v>4</v>
      </c>
      <c r="G375">
        <v>2</v>
      </c>
      <c r="H375">
        <v>3</v>
      </c>
      <c r="I375">
        <v>3</v>
      </c>
      <c r="J375">
        <v>4</v>
      </c>
      <c r="K375">
        <v>4</v>
      </c>
      <c r="L375">
        <v>4</v>
      </c>
      <c r="M375">
        <v>2</v>
      </c>
      <c r="N375">
        <v>3</v>
      </c>
      <c r="O375">
        <v>2</v>
      </c>
      <c r="P375">
        <v>1</v>
      </c>
      <c r="Q375">
        <v>4</v>
      </c>
      <c r="R375">
        <v>4</v>
      </c>
      <c r="S375">
        <v>2</v>
      </c>
      <c r="T375">
        <f t="shared" si="15"/>
        <v>42</v>
      </c>
      <c r="X375">
        <f t="shared" si="16"/>
        <v>14</v>
      </c>
      <c r="Y375">
        <f t="shared" si="17"/>
        <v>22</v>
      </c>
    </row>
    <row r="376" spans="1:25" x14ac:dyDescent="0.2">
      <c r="A376">
        <v>40336</v>
      </c>
      <c r="B376">
        <v>0</v>
      </c>
      <c r="C376">
        <v>2002</v>
      </c>
      <c r="D376" s="1">
        <v>45608.443668981483</v>
      </c>
      <c r="E376" t="s">
        <v>130</v>
      </c>
      <c r="F376">
        <v>4</v>
      </c>
      <c r="G376">
        <v>1</v>
      </c>
      <c r="H376">
        <v>4</v>
      </c>
      <c r="I376">
        <v>3</v>
      </c>
      <c r="J376">
        <v>4</v>
      </c>
      <c r="K376">
        <v>4</v>
      </c>
      <c r="L376">
        <v>1</v>
      </c>
      <c r="M376">
        <v>1</v>
      </c>
      <c r="N376">
        <v>4</v>
      </c>
      <c r="O376">
        <v>4</v>
      </c>
      <c r="P376">
        <v>2</v>
      </c>
      <c r="Q376">
        <v>3</v>
      </c>
      <c r="R376">
        <v>4</v>
      </c>
      <c r="S376">
        <v>4</v>
      </c>
      <c r="T376">
        <f t="shared" si="15"/>
        <v>43</v>
      </c>
      <c r="X376">
        <f t="shared" si="16"/>
        <v>13</v>
      </c>
      <c r="Y376">
        <f t="shared" si="17"/>
        <v>25</v>
      </c>
    </row>
    <row r="377" spans="1:25" x14ac:dyDescent="0.2">
      <c r="A377">
        <v>40371</v>
      </c>
      <c r="B377">
        <v>0</v>
      </c>
      <c r="C377">
        <v>2000</v>
      </c>
      <c r="D377" s="1">
        <v>45608.456134259257</v>
      </c>
      <c r="E377" t="s">
        <v>146</v>
      </c>
      <c r="F377">
        <v>2</v>
      </c>
      <c r="G377">
        <v>1</v>
      </c>
      <c r="H377">
        <v>3</v>
      </c>
      <c r="I377">
        <v>2</v>
      </c>
      <c r="J377">
        <v>3</v>
      </c>
      <c r="K377">
        <v>5</v>
      </c>
      <c r="L377">
        <v>3</v>
      </c>
      <c r="M377">
        <v>1</v>
      </c>
      <c r="N377">
        <v>5</v>
      </c>
      <c r="O377">
        <v>5</v>
      </c>
      <c r="P377">
        <v>2</v>
      </c>
      <c r="Q377">
        <v>4</v>
      </c>
      <c r="R377">
        <v>3</v>
      </c>
      <c r="S377">
        <v>4</v>
      </c>
      <c r="T377">
        <f t="shared" si="15"/>
        <v>43</v>
      </c>
      <c r="X377">
        <f t="shared" si="16"/>
        <v>9</v>
      </c>
      <c r="Y377">
        <f t="shared" si="17"/>
        <v>26</v>
      </c>
    </row>
    <row r="378" spans="1:25" x14ac:dyDescent="0.2">
      <c r="A378">
        <v>40377</v>
      </c>
      <c r="B378">
        <v>0</v>
      </c>
      <c r="C378">
        <v>1982</v>
      </c>
      <c r="D378" s="1">
        <v>45608.469652777778</v>
      </c>
      <c r="E378" t="s">
        <v>147</v>
      </c>
      <c r="F378">
        <v>1</v>
      </c>
      <c r="G378">
        <v>1</v>
      </c>
      <c r="H378">
        <v>1</v>
      </c>
      <c r="I378">
        <v>1</v>
      </c>
      <c r="J378">
        <v>1</v>
      </c>
      <c r="K378">
        <v>3</v>
      </c>
      <c r="L378">
        <v>1</v>
      </c>
      <c r="M378">
        <v>1</v>
      </c>
      <c r="N378">
        <v>2</v>
      </c>
      <c r="O378">
        <v>1</v>
      </c>
      <c r="P378">
        <v>4</v>
      </c>
      <c r="Q378">
        <v>2</v>
      </c>
      <c r="R378">
        <v>2</v>
      </c>
      <c r="S378">
        <v>1</v>
      </c>
      <c r="T378">
        <f t="shared" si="15"/>
        <v>22</v>
      </c>
      <c r="X378">
        <f t="shared" si="16"/>
        <v>5</v>
      </c>
      <c r="Y378">
        <f t="shared" si="17"/>
        <v>15</v>
      </c>
    </row>
    <row r="379" spans="1:25" x14ac:dyDescent="0.2">
      <c r="A379">
        <v>40385</v>
      </c>
      <c r="B379">
        <v>0</v>
      </c>
      <c r="C379">
        <v>2005</v>
      </c>
      <c r="D379" s="1">
        <v>45608.499837962961</v>
      </c>
      <c r="E379" t="s">
        <v>65</v>
      </c>
      <c r="F379">
        <v>4</v>
      </c>
      <c r="G379">
        <v>3</v>
      </c>
      <c r="H379">
        <v>2</v>
      </c>
      <c r="I379">
        <v>4</v>
      </c>
      <c r="J379">
        <v>5</v>
      </c>
      <c r="K379">
        <v>2</v>
      </c>
      <c r="L379">
        <v>4</v>
      </c>
      <c r="M379">
        <v>3</v>
      </c>
      <c r="N379">
        <v>4</v>
      </c>
      <c r="O379">
        <v>4</v>
      </c>
      <c r="P379">
        <v>2</v>
      </c>
      <c r="Q379">
        <v>4</v>
      </c>
      <c r="R379">
        <v>4</v>
      </c>
      <c r="S379">
        <v>2</v>
      </c>
      <c r="T379">
        <f t="shared" si="15"/>
        <v>47</v>
      </c>
      <c r="X379">
        <f t="shared" si="16"/>
        <v>16</v>
      </c>
      <c r="Y379">
        <f t="shared" si="17"/>
        <v>23</v>
      </c>
    </row>
    <row r="380" spans="1:25" x14ac:dyDescent="0.2">
      <c r="A380">
        <v>40391</v>
      </c>
      <c r="B380">
        <v>0</v>
      </c>
      <c r="C380">
        <v>1997</v>
      </c>
      <c r="D380" s="1">
        <v>45608.518391203703</v>
      </c>
      <c r="E380" t="s">
        <v>78</v>
      </c>
      <c r="F380">
        <v>4</v>
      </c>
      <c r="G380">
        <v>2</v>
      </c>
      <c r="H380">
        <v>1</v>
      </c>
      <c r="I380">
        <v>1</v>
      </c>
      <c r="J380">
        <v>2</v>
      </c>
      <c r="K380">
        <v>4</v>
      </c>
      <c r="L380">
        <v>2</v>
      </c>
      <c r="M380">
        <v>1</v>
      </c>
      <c r="N380">
        <v>1</v>
      </c>
      <c r="O380">
        <v>1</v>
      </c>
      <c r="P380">
        <v>2</v>
      </c>
      <c r="Q380">
        <v>2</v>
      </c>
      <c r="R380">
        <v>4</v>
      </c>
      <c r="S380">
        <v>2</v>
      </c>
      <c r="T380">
        <f t="shared" si="15"/>
        <v>29</v>
      </c>
      <c r="X380">
        <f t="shared" si="16"/>
        <v>9</v>
      </c>
      <c r="Y380">
        <f t="shared" si="17"/>
        <v>17</v>
      </c>
    </row>
    <row r="381" spans="1:25" x14ac:dyDescent="0.2">
      <c r="A381">
        <v>40414</v>
      </c>
      <c r="B381">
        <v>0</v>
      </c>
      <c r="C381">
        <v>1981</v>
      </c>
      <c r="D381" s="1">
        <v>45608.599074074074</v>
      </c>
      <c r="E381" t="s">
        <v>148</v>
      </c>
      <c r="F381">
        <v>4</v>
      </c>
      <c r="G381">
        <v>2</v>
      </c>
      <c r="H381">
        <v>4</v>
      </c>
      <c r="I381">
        <v>2</v>
      </c>
      <c r="J381">
        <v>4</v>
      </c>
      <c r="K381">
        <v>4</v>
      </c>
      <c r="L381">
        <v>4</v>
      </c>
      <c r="M381">
        <v>2</v>
      </c>
      <c r="N381">
        <v>2</v>
      </c>
      <c r="O381">
        <v>2</v>
      </c>
      <c r="P381">
        <v>2</v>
      </c>
      <c r="Q381">
        <v>2</v>
      </c>
      <c r="R381">
        <v>2</v>
      </c>
      <c r="S381">
        <v>4</v>
      </c>
      <c r="T381">
        <f t="shared" si="15"/>
        <v>40</v>
      </c>
      <c r="X381">
        <f t="shared" si="16"/>
        <v>14</v>
      </c>
      <c r="Y381">
        <f t="shared" si="17"/>
        <v>20</v>
      </c>
    </row>
    <row r="382" spans="1:25" x14ac:dyDescent="0.2">
      <c r="A382">
        <v>40465</v>
      </c>
      <c r="B382">
        <v>0</v>
      </c>
      <c r="C382">
        <v>1979</v>
      </c>
      <c r="D382" s="1">
        <v>45608.768993055557</v>
      </c>
      <c r="E382" t="s">
        <v>83</v>
      </c>
      <c r="F382">
        <v>1</v>
      </c>
      <c r="G382">
        <v>1</v>
      </c>
      <c r="H382">
        <v>1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2</v>
      </c>
      <c r="O382">
        <v>1</v>
      </c>
      <c r="P382">
        <v>1</v>
      </c>
      <c r="Q382">
        <v>1</v>
      </c>
      <c r="R382">
        <v>1</v>
      </c>
      <c r="S382">
        <v>1</v>
      </c>
      <c r="T382">
        <f t="shared" si="15"/>
        <v>15</v>
      </c>
      <c r="X382">
        <f t="shared" si="16"/>
        <v>5</v>
      </c>
      <c r="Y382">
        <f t="shared" si="17"/>
        <v>8</v>
      </c>
    </row>
    <row r="383" spans="1:25" x14ac:dyDescent="0.2">
      <c r="A383">
        <v>40469</v>
      </c>
      <c r="B383">
        <v>0</v>
      </c>
      <c r="C383">
        <v>1987</v>
      </c>
      <c r="D383" s="1">
        <v>45608.785752314812</v>
      </c>
      <c r="E383" t="s">
        <v>149</v>
      </c>
      <c r="F383">
        <v>4</v>
      </c>
      <c r="G383">
        <v>2</v>
      </c>
      <c r="H383">
        <v>2</v>
      </c>
      <c r="I383">
        <v>5</v>
      </c>
      <c r="J383">
        <v>1</v>
      </c>
      <c r="K383">
        <v>5</v>
      </c>
      <c r="L383">
        <v>2</v>
      </c>
      <c r="M383">
        <v>1</v>
      </c>
      <c r="N383">
        <v>4</v>
      </c>
      <c r="O383">
        <v>1</v>
      </c>
      <c r="P383">
        <v>4</v>
      </c>
      <c r="Q383">
        <v>4</v>
      </c>
      <c r="R383">
        <v>5</v>
      </c>
      <c r="S383">
        <v>2</v>
      </c>
      <c r="T383">
        <f t="shared" si="15"/>
        <v>42</v>
      </c>
      <c r="X383">
        <f t="shared" si="16"/>
        <v>14</v>
      </c>
      <c r="Y383">
        <f t="shared" si="17"/>
        <v>25</v>
      </c>
    </row>
    <row r="384" spans="1:25" x14ac:dyDescent="0.2">
      <c r="A384">
        <v>40476</v>
      </c>
      <c r="B384">
        <v>0</v>
      </c>
      <c r="C384">
        <v>1991</v>
      </c>
      <c r="D384" s="1">
        <v>45608.809259259258</v>
      </c>
      <c r="E384">
        <v>2</v>
      </c>
      <c r="F384">
        <v>4</v>
      </c>
      <c r="G384">
        <v>1</v>
      </c>
      <c r="H384">
        <v>1</v>
      </c>
      <c r="I384">
        <v>1</v>
      </c>
      <c r="J384">
        <v>2</v>
      </c>
      <c r="K384">
        <v>4</v>
      </c>
      <c r="L384">
        <v>2</v>
      </c>
      <c r="M384">
        <v>1</v>
      </c>
      <c r="N384">
        <v>2</v>
      </c>
      <c r="O384">
        <v>1</v>
      </c>
      <c r="P384">
        <v>1</v>
      </c>
      <c r="Q384">
        <v>4</v>
      </c>
      <c r="R384">
        <v>4</v>
      </c>
      <c r="S384">
        <v>1</v>
      </c>
      <c r="T384">
        <f t="shared" si="15"/>
        <v>29</v>
      </c>
      <c r="X384">
        <f t="shared" si="16"/>
        <v>8</v>
      </c>
      <c r="Y384">
        <f t="shared" si="17"/>
        <v>18</v>
      </c>
    </row>
    <row r="385" spans="1:25" x14ac:dyDescent="0.2">
      <c r="A385">
        <v>40504</v>
      </c>
      <c r="B385">
        <v>1</v>
      </c>
      <c r="C385">
        <v>1992</v>
      </c>
      <c r="D385" s="1">
        <v>45609.066122685188</v>
      </c>
      <c r="E385" t="s">
        <v>150</v>
      </c>
      <c r="F385">
        <v>1</v>
      </c>
      <c r="G385">
        <v>1</v>
      </c>
      <c r="H385">
        <v>1</v>
      </c>
      <c r="I385">
        <v>1</v>
      </c>
      <c r="J385">
        <v>1</v>
      </c>
      <c r="K385">
        <v>2</v>
      </c>
      <c r="L385">
        <v>1</v>
      </c>
      <c r="M385">
        <v>1</v>
      </c>
      <c r="N385">
        <v>1</v>
      </c>
      <c r="O385">
        <v>1</v>
      </c>
      <c r="P385">
        <v>1</v>
      </c>
      <c r="Q385">
        <v>1</v>
      </c>
      <c r="R385">
        <v>1</v>
      </c>
      <c r="S385">
        <v>1</v>
      </c>
      <c r="T385">
        <f t="shared" si="15"/>
        <v>15</v>
      </c>
      <c r="X385">
        <f t="shared" si="16"/>
        <v>5</v>
      </c>
      <c r="Y385">
        <f t="shared" si="17"/>
        <v>8</v>
      </c>
    </row>
    <row r="386" spans="1:25" x14ac:dyDescent="0.2">
      <c r="A386">
        <v>40534</v>
      </c>
      <c r="B386">
        <v>0</v>
      </c>
      <c r="C386">
        <v>2000</v>
      </c>
      <c r="D386" s="1">
        <v>45609.484375</v>
      </c>
      <c r="E386" t="s">
        <v>66</v>
      </c>
      <c r="F386">
        <v>4</v>
      </c>
      <c r="G386">
        <v>4</v>
      </c>
      <c r="H386">
        <v>4</v>
      </c>
      <c r="I386">
        <v>3</v>
      </c>
      <c r="J386">
        <v>5</v>
      </c>
      <c r="K386">
        <v>5</v>
      </c>
      <c r="L386">
        <v>4</v>
      </c>
      <c r="M386">
        <v>3</v>
      </c>
      <c r="N386">
        <v>2</v>
      </c>
      <c r="O386">
        <v>2</v>
      </c>
      <c r="P386">
        <v>1</v>
      </c>
      <c r="Q386">
        <v>2</v>
      </c>
      <c r="R386">
        <v>4</v>
      </c>
      <c r="S386">
        <v>4</v>
      </c>
      <c r="T386">
        <f t="shared" si="15"/>
        <v>47</v>
      </c>
      <c r="X386">
        <f t="shared" si="16"/>
        <v>18</v>
      </c>
      <c r="Y386">
        <f t="shared" si="17"/>
        <v>23</v>
      </c>
    </row>
    <row r="387" spans="1:25" x14ac:dyDescent="0.2">
      <c r="A387">
        <v>37611</v>
      </c>
      <c r="B387">
        <v>0</v>
      </c>
      <c r="C387">
        <v>2000</v>
      </c>
      <c r="D387" s="1">
        <v>45609.634571759256</v>
      </c>
      <c r="E387">
        <v>1</v>
      </c>
      <c r="F387">
        <v>5</v>
      </c>
      <c r="G387">
        <v>4</v>
      </c>
      <c r="H387">
        <v>4</v>
      </c>
      <c r="I387">
        <v>4</v>
      </c>
      <c r="J387">
        <v>4</v>
      </c>
      <c r="K387">
        <v>2</v>
      </c>
      <c r="L387">
        <v>2</v>
      </c>
      <c r="M387">
        <v>4</v>
      </c>
      <c r="N387">
        <v>3</v>
      </c>
      <c r="O387">
        <v>4</v>
      </c>
      <c r="P387">
        <v>4</v>
      </c>
      <c r="Q387">
        <v>4</v>
      </c>
      <c r="R387">
        <v>2</v>
      </c>
      <c r="S387">
        <v>4</v>
      </c>
      <c r="T387">
        <f t="shared" ref="T387:T393" si="18">SUM(F387:S387)</f>
        <v>50</v>
      </c>
      <c r="X387">
        <f t="shared" ref="X387:X393" si="19">SUM(F387:I387,M387)</f>
        <v>21</v>
      </c>
      <c r="Y387">
        <f t="shared" ref="Y387:Y393" si="20">SUM(J387:K387,N387,P387:S387)</f>
        <v>23</v>
      </c>
    </row>
    <row r="388" spans="1:25" x14ac:dyDescent="0.2">
      <c r="A388">
        <v>40574</v>
      </c>
      <c r="B388">
        <v>0</v>
      </c>
      <c r="C388">
        <v>2004</v>
      </c>
      <c r="D388" s="1">
        <v>45609.980671296296</v>
      </c>
      <c r="E388" t="s">
        <v>151</v>
      </c>
      <c r="F388">
        <v>5</v>
      </c>
      <c r="G388">
        <v>2</v>
      </c>
      <c r="H388">
        <v>4</v>
      </c>
      <c r="I388">
        <v>3</v>
      </c>
      <c r="J388">
        <v>4</v>
      </c>
      <c r="K388">
        <v>5</v>
      </c>
      <c r="L388">
        <v>4</v>
      </c>
      <c r="M388">
        <v>2</v>
      </c>
      <c r="N388">
        <v>5</v>
      </c>
      <c r="O388">
        <v>4</v>
      </c>
      <c r="P388">
        <v>1</v>
      </c>
      <c r="Q388">
        <v>5</v>
      </c>
      <c r="R388">
        <v>5</v>
      </c>
      <c r="S388">
        <v>2</v>
      </c>
      <c r="T388">
        <f t="shared" si="18"/>
        <v>51</v>
      </c>
      <c r="X388">
        <f t="shared" si="19"/>
        <v>16</v>
      </c>
      <c r="Y388">
        <f t="shared" si="20"/>
        <v>27</v>
      </c>
    </row>
    <row r="389" spans="1:25" x14ac:dyDescent="0.2">
      <c r="A389">
        <v>40608</v>
      </c>
      <c r="B389">
        <v>0</v>
      </c>
      <c r="C389">
        <v>1940</v>
      </c>
      <c r="D389" s="1">
        <v>45610.828206018516</v>
      </c>
      <c r="E389" t="s">
        <v>152</v>
      </c>
      <c r="F389">
        <v>2</v>
      </c>
      <c r="G389">
        <v>1</v>
      </c>
      <c r="H389">
        <v>1</v>
      </c>
      <c r="I389">
        <v>1</v>
      </c>
      <c r="J389">
        <v>4</v>
      </c>
      <c r="K389">
        <v>4</v>
      </c>
      <c r="L389">
        <v>4</v>
      </c>
      <c r="M389">
        <v>4</v>
      </c>
      <c r="N389">
        <v>2</v>
      </c>
      <c r="O389">
        <v>3</v>
      </c>
      <c r="P389">
        <v>2</v>
      </c>
      <c r="Q389">
        <v>1</v>
      </c>
      <c r="R389">
        <v>2</v>
      </c>
      <c r="S389">
        <v>2</v>
      </c>
      <c r="T389">
        <f t="shared" si="18"/>
        <v>33</v>
      </c>
      <c r="X389">
        <f t="shared" si="19"/>
        <v>9</v>
      </c>
      <c r="Y389">
        <f t="shared" si="20"/>
        <v>17</v>
      </c>
    </row>
    <row r="390" spans="1:25" x14ac:dyDescent="0.2">
      <c r="A390">
        <v>37541</v>
      </c>
      <c r="B390">
        <v>0</v>
      </c>
      <c r="C390">
        <v>1999</v>
      </c>
      <c r="D390" s="1">
        <v>45611.402928240743</v>
      </c>
      <c r="E390">
        <v>2</v>
      </c>
      <c r="F390">
        <v>5</v>
      </c>
      <c r="G390">
        <v>4</v>
      </c>
      <c r="H390">
        <v>2</v>
      </c>
      <c r="I390">
        <v>1</v>
      </c>
      <c r="J390">
        <v>4</v>
      </c>
      <c r="K390">
        <v>5</v>
      </c>
      <c r="L390">
        <v>4</v>
      </c>
      <c r="M390">
        <v>2</v>
      </c>
      <c r="N390">
        <v>4</v>
      </c>
      <c r="O390">
        <v>2</v>
      </c>
      <c r="P390">
        <v>4</v>
      </c>
      <c r="Q390">
        <v>4</v>
      </c>
      <c r="R390">
        <v>4</v>
      </c>
      <c r="S390">
        <v>4</v>
      </c>
      <c r="T390">
        <f t="shared" si="18"/>
        <v>49</v>
      </c>
      <c r="X390">
        <f t="shared" si="19"/>
        <v>14</v>
      </c>
      <c r="Y390">
        <f t="shared" si="20"/>
        <v>29</v>
      </c>
    </row>
    <row r="391" spans="1:25" x14ac:dyDescent="0.2">
      <c r="A391">
        <v>39107</v>
      </c>
      <c r="B391">
        <v>0</v>
      </c>
      <c r="C391">
        <v>1995</v>
      </c>
      <c r="D391" s="1">
        <v>45611.503240740742</v>
      </c>
      <c r="E391">
        <v>1.5</v>
      </c>
      <c r="F391">
        <v>4</v>
      </c>
      <c r="G391">
        <v>1</v>
      </c>
      <c r="H391">
        <v>2</v>
      </c>
      <c r="I391">
        <v>2</v>
      </c>
      <c r="J391">
        <v>4</v>
      </c>
      <c r="K391">
        <v>5</v>
      </c>
      <c r="L391">
        <v>2</v>
      </c>
      <c r="M391">
        <v>4</v>
      </c>
      <c r="N391">
        <v>4</v>
      </c>
      <c r="O391">
        <v>1</v>
      </c>
      <c r="P391">
        <v>2</v>
      </c>
      <c r="Q391">
        <v>4</v>
      </c>
      <c r="R391">
        <v>4</v>
      </c>
      <c r="S391">
        <v>2</v>
      </c>
      <c r="T391">
        <f t="shared" si="18"/>
        <v>41</v>
      </c>
      <c r="X391">
        <f t="shared" si="19"/>
        <v>13</v>
      </c>
      <c r="Y391">
        <f t="shared" si="20"/>
        <v>25</v>
      </c>
    </row>
    <row r="392" spans="1:25" x14ac:dyDescent="0.2">
      <c r="A392">
        <v>40623</v>
      </c>
      <c r="B392">
        <v>0</v>
      </c>
      <c r="C392">
        <v>1984</v>
      </c>
      <c r="D392" s="1">
        <v>45611.50677083333</v>
      </c>
      <c r="E392">
        <v>1</v>
      </c>
      <c r="F392">
        <v>4</v>
      </c>
      <c r="G392">
        <v>4</v>
      </c>
      <c r="H392">
        <v>4</v>
      </c>
      <c r="I392">
        <v>4</v>
      </c>
      <c r="J392">
        <v>3</v>
      </c>
      <c r="K392">
        <v>1</v>
      </c>
      <c r="L392">
        <v>2</v>
      </c>
      <c r="M392">
        <v>2</v>
      </c>
      <c r="N392">
        <v>2</v>
      </c>
      <c r="O392">
        <v>3</v>
      </c>
      <c r="P392">
        <v>2</v>
      </c>
      <c r="Q392">
        <v>4</v>
      </c>
      <c r="R392">
        <v>4</v>
      </c>
      <c r="S392">
        <v>4</v>
      </c>
      <c r="T392">
        <f t="shared" si="18"/>
        <v>43</v>
      </c>
      <c r="X392">
        <f t="shared" si="19"/>
        <v>18</v>
      </c>
      <c r="Y392">
        <f t="shared" si="20"/>
        <v>20</v>
      </c>
    </row>
    <row r="393" spans="1:25" x14ac:dyDescent="0.2">
      <c r="A393">
        <v>40630</v>
      </c>
      <c r="B393">
        <v>1</v>
      </c>
      <c r="C393">
        <v>1978</v>
      </c>
      <c r="D393" s="1">
        <v>45611.56832175926</v>
      </c>
      <c r="E393">
        <v>2</v>
      </c>
      <c r="F393">
        <v>2</v>
      </c>
      <c r="G393">
        <v>1</v>
      </c>
      <c r="H393">
        <v>1</v>
      </c>
      <c r="I393">
        <v>1</v>
      </c>
      <c r="J393">
        <v>2</v>
      </c>
      <c r="K393">
        <v>2</v>
      </c>
      <c r="L393">
        <v>2</v>
      </c>
      <c r="M393">
        <v>2</v>
      </c>
      <c r="N393">
        <v>2</v>
      </c>
      <c r="O393">
        <v>1</v>
      </c>
      <c r="P393">
        <v>4</v>
      </c>
      <c r="Q393">
        <v>1</v>
      </c>
      <c r="R393">
        <v>2</v>
      </c>
      <c r="S393">
        <v>1</v>
      </c>
      <c r="T393">
        <f t="shared" si="18"/>
        <v>24</v>
      </c>
      <c r="X393">
        <f t="shared" si="19"/>
        <v>7</v>
      </c>
      <c r="Y393">
        <f t="shared" si="20"/>
        <v>14</v>
      </c>
    </row>
    <row r="394" spans="1:25" x14ac:dyDescent="0.2">
      <c r="C394" t="s">
        <v>235</v>
      </c>
      <c r="D394" t="s">
        <v>212</v>
      </c>
      <c r="E394" t="s">
        <v>236</v>
      </c>
    </row>
    <row r="395" spans="1:25" x14ac:dyDescent="0.2">
      <c r="A395" s="99" t="s">
        <v>225</v>
      </c>
      <c r="B395" s="99"/>
      <c r="C395" s="23">
        <v>0.85646599999999995</v>
      </c>
      <c r="D395" s="25">
        <v>0.833955</v>
      </c>
      <c r="E395" s="66">
        <v>0.777891</v>
      </c>
    </row>
    <row r="396" spans="1:25" x14ac:dyDescent="0.2">
      <c r="A396" s="99" t="s">
        <v>226</v>
      </c>
      <c r="B396" s="99"/>
      <c r="C396" s="23">
        <v>0.30523299999999998</v>
      </c>
      <c r="D396" s="8"/>
      <c r="E396" s="66"/>
    </row>
    <row r="397" spans="1:25" x14ac:dyDescent="0.2">
      <c r="B397" s="100" t="s">
        <v>237</v>
      </c>
      <c r="C397" s="102" t="s">
        <v>233</v>
      </c>
      <c r="D397" s="101"/>
      <c r="E397" s="101"/>
      <c r="F397" s="101"/>
      <c r="G397" s="101"/>
      <c r="H397" s="101"/>
    </row>
    <row r="398" spans="1:25" ht="28" x14ac:dyDescent="0.2">
      <c r="B398" s="101"/>
      <c r="C398" s="19" t="s">
        <v>227</v>
      </c>
      <c r="D398" s="19" t="s">
        <v>228</v>
      </c>
      <c r="E398" s="19" t="s">
        <v>229</v>
      </c>
      <c r="F398" s="19" t="s">
        <v>234</v>
      </c>
      <c r="G398" s="19" t="s">
        <v>231</v>
      </c>
      <c r="H398" s="19" t="s">
        <v>232</v>
      </c>
    </row>
    <row r="399" spans="1:25" x14ac:dyDescent="0.2">
      <c r="B399" s="20" t="s">
        <v>34</v>
      </c>
      <c r="C399" s="22">
        <v>37.790819999999997</v>
      </c>
      <c r="D399" s="22">
        <v>94.292969999999997</v>
      </c>
      <c r="E399" s="22">
        <v>9.7104569999999999</v>
      </c>
      <c r="F399" s="22">
        <v>0.58139209999999997</v>
      </c>
      <c r="G399" s="22">
        <v>0.51707769999999997</v>
      </c>
      <c r="H399" s="22">
        <v>0.84245029999999999</v>
      </c>
    </row>
    <row r="400" spans="1:25" x14ac:dyDescent="0.2">
      <c r="B400" s="20" t="s">
        <v>35</v>
      </c>
      <c r="C400" s="22">
        <v>39.127549999999999</v>
      </c>
      <c r="D400" s="22">
        <v>99.759249999999994</v>
      </c>
      <c r="E400" s="22">
        <v>9.9879549999999995</v>
      </c>
      <c r="F400" s="22">
        <v>0.46432760000000001</v>
      </c>
      <c r="G400" s="22">
        <v>0.34848479999999998</v>
      </c>
      <c r="H400" s="22">
        <v>0.84938849999999999</v>
      </c>
    </row>
    <row r="401" spans="2:8" x14ac:dyDescent="0.2">
      <c r="B401" s="20" t="s">
        <v>36</v>
      </c>
      <c r="C401" s="22">
        <v>38.44388</v>
      </c>
      <c r="D401" s="22">
        <v>94.634609999999995</v>
      </c>
      <c r="E401" s="22">
        <v>9.7280320000000007</v>
      </c>
      <c r="F401" s="22">
        <v>0.59265380000000001</v>
      </c>
      <c r="G401" s="22">
        <v>0.554284</v>
      </c>
      <c r="H401" s="22">
        <v>0.84194789999999997</v>
      </c>
    </row>
    <row r="402" spans="2:8" x14ac:dyDescent="0.2">
      <c r="B402" s="20" t="s">
        <v>37</v>
      </c>
      <c r="C402" s="22">
        <v>38.477040000000002</v>
      </c>
      <c r="D402" s="22">
        <v>95.764780000000002</v>
      </c>
      <c r="E402" s="22">
        <v>9.7859479999999994</v>
      </c>
      <c r="F402" s="22">
        <v>0.54353859999999998</v>
      </c>
      <c r="G402" s="22">
        <v>0.55418639999999997</v>
      </c>
      <c r="H402" s="22">
        <v>0.84479570000000004</v>
      </c>
    </row>
    <row r="403" spans="2:8" x14ac:dyDescent="0.2">
      <c r="B403" s="20" t="s">
        <v>38</v>
      </c>
      <c r="C403" s="22">
        <v>37.890300000000003</v>
      </c>
      <c r="D403" s="22">
        <v>94.342560000000006</v>
      </c>
      <c r="E403" s="22">
        <v>9.7130100000000006</v>
      </c>
      <c r="F403" s="22">
        <v>0.55305380000000004</v>
      </c>
      <c r="G403" s="22">
        <v>0.39855659999999998</v>
      </c>
      <c r="H403" s="22">
        <v>0.84410750000000001</v>
      </c>
    </row>
    <row r="404" spans="2:8" x14ac:dyDescent="0.2">
      <c r="B404" s="20" t="s">
        <v>39</v>
      </c>
      <c r="C404" s="22">
        <v>37.076529999999998</v>
      </c>
      <c r="D404" s="22">
        <v>97.351280000000003</v>
      </c>
      <c r="E404" s="22">
        <v>9.8666750000000008</v>
      </c>
      <c r="F404" s="22">
        <v>0.50610120000000003</v>
      </c>
      <c r="G404" s="22">
        <v>0.39077309999999998</v>
      </c>
      <c r="H404" s="22">
        <v>0.84700039999999999</v>
      </c>
    </row>
    <row r="405" spans="2:8" x14ac:dyDescent="0.2">
      <c r="B405" s="20" t="s">
        <v>40</v>
      </c>
      <c r="C405" s="22">
        <v>38.216839999999998</v>
      </c>
      <c r="D405" s="22">
        <v>98.154520000000005</v>
      </c>
      <c r="E405" s="22">
        <v>9.9072960000000005</v>
      </c>
      <c r="F405" s="22">
        <v>0.43223600000000001</v>
      </c>
      <c r="G405" s="22">
        <v>0.31541540000000001</v>
      </c>
      <c r="H405" s="22">
        <v>0.85119739999999999</v>
      </c>
    </row>
    <row r="406" spans="2:8" x14ac:dyDescent="0.2">
      <c r="B406" s="20" t="s">
        <v>41</v>
      </c>
      <c r="C406" s="22">
        <v>38.451529999999998</v>
      </c>
      <c r="D406" s="22">
        <v>95.614990000000006</v>
      </c>
      <c r="E406" s="22">
        <v>9.7782920000000004</v>
      </c>
      <c r="F406" s="22">
        <v>0.56330309999999995</v>
      </c>
      <c r="G406" s="22">
        <v>0.3930438</v>
      </c>
      <c r="H406" s="22">
        <v>0.84373129999999996</v>
      </c>
    </row>
    <row r="407" spans="2:8" x14ac:dyDescent="0.2">
      <c r="B407" s="20" t="s">
        <v>42</v>
      </c>
      <c r="C407" s="22">
        <v>37.739800000000002</v>
      </c>
      <c r="D407" s="22">
        <v>94.314940000000007</v>
      </c>
      <c r="E407" s="22">
        <v>9.7115880000000008</v>
      </c>
      <c r="F407" s="22">
        <v>0.56392039999999999</v>
      </c>
      <c r="G407" s="22">
        <v>0.44496330000000001</v>
      </c>
      <c r="H407" s="22">
        <v>0.84345119999999996</v>
      </c>
    </row>
    <row r="408" spans="2:8" x14ac:dyDescent="0.2">
      <c r="B408" s="20" t="s">
        <v>43</v>
      </c>
      <c r="C408" s="22">
        <v>38.25</v>
      </c>
      <c r="D408" s="22">
        <v>96.27422</v>
      </c>
      <c r="E408" s="22">
        <v>9.8119429999999994</v>
      </c>
      <c r="F408" s="22">
        <v>0.47702339999999999</v>
      </c>
      <c r="G408" s="22">
        <v>0.3529312</v>
      </c>
      <c r="H408" s="22">
        <v>0.84878410000000004</v>
      </c>
    </row>
    <row r="409" spans="2:8" x14ac:dyDescent="0.2">
      <c r="B409" s="20" t="s">
        <v>44</v>
      </c>
      <c r="C409" s="22">
        <v>38.433669999999999</v>
      </c>
      <c r="D409" s="22">
        <v>102.2405</v>
      </c>
      <c r="E409" s="22">
        <v>10.1114</v>
      </c>
      <c r="F409" s="22">
        <v>0.26992769999999999</v>
      </c>
      <c r="G409" s="22">
        <v>0.20957329999999999</v>
      </c>
      <c r="H409" s="22">
        <v>0.86017100000000002</v>
      </c>
    </row>
    <row r="410" spans="2:8" x14ac:dyDescent="0.2">
      <c r="B410" s="20" t="s">
        <v>45</v>
      </c>
      <c r="C410" s="22">
        <v>37.329079999999998</v>
      </c>
      <c r="D410" s="22">
        <v>96.929959999999994</v>
      </c>
      <c r="E410" s="22">
        <v>9.8453020000000002</v>
      </c>
      <c r="F410" s="22">
        <v>0.50598849999999995</v>
      </c>
      <c r="G410" s="22">
        <v>0.39373989999999998</v>
      </c>
      <c r="H410" s="22">
        <v>0.8469643</v>
      </c>
    </row>
    <row r="411" spans="2:8" x14ac:dyDescent="0.2">
      <c r="B411" s="20" t="s">
        <v>46</v>
      </c>
      <c r="C411" s="22">
        <v>37.415819999999997</v>
      </c>
      <c r="D411" s="22">
        <v>96.171490000000006</v>
      </c>
      <c r="E411" s="22">
        <v>9.8067060000000001</v>
      </c>
      <c r="F411" s="22">
        <v>0.53920690000000004</v>
      </c>
      <c r="G411" s="22">
        <v>0.46540520000000002</v>
      </c>
      <c r="H411" s="22">
        <v>0.84509719999999999</v>
      </c>
    </row>
    <row r="412" spans="2:8" x14ac:dyDescent="0.2">
      <c r="B412" s="20" t="s">
        <v>47</v>
      </c>
      <c r="C412" s="22">
        <v>37.826529999999998</v>
      </c>
      <c r="D412" s="22">
        <v>96.801540000000003</v>
      </c>
      <c r="E412" s="22">
        <v>9.8387779999999996</v>
      </c>
      <c r="F412" s="22">
        <v>0.469443</v>
      </c>
      <c r="G412" s="22">
        <v>0.35248109999999999</v>
      </c>
      <c r="H412" s="22">
        <v>0.84915549999999995</v>
      </c>
    </row>
    <row r="413" spans="2:8" x14ac:dyDescent="0.2">
      <c r="C413" s="8"/>
      <c r="D413" s="8"/>
      <c r="E413" s="8"/>
      <c r="F413" s="8"/>
      <c r="G413" s="8"/>
      <c r="H413" s="8"/>
    </row>
    <row r="414" spans="2:8" x14ac:dyDescent="0.2">
      <c r="B414" s="100" t="s">
        <v>239</v>
      </c>
      <c r="C414" s="102" t="s">
        <v>238</v>
      </c>
      <c r="D414" s="101"/>
      <c r="E414" s="101"/>
      <c r="F414" s="101"/>
      <c r="G414" s="101"/>
    </row>
    <row r="415" spans="2:8" x14ac:dyDescent="0.2">
      <c r="B415" s="101"/>
      <c r="C415" s="19" t="s">
        <v>227</v>
      </c>
      <c r="D415" s="19" t="s">
        <v>228</v>
      </c>
      <c r="E415" s="19" t="s">
        <v>229</v>
      </c>
      <c r="F415" s="19" t="s">
        <v>230</v>
      </c>
      <c r="G415" s="19" t="s">
        <v>232</v>
      </c>
    </row>
    <row r="416" spans="2:8" x14ac:dyDescent="0.2">
      <c r="B416" s="20" t="s">
        <v>34</v>
      </c>
      <c r="C416" s="31">
        <v>9.3367349999999991</v>
      </c>
      <c r="D416" s="31">
        <v>14.39681</v>
      </c>
      <c r="E416" s="32">
        <v>3.7943129999999998</v>
      </c>
      <c r="F416" s="32">
        <v>0.67778839999999996</v>
      </c>
      <c r="G416" s="32">
        <v>0.78789710000000002</v>
      </c>
    </row>
    <row r="417" spans="1:8" x14ac:dyDescent="0.2">
      <c r="B417" s="20" t="s">
        <v>35</v>
      </c>
      <c r="C417" s="31">
        <v>10.67347</v>
      </c>
      <c r="D417" s="31">
        <v>16.77093</v>
      </c>
      <c r="E417" s="32">
        <v>4.0952320000000002</v>
      </c>
      <c r="F417" s="32">
        <v>0.56491389999999997</v>
      </c>
      <c r="G417" s="32">
        <v>0.81927410000000001</v>
      </c>
    </row>
    <row r="418" spans="1:8" x14ac:dyDescent="0.2">
      <c r="B418" s="20" t="s">
        <v>36</v>
      </c>
      <c r="C418" s="31">
        <v>9.9897960000000001</v>
      </c>
      <c r="D418" s="31">
        <v>14.540710000000001</v>
      </c>
      <c r="E418" s="32">
        <v>3.8132290000000002</v>
      </c>
      <c r="F418" s="32">
        <v>0.69670929999999998</v>
      </c>
      <c r="G418" s="32">
        <v>0.78230540000000004</v>
      </c>
    </row>
    <row r="419" spans="1:8" x14ac:dyDescent="0.2">
      <c r="B419" s="20" t="s">
        <v>37</v>
      </c>
      <c r="C419" s="31">
        <v>10.022959999999999</v>
      </c>
      <c r="D419" s="31">
        <v>14.50713</v>
      </c>
      <c r="E419" s="32">
        <v>3.8088220000000002</v>
      </c>
      <c r="F419" s="32">
        <v>0.70102629999999999</v>
      </c>
      <c r="G419" s="32">
        <v>0.78102190000000005</v>
      </c>
    </row>
    <row r="420" spans="1:8" x14ac:dyDescent="0.2">
      <c r="B420" s="20" t="s">
        <v>41</v>
      </c>
      <c r="C420" s="31">
        <v>9.9974489999999996</v>
      </c>
      <c r="D420" s="31">
        <v>15.997439999999999</v>
      </c>
      <c r="E420" s="32">
        <v>3.9996800000000001</v>
      </c>
      <c r="F420" s="32">
        <v>0.53670189999999995</v>
      </c>
      <c r="G420" s="32">
        <v>0.82739390000000002</v>
      </c>
    </row>
    <row r="422" spans="1:8" x14ac:dyDescent="0.2">
      <c r="B422" s="89" t="s">
        <v>283</v>
      </c>
      <c r="C422" s="91" t="s">
        <v>282</v>
      </c>
      <c r="D422" s="90"/>
      <c r="E422" s="90"/>
      <c r="F422" s="90"/>
      <c r="G422" s="90"/>
    </row>
    <row r="423" spans="1:8" x14ac:dyDescent="0.2">
      <c r="B423" s="90"/>
      <c r="C423" s="50" t="s">
        <v>227</v>
      </c>
      <c r="D423" s="50" t="s">
        <v>228</v>
      </c>
      <c r="E423" s="50" t="s">
        <v>229</v>
      </c>
      <c r="F423" s="50" t="s">
        <v>230</v>
      </c>
      <c r="G423" s="50" t="s">
        <v>232</v>
      </c>
    </row>
    <row r="424" spans="1:8" x14ac:dyDescent="0.2">
      <c r="B424" s="51" t="s">
        <v>38</v>
      </c>
      <c r="C424" s="52">
        <v>19.933669999999999</v>
      </c>
      <c r="D424" s="52">
        <v>26.163969999999999</v>
      </c>
      <c r="E424" s="53">
        <v>5.1150729999999998</v>
      </c>
      <c r="F424" s="53">
        <v>0.48255019999999998</v>
      </c>
      <c r="G424" s="53">
        <v>0.75408269999999999</v>
      </c>
    </row>
    <row r="425" spans="1:8" x14ac:dyDescent="0.2">
      <c r="B425" s="51" t="s">
        <v>39</v>
      </c>
      <c r="C425" s="52">
        <v>19.119900000000001</v>
      </c>
      <c r="D425" s="52">
        <v>27.120830000000002</v>
      </c>
      <c r="E425" s="53">
        <v>5.2077660000000003</v>
      </c>
      <c r="F425" s="53">
        <v>0.49194060000000001</v>
      </c>
      <c r="G425" s="53">
        <v>0.75192049999999999</v>
      </c>
    </row>
    <row r="426" spans="1:8" x14ac:dyDescent="0.2">
      <c r="B426" s="51" t="s">
        <v>42</v>
      </c>
      <c r="C426" s="52">
        <v>19.783159999999999</v>
      </c>
      <c r="D426" s="52">
        <v>25.776959999999999</v>
      </c>
      <c r="E426" s="53">
        <v>5.077102</v>
      </c>
      <c r="F426" s="53">
        <v>0.52510829999999997</v>
      </c>
      <c r="G426" s="53">
        <v>0.74501170000000005</v>
      </c>
    </row>
    <row r="427" spans="1:8" x14ac:dyDescent="0.2">
      <c r="B427" s="51" t="s">
        <v>44</v>
      </c>
      <c r="C427" s="52">
        <v>20.477039999999999</v>
      </c>
      <c r="D427" s="52">
        <v>28.877020000000002</v>
      </c>
      <c r="E427" s="53">
        <v>5.3737339999999998</v>
      </c>
      <c r="F427" s="53">
        <v>0.30918400000000001</v>
      </c>
      <c r="G427" s="53">
        <v>0.7865008</v>
      </c>
    </row>
    <row r="428" spans="1:8" x14ac:dyDescent="0.2">
      <c r="B428" s="51" t="s">
        <v>45</v>
      </c>
      <c r="C428" s="52">
        <v>19.372450000000001</v>
      </c>
      <c r="D428" s="52">
        <v>26.050059999999998</v>
      </c>
      <c r="E428" s="53">
        <v>5.1039260000000004</v>
      </c>
      <c r="F428" s="53">
        <v>0.56482279999999996</v>
      </c>
      <c r="G428" s="53">
        <v>0.73758760000000001</v>
      </c>
    </row>
    <row r="429" spans="1:8" x14ac:dyDescent="0.2">
      <c r="B429" s="51" t="s">
        <v>46</v>
      </c>
      <c r="C429" s="52">
        <v>19.45918</v>
      </c>
      <c r="D429" s="52">
        <v>25.590170000000001</v>
      </c>
      <c r="E429" s="53">
        <v>5.0586729999999998</v>
      </c>
      <c r="F429" s="53">
        <v>0.60658599999999996</v>
      </c>
      <c r="G429" s="53">
        <v>0.72926519999999995</v>
      </c>
    </row>
    <row r="430" spans="1:8" x14ac:dyDescent="0.2">
      <c r="B430" s="51" t="s">
        <v>47</v>
      </c>
      <c r="C430" s="52">
        <v>19.869900000000001</v>
      </c>
      <c r="D430" s="52">
        <v>25.71011</v>
      </c>
      <c r="E430" s="53">
        <v>5.0705140000000002</v>
      </c>
      <c r="F430" s="53">
        <v>0.53985510000000003</v>
      </c>
      <c r="G430" s="53">
        <v>0.74192009999999997</v>
      </c>
    </row>
    <row r="431" spans="1:8" x14ac:dyDescent="0.2">
      <c r="A431" s="49"/>
      <c r="B431" s="49"/>
      <c r="C431" s="27"/>
      <c r="D431" s="47"/>
      <c r="E431" s="47"/>
      <c r="F431" s="47"/>
      <c r="G431" s="48"/>
      <c r="H431" s="48"/>
    </row>
    <row r="433" spans="1:13" ht="35.25" customHeight="1" x14ac:dyDescent="0.2">
      <c r="A433" s="93" t="s">
        <v>258</v>
      </c>
      <c r="B433" s="93"/>
      <c r="C433" s="27">
        <v>0.90483000000000002</v>
      </c>
      <c r="E433" s="92" t="s">
        <v>276</v>
      </c>
      <c r="F433" s="92"/>
      <c r="G433" s="28" t="s">
        <v>266</v>
      </c>
      <c r="H433" s="28" t="s">
        <v>242</v>
      </c>
      <c r="I433" s="38" t="s">
        <v>268</v>
      </c>
      <c r="J433" s="28" t="s">
        <v>244</v>
      </c>
      <c r="K433" s="38" t="s">
        <v>267</v>
      </c>
      <c r="L433" s="38" t="s">
        <v>269</v>
      </c>
      <c r="M433" s="38" t="s">
        <v>270</v>
      </c>
    </row>
    <row r="434" spans="1:13" ht="20.25" customHeight="1" x14ac:dyDescent="0.2">
      <c r="A434" t="s">
        <v>212</v>
      </c>
      <c r="C434" s="34">
        <v>0.7914524883432813</v>
      </c>
      <c r="E434" s="93" t="s">
        <v>255</v>
      </c>
      <c r="F434" s="93"/>
      <c r="G434" s="37">
        <v>5</v>
      </c>
      <c r="H434" s="59">
        <v>12.505100000000001</v>
      </c>
      <c r="I434" s="54">
        <v>4.7880899223647173</v>
      </c>
      <c r="J434" s="54">
        <v>0.24346494881277983</v>
      </c>
      <c r="K434" s="63">
        <v>0.7914524883432813</v>
      </c>
      <c r="L434" s="64">
        <v>0.833955</v>
      </c>
      <c r="M434" s="59">
        <v>1.9510805489783609</v>
      </c>
    </row>
    <row r="435" spans="1:13" ht="15" customHeight="1" x14ac:dyDescent="0.2">
      <c r="A435" t="s">
        <v>263</v>
      </c>
      <c r="C435" s="61">
        <v>0.81226584506437705</v>
      </c>
      <c r="E435" s="97" t="s">
        <v>254</v>
      </c>
      <c r="F435" s="97"/>
      <c r="G435" s="98">
        <v>7</v>
      </c>
      <c r="H435" s="96">
        <v>23.002600000000001</v>
      </c>
      <c r="I435" s="95">
        <v>5.9017999999999997</v>
      </c>
      <c r="J435" s="94">
        <v>-0.52673599999999998</v>
      </c>
      <c r="K435" s="94">
        <f>C435</f>
        <v>0.81226584506437705</v>
      </c>
      <c r="L435" s="96">
        <v>0.777891</v>
      </c>
      <c r="M435" s="94">
        <f>H443</f>
        <v>2.7814263615622039</v>
      </c>
    </row>
    <row r="436" spans="1:13" x14ac:dyDescent="0.2">
      <c r="E436" s="97"/>
      <c r="F436" s="97"/>
      <c r="G436" s="98"/>
      <c r="H436" s="96"/>
      <c r="I436" s="95"/>
      <c r="J436" s="94"/>
      <c r="K436" s="94"/>
      <c r="L436" s="96"/>
      <c r="M436" s="94"/>
    </row>
    <row r="437" spans="1:13" ht="20.25" customHeight="1" x14ac:dyDescent="0.2">
      <c r="C437" s="35">
        <v>7</v>
      </c>
      <c r="E437" s="92" t="s">
        <v>271</v>
      </c>
      <c r="F437" s="92"/>
      <c r="G437" s="62">
        <v>14</v>
      </c>
      <c r="H437" s="60">
        <v>40.959180000000003</v>
      </c>
      <c r="I437" s="56">
        <v>10.541040000000001</v>
      </c>
      <c r="J437" s="60">
        <v>-0.25206400000000001</v>
      </c>
      <c r="K437" s="60">
        <v>0.90483000000000002</v>
      </c>
      <c r="L437" s="65">
        <v>0.85646599999999995</v>
      </c>
      <c r="M437" s="60">
        <v>3.9935640126388363</v>
      </c>
    </row>
    <row r="438" spans="1:13" x14ac:dyDescent="0.2">
      <c r="C438" s="35">
        <v>10</v>
      </c>
    </row>
    <row r="439" spans="1:13" x14ac:dyDescent="0.2">
      <c r="C439" s="35">
        <v>9</v>
      </c>
      <c r="G439" t="s">
        <v>273</v>
      </c>
      <c r="H439" t="s">
        <v>240</v>
      </c>
    </row>
    <row r="440" spans="1:13" x14ac:dyDescent="0.2">
      <c r="C440" s="35">
        <v>8</v>
      </c>
      <c r="F440" t="s">
        <v>249</v>
      </c>
      <c r="G440" s="8">
        <f>1-L434</f>
        <v>0.166045</v>
      </c>
      <c r="H440" s="8">
        <f>1-L435</f>
        <v>0.222109</v>
      </c>
    </row>
    <row r="441" spans="1:13" x14ac:dyDescent="0.2">
      <c r="C441" s="35">
        <v>9</v>
      </c>
      <c r="F441" t="s">
        <v>272</v>
      </c>
      <c r="G441">
        <f>SQRT(G440)</f>
        <v>0.40748619608521708</v>
      </c>
      <c r="H441">
        <f>SQRT(H440)</f>
        <v>0.47128441518895997</v>
      </c>
    </row>
    <row r="442" spans="1:13" x14ac:dyDescent="0.2">
      <c r="C442" s="35">
        <v>15</v>
      </c>
      <c r="F442" t="s">
        <v>274</v>
      </c>
      <c r="G442" s="21">
        <f>I434</f>
        <v>4.7880899223647173</v>
      </c>
      <c r="H442" s="21">
        <f>I435</f>
        <v>5.9017999999999997</v>
      </c>
    </row>
    <row r="443" spans="1:13" x14ac:dyDescent="0.2">
      <c r="C443" s="35">
        <v>7</v>
      </c>
      <c r="F443" t="s">
        <v>275</v>
      </c>
      <c r="G443">
        <f>G441*G442</f>
        <v>1.9510805489783609</v>
      </c>
      <c r="H443">
        <f>H441*H442</f>
        <v>2.7814263615622039</v>
      </c>
    </row>
    <row r="444" spans="1:13" x14ac:dyDescent="0.2">
      <c r="C444" s="35">
        <v>9</v>
      </c>
    </row>
    <row r="445" spans="1:13" x14ac:dyDescent="0.2">
      <c r="C445" s="35">
        <v>9</v>
      </c>
    </row>
    <row r="446" spans="1:13" x14ac:dyDescent="0.2">
      <c r="C446" s="35">
        <v>8</v>
      </c>
    </row>
    <row r="447" spans="1:13" x14ac:dyDescent="0.2">
      <c r="C447" s="35">
        <v>8</v>
      </c>
    </row>
    <row r="448" spans="1:13" x14ac:dyDescent="0.2">
      <c r="C448" s="35">
        <v>8</v>
      </c>
    </row>
    <row r="449" spans="2:3" x14ac:dyDescent="0.2">
      <c r="C449" s="35">
        <v>12</v>
      </c>
    </row>
    <row r="450" spans="2:3" x14ac:dyDescent="0.2">
      <c r="C450" s="35">
        <v>11</v>
      </c>
    </row>
    <row r="451" spans="2:3" x14ac:dyDescent="0.2">
      <c r="C451" s="35">
        <v>14</v>
      </c>
    </row>
    <row r="452" spans="2:3" x14ac:dyDescent="0.2">
      <c r="C452" s="35">
        <v>17</v>
      </c>
    </row>
    <row r="453" spans="2:3" x14ac:dyDescent="0.2">
      <c r="C453" s="35">
        <v>9</v>
      </c>
    </row>
    <row r="454" spans="2:3" x14ac:dyDescent="0.2">
      <c r="C454" s="35">
        <v>8</v>
      </c>
    </row>
    <row r="455" spans="2:3" x14ac:dyDescent="0.2">
      <c r="C455" s="35">
        <v>11</v>
      </c>
    </row>
    <row r="456" spans="2:3" x14ac:dyDescent="0.2">
      <c r="C456" s="35">
        <v>16</v>
      </c>
    </row>
    <row r="457" spans="2:3" x14ac:dyDescent="0.2">
      <c r="C457" s="35">
        <v>12</v>
      </c>
    </row>
    <row r="458" spans="2:3" x14ac:dyDescent="0.2">
      <c r="C458" s="35">
        <v>8</v>
      </c>
    </row>
    <row r="459" spans="2:3" x14ac:dyDescent="0.2">
      <c r="C459" s="35">
        <v>10</v>
      </c>
    </row>
    <row r="460" spans="2:3" x14ac:dyDescent="0.2">
      <c r="C460" s="35">
        <v>8</v>
      </c>
    </row>
    <row r="461" spans="2:3" x14ac:dyDescent="0.2">
      <c r="B461" t="s">
        <v>264</v>
      </c>
      <c r="C461" s="8">
        <f>AVERAGE(C437:C460)</f>
        <v>10.125</v>
      </c>
    </row>
    <row r="462" spans="2:3" x14ac:dyDescent="0.2">
      <c r="B462" t="s">
        <v>265</v>
      </c>
      <c r="C462" s="35">
        <f>MEDIAN(C437:C460)</f>
        <v>9</v>
      </c>
    </row>
    <row r="465" spans="1:8" x14ac:dyDescent="0.2">
      <c r="C465" s="30" t="s">
        <v>241</v>
      </c>
      <c r="D465" s="30" t="s">
        <v>242</v>
      </c>
      <c r="E465" s="30" t="s">
        <v>243</v>
      </c>
      <c r="F465" s="30" t="s">
        <v>244</v>
      </c>
      <c r="G465" s="30" t="s">
        <v>245</v>
      </c>
      <c r="H465" s="30" t="s">
        <v>246</v>
      </c>
    </row>
    <row r="466" spans="1:8" x14ac:dyDescent="0.2">
      <c r="A466" s="87" t="s">
        <v>255</v>
      </c>
      <c r="B466" s="87"/>
      <c r="C466" s="26">
        <v>1</v>
      </c>
      <c r="D466" s="54">
        <v>3.1683673469387754</v>
      </c>
      <c r="E466" s="54">
        <v>1.3137943673372798</v>
      </c>
      <c r="F466" s="54">
        <v>-0.30693329975705197</v>
      </c>
      <c r="G466" s="55">
        <v>0.58139209999999997</v>
      </c>
      <c r="H466" s="54">
        <v>0.67778839999999996</v>
      </c>
    </row>
    <row r="467" spans="1:8" x14ac:dyDescent="0.2">
      <c r="A467" s="87"/>
      <c r="B467" s="87"/>
      <c r="C467" s="26">
        <v>2</v>
      </c>
      <c r="D467" s="54">
        <v>1.8316326530612239</v>
      </c>
      <c r="E467" s="54">
        <v>1.0714711963266437</v>
      </c>
      <c r="F467" s="54">
        <v>1.2300625379794696</v>
      </c>
      <c r="G467" s="55">
        <v>0.46432760000000001</v>
      </c>
      <c r="H467" s="54">
        <v>0.56491389999999997</v>
      </c>
    </row>
    <row r="468" spans="1:8" x14ac:dyDescent="0.2">
      <c r="A468" s="87"/>
      <c r="B468" s="87"/>
      <c r="C468" s="27">
        <v>3</v>
      </c>
      <c r="D468" s="54">
        <v>2.5153061224489806</v>
      </c>
      <c r="E468" s="54">
        <v>1.2672423725781745</v>
      </c>
      <c r="F468" s="54">
        <v>0.38611163384797326</v>
      </c>
      <c r="G468" s="55">
        <v>0.59265380000000001</v>
      </c>
      <c r="H468" s="54">
        <v>0.69670929999999998</v>
      </c>
    </row>
    <row r="469" spans="1:8" x14ac:dyDescent="0.2">
      <c r="A469" s="87"/>
      <c r="B469" s="87"/>
      <c r="C469" s="27">
        <v>4</v>
      </c>
      <c r="D469" s="54">
        <v>2.4821428571428559</v>
      </c>
      <c r="E469" s="54">
        <v>1.2672089071349881</v>
      </c>
      <c r="F469" s="54">
        <v>0.37000041647201298</v>
      </c>
      <c r="G469" s="55">
        <v>0.54353859999999998</v>
      </c>
      <c r="H469" s="54">
        <v>0.70102629999999999</v>
      </c>
    </row>
    <row r="470" spans="1:8" x14ac:dyDescent="0.2">
      <c r="A470" s="87"/>
      <c r="B470" s="87"/>
      <c r="C470" s="28">
        <v>8</v>
      </c>
      <c r="D470" s="56">
        <v>2.5076530612244894</v>
      </c>
      <c r="E470" s="56">
        <v>1.2428589276777362</v>
      </c>
      <c r="F470" s="56">
        <v>0.30781236259709871</v>
      </c>
      <c r="G470" s="57">
        <v>0.56330309999999995</v>
      </c>
      <c r="H470" s="56">
        <v>0.53670189999999995</v>
      </c>
    </row>
    <row r="471" spans="1:8" x14ac:dyDescent="0.2">
      <c r="A471" s="88" t="s">
        <v>254</v>
      </c>
      <c r="B471" s="88"/>
      <c r="C471" s="29">
        <v>5</v>
      </c>
      <c r="D471" s="54">
        <v>3.0688775510204067</v>
      </c>
      <c r="E471" s="54">
        <v>1.3637059351454839</v>
      </c>
      <c r="F471" s="54">
        <v>-0.22845254482077579</v>
      </c>
      <c r="G471" s="55">
        <v>0.55305380000000004</v>
      </c>
      <c r="H471" s="54">
        <v>0.48255019999999998</v>
      </c>
    </row>
    <row r="472" spans="1:8" x14ac:dyDescent="0.2">
      <c r="A472" s="88"/>
      <c r="B472" s="88"/>
      <c r="C472" s="27">
        <v>6</v>
      </c>
      <c r="D472" s="54">
        <v>3.8826530612244872</v>
      </c>
      <c r="E472" s="54">
        <v>1.2059125873495973</v>
      </c>
      <c r="F472" s="54">
        <v>-1.0571830447468924</v>
      </c>
      <c r="G472" s="55">
        <v>0.50610120000000003</v>
      </c>
      <c r="H472" s="54">
        <v>0.49194060000000001</v>
      </c>
    </row>
    <row r="473" spans="1:8" x14ac:dyDescent="0.2">
      <c r="A473" s="88"/>
      <c r="B473" s="88"/>
      <c r="C473" s="27">
        <v>9</v>
      </c>
      <c r="D473" s="54">
        <v>3.2193877551020442</v>
      </c>
      <c r="E473" s="54">
        <v>1.3448135221523265</v>
      </c>
      <c r="F473" s="54">
        <v>-0.25319262504267981</v>
      </c>
      <c r="G473" s="55">
        <v>0.56392039999999999</v>
      </c>
      <c r="H473" s="54">
        <v>0.52510829999999997</v>
      </c>
    </row>
    <row r="474" spans="1:8" x14ac:dyDescent="0.2">
      <c r="A474" s="88"/>
      <c r="B474" s="88"/>
      <c r="C474" s="27">
        <v>11</v>
      </c>
      <c r="D474" s="54">
        <v>2.5255102040816313</v>
      </c>
      <c r="E474" s="54">
        <v>1.2771300325731179</v>
      </c>
      <c r="F474" s="54">
        <v>0.41672833284968741</v>
      </c>
      <c r="G474" s="55">
        <v>0.26992769999999999</v>
      </c>
      <c r="H474" s="54">
        <v>0.30918400000000001</v>
      </c>
    </row>
    <row r="475" spans="1:8" x14ac:dyDescent="0.2">
      <c r="A475" s="88"/>
      <c r="B475" s="88"/>
      <c r="C475" s="27">
        <v>12</v>
      </c>
      <c r="D475" s="54">
        <v>3.6301020408163276</v>
      </c>
      <c r="E475" s="54">
        <v>1.2422288317292656</v>
      </c>
      <c r="F475" s="54">
        <v>-0.77459513060467933</v>
      </c>
      <c r="G475" s="55">
        <v>0.50598849999999995</v>
      </c>
      <c r="H475" s="54">
        <v>0.56482279999999996</v>
      </c>
    </row>
    <row r="476" spans="1:8" x14ac:dyDescent="0.2">
      <c r="A476" s="88"/>
      <c r="B476" s="88"/>
      <c r="C476" s="27">
        <v>13</v>
      </c>
      <c r="D476" s="54">
        <v>3.5433673469387781</v>
      </c>
      <c r="E476" s="54">
        <v>1.2421237846626461</v>
      </c>
      <c r="F476" s="54">
        <v>-0.74750470570765393</v>
      </c>
      <c r="G476" s="55">
        <v>0.53920690000000004</v>
      </c>
      <c r="H476" s="54">
        <v>0.60658599999999996</v>
      </c>
    </row>
    <row r="477" spans="1:8" x14ac:dyDescent="0.2">
      <c r="A477" s="88"/>
      <c r="B477" s="88"/>
      <c r="C477" s="28">
        <v>14</v>
      </c>
      <c r="D477" s="56">
        <v>3.1326530612244903</v>
      </c>
      <c r="E477" s="56">
        <v>1.3294827569640664</v>
      </c>
      <c r="F477" s="56">
        <v>-0.24498460738876887</v>
      </c>
      <c r="G477" s="57">
        <v>0.469443</v>
      </c>
      <c r="H477" s="56">
        <v>0.53985510000000003</v>
      </c>
    </row>
    <row r="478" spans="1:8" x14ac:dyDescent="0.2">
      <c r="A478" s="88" t="s">
        <v>281</v>
      </c>
      <c r="B478" s="88"/>
      <c r="C478" s="16">
        <v>7</v>
      </c>
      <c r="D478" s="58">
        <v>2.74</v>
      </c>
      <c r="E478" s="58">
        <v>1.29</v>
      </c>
      <c r="F478" s="58">
        <v>0.24</v>
      </c>
      <c r="G478" s="58">
        <v>0.43</v>
      </c>
      <c r="H478" s="59" t="s">
        <v>280</v>
      </c>
    </row>
    <row r="479" spans="1:8" x14ac:dyDescent="0.2">
      <c r="A479" s="88"/>
      <c r="B479" s="88"/>
      <c r="C479" s="28">
        <v>10</v>
      </c>
      <c r="D479" s="56">
        <v>2.7091836734693882</v>
      </c>
      <c r="E479" s="56">
        <v>1.3596740044594651</v>
      </c>
      <c r="F479" s="56">
        <v>0.24369322175757591</v>
      </c>
      <c r="G479" s="57">
        <v>0.47702339999999999</v>
      </c>
      <c r="H479" s="60" t="s">
        <v>280</v>
      </c>
    </row>
  </sheetData>
  <mergeCells count="23">
    <mergeCell ref="A395:B395"/>
    <mergeCell ref="A396:B396"/>
    <mergeCell ref="B397:B398"/>
    <mergeCell ref="C397:H397"/>
    <mergeCell ref="B414:B415"/>
    <mergeCell ref="C414:G414"/>
    <mergeCell ref="M435:M436"/>
    <mergeCell ref="I435:I436"/>
    <mergeCell ref="H435:H436"/>
    <mergeCell ref="E434:F434"/>
    <mergeCell ref="E435:F436"/>
    <mergeCell ref="G435:G436"/>
    <mergeCell ref="J435:J436"/>
    <mergeCell ref="K435:K436"/>
    <mergeCell ref="L435:L436"/>
    <mergeCell ref="A466:B470"/>
    <mergeCell ref="A471:B477"/>
    <mergeCell ref="A478:B479"/>
    <mergeCell ref="B422:B423"/>
    <mergeCell ref="C422:G422"/>
    <mergeCell ref="E437:F437"/>
    <mergeCell ref="A433:B433"/>
    <mergeCell ref="E433:F433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C722-0C4B-4F91-8C42-209922516C83}">
  <dimension ref="A1:AE404"/>
  <sheetViews>
    <sheetView workbookViewId="0">
      <selection activeCell="E1" sqref="E1:F1048576"/>
    </sheetView>
  </sheetViews>
  <sheetFormatPr baseColWidth="10" defaultColWidth="8.83203125" defaultRowHeight="15" x14ac:dyDescent="0.2"/>
  <cols>
    <col min="1" max="1" width="11.5" bestFit="1" customWidth="1"/>
    <col min="2" max="2" width="11.5" customWidth="1"/>
    <col min="3" max="3" width="22.83203125" bestFit="1" customWidth="1"/>
    <col min="8" max="8" width="38.5" bestFit="1" customWidth="1"/>
    <col min="30" max="31" width="9.5" bestFit="1" customWidth="1"/>
  </cols>
  <sheetData>
    <row r="1" spans="1:31" ht="16" x14ac:dyDescent="0.2">
      <c r="A1" s="3" t="s">
        <v>29</v>
      </c>
      <c r="B1" s="3" t="s">
        <v>209</v>
      </c>
      <c r="C1" s="3" t="s">
        <v>277</v>
      </c>
      <c r="D1" s="33" t="s">
        <v>247</v>
      </c>
      <c r="E1" s="39" t="s">
        <v>256</v>
      </c>
      <c r="F1" s="40" t="s">
        <v>257</v>
      </c>
      <c r="H1" s="42" t="s">
        <v>278</v>
      </c>
      <c r="L1" s="39" t="s">
        <v>34</v>
      </c>
      <c r="M1" s="39" t="s">
        <v>35</v>
      </c>
      <c r="N1" s="39" t="s">
        <v>36</v>
      </c>
      <c r="O1" s="39" t="s">
        <v>37</v>
      </c>
      <c r="P1" s="41" t="s">
        <v>38</v>
      </c>
      <c r="Q1" s="41" t="s">
        <v>39</v>
      </c>
      <c r="R1" s="3" t="s">
        <v>40</v>
      </c>
      <c r="S1" s="39" t="s">
        <v>41</v>
      </c>
      <c r="T1" s="41" t="s">
        <v>42</v>
      </c>
      <c r="U1" s="3" t="s">
        <v>43</v>
      </c>
      <c r="V1" s="41" t="s">
        <v>44</v>
      </c>
      <c r="W1" s="41" t="s">
        <v>45</v>
      </c>
      <c r="X1" s="41" t="s">
        <v>46</v>
      </c>
      <c r="Y1" s="41" t="s">
        <v>47</v>
      </c>
      <c r="AC1" t="s">
        <v>34</v>
      </c>
      <c r="AD1" s="43">
        <v>0.78419481105923206</v>
      </c>
      <c r="AE1" s="44">
        <v>0.1967977142332229</v>
      </c>
    </row>
    <row r="2" spans="1:31" ht="16" x14ac:dyDescent="0.2">
      <c r="A2">
        <v>35588</v>
      </c>
      <c r="C2">
        <v>4</v>
      </c>
      <c r="D2">
        <f>SUM(L2:Y2)</f>
        <v>40</v>
      </c>
      <c r="E2">
        <f>SUM(L2:O2,S2)</f>
        <v>12</v>
      </c>
      <c r="F2">
        <f>SUM(P2:Q2,T2,V2:Y2)</f>
        <v>25</v>
      </c>
      <c r="H2">
        <v>93</v>
      </c>
      <c r="L2">
        <v>2</v>
      </c>
      <c r="M2">
        <v>1</v>
      </c>
      <c r="N2">
        <v>3</v>
      </c>
      <c r="O2">
        <v>4</v>
      </c>
      <c r="P2">
        <v>4</v>
      </c>
      <c r="Q2">
        <v>4</v>
      </c>
      <c r="R2">
        <v>1</v>
      </c>
      <c r="S2">
        <v>2</v>
      </c>
      <c r="T2">
        <v>4</v>
      </c>
      <c r="U2">
        <v>2</v>
      </c>
      <c r="V2">
        <v>2</v>
      </c>
      <c r="W2">
        <v>4</v>
      </c>
      <c r="X2">
        <v>4</v>
      </c>
      <c r="Y2">
        <v>3</v>
      </c>
      <c r="AC2" t="s">
        <v>35</v>
      </c>
      <c r="AD2" s="43">
        <v>0.7067585971796787</v>
      </c>
      <c r="AE2" s="44">
        <v>7.6649864033450532E-2</v>
      </c>
    </row>
    <row r="3" spans="1:31" ht="16" x14ac:dyDescent="0.2">
      <c r="A3">
        <v>35594</v>
      </c>
      <c r="C3">
        <v>2.5</v>
      </c>
      <c r="D3">
        <f t="shared" ref="D3:D66" si="0">SUM(L3:Y3)</f>
        <v>36</v>
      </c>
      <c r="E3">
        <f t="shared" ref="E3:E66" si="1">SUM(L3:O3,S3)</f>
        <v>11</v>
      </c>
      <c r="F3">
        <f t="shared" ref="F3:F66" si="2">SUM(P3:Q3,T3,V3:Y3)</f>
        <v>21</v>
      </c>
      <c r="L3">
        <v>4</v>
      </c>
      <c r="M3">
        <v>1</v>
      </c>
      <c r="N3">
        <v>2</v>
      </c>
      <c r="O3">
        <v>2</v>
      </c>
      <c r="P3">
        <v>2</v>
      </c>
      <c r="Q3">
        <v>4</v>
      </c>
      <c r="R3">
        <v>2</v>
      </c>
      <c r="S3">
        <v>2</v>
      </c>
      <c r="T3">
        <v>4</v>
      </c>
      <c r="U3">
        <v>2</v>
      </c>
      <c r="V3">
        <v>1</v>
      </c>
      <c r="W3">
        <v>4</v>
      </c>
      <c r="X3">
        <v>4</v>
      </c>
      <c r="Y3">
        <v>2</v>
      </c>
      <c r="AC3" t="s">
        <v>36</v>
      </c>
      <c r="AD3" s="43">
        <v>0.8035780295717676</v>
      </c>
      <c r="AE3" s="44">
        <v>0.17505148278491761</v>
      </c>
    </row>
    <row r="4" spans="1:31" ht="16" x14ac:dyDescent="0.2">
      <c r="A4">
        <v>35593</v>
      </c>
      <c r="C4">
        <v>3</v>
      </c>
      <c r="D4">
        <f t="shared" si="0"/>
        <v>47</v>
      </c>
      <c r="E4">
        <f t="shared" si="1"/>
        <v>9</v>
      </c>
      <c r="F4">
        <f t="shared" si="2"/>
        <v>30</v>
      </c>
      <c r="L4">
        <v>2</v>
      </c>
      <c r="M4">
        <v>1</v>
      </c>
      <c r="N4">
        <v>2</v>
      </c>
      <c r="O4">
        <v>2</v>
      </c>
      <c r="P4">
        <v>4</v>
      </c>
      <c r="Q4">
        <v>5</v>
      </c>
      <c r="R4">
        <v>4</v>
      </c>
      <c r="S4">
        <v>2</v>
      </c>
      <c r="T4">
        <v>5</v>
      </c>
      <c r="U4">
        <v>4</v>
      </c>
      <c r="V4">
        <v>2</v>
      </c>
      <c r="W4">
        <v>5</v>
      </c>
      <c r="X4">
        <v>5</v>
      </c>
      <c r="Y4">
        <v>4</v>
      </c>
      <c r="AC4" t="s">
        <v>37</v>
      </c>
      <c r="AD4" s="43">
        <v>0.8376445495810636</v>
      </c>
      <c r="AE4" s="44">
        <v>7.7167301148547918E-2</v>
      </c>
    </row>
    <row r="5" spans="1:31" ht="16" x14ac:dyDescent="0.2">
      <c r="A5">
        <v>35604</v>
      </c>
      <c r="C5">
        <v>2</v>
      </c>
      <c r="D5">
        <f t="shared" si="0"/>
        <v>53</v>
      </c>
      <c r="E5">
        <f t="shared" si="1"/>
        <v>20</v>
      </c>
      <c r="F5">
        <f t="shared" si="2"/>
        <v>27</v>
      </c>
      <c r="L5">
        <v>4</v>
      </c>
      <c r="M5">
        <v>3</v>
      </c>
      <c r="N5">
        <v>5</v>
      </c>
      <c r="O5">
        <v>4</v>
      </c>
      <c r="P5">
        <v>4</v>
      </c>
      <c r="Q5">
        <v>5</v>
      </c>
      <c r="R5">
        <v>2</v>
      </c>
      <c r="S5">
        <v>4</v>
      </c>
      <c r="T5">
        <v>4</v>
      </c>
      <c r="U5">
        <v>4</v>
      </c>
      <c r="V5">
        <v>2</v>
      </c>
      <c r="W5">
        <v>4</v>
      </c>
      <c r="X5">
        <v>4</v>
      </c>
      <c r="Y5">
        <v>4</v>
      </c>
      <c r="AC5" t="s">
        <v>38</v>
      </c>
      <c r="AD5" s="44">
        <v>0.35529255210160615</v>
      </c>
      <c r="AE5" s="44">
        <v>0.53118598535323069</v>
      </c>
    </row>
    <row r="6" spans="1:31" ht="16" x14ac:dyDescent="0.2">
      <c r="A6">
        <v>35623</v>
      </c>
      <c r="C6" t="s">
        <v>66</v>
      </c>
      <c r="D6">
        <f t="shared" si="0"/>
        <v>55</v>
      </c>
      <c r="E6">
        <f t="shared" si="1"/>
        <v>18</v>
      </c>
      <c r="F6">
        <f t="shared" si="2"/>
        <v>31</v>
      </c>
      <c r="L6">
        <v>4</v>
      </c>
      <c r="M6">
        <v>2</v>
      </c>
      <c r="N6">
        <v>4</v>
      </c>
      <c r="O6">
        <v>4</v>
      </c>
      <c r="P6">
        <v>4</v>
      </c>
      <c r="Q6">
        <v>4</v>
      </c>
      <c r="R6">
        <v>2</v>
      </c>
      <c r="S6">
        <v>4</v>
      </c>
      <c r="T6">
        <v>4</v>
      </c>
      <c r="U6">
        <v>4</v>
      </c>
      <c r="V6">
        <v>4</v>
      </c>
      <c r="W6">
        <v>5</v>
      </c>
      <c r="X6">
        <v>5</v>
      </c>
      <c r="Y6">
        <v>5</v>
      </c>
      <c r="AC6" t="s">
        <v>39</v>
      </c>
      <c r="AD6" s="44">
        <v>0.21511920606758983</v>
      </c>
      <c r="AE6" s="44">
        <v>0.6005587217620556</v>
      </c>
    </row>
    <row r="7" spans="1:31" ht="16" x14ac:dyDescent="0.2">
      <c r="A7">
        <v>35673</v>
      </c>
      <c r="C7">
        <v>1</v>
      </c>
      <c r="D7">
        <f t="shared" si="0"/>
        <v>50</v>
      </c>
      <c r="E7">
        <f t="shared" si="1"/>
        <v>20</v>
      </c>
      <c r="F7">
        <f t="shared" si="2"/>
        <v>22</v>
      </c>
      <c r="L7">
        <v>4</v>
      </c>
      <c r="M7">
        <v>4</v>
      </c>
      <c r="N7">
        <v>4</v>
      </c>
      <c r="O7">
        <v>4</v>
      </c>
      <c r="P7">
        <v>2</v>
      </c>
      <c r="Q7">
        <v>4</v>
      </c>
      <c r="R7">
        <v>4</v>
      </c>
      <c r="S7">
        <v>4</v>
      </c>
      <c r="T7">
        <v>4</v>
      </c>
      <c r="U7">
        <v>4</v>
      </c>
      <c r="V7">
        <v>2</v>
      </c>
      <c r="W7">
        <v>4</v>
      </c>
      <c r="X7">
        <v>4</v>
      </c>
      <c r="Y7">
        <v>2</v>
      </c>
      <c r="AC7" t="s">
        <v>41</v>
      </c>
      <c r="AD7" s="44">
        <v>0.63759736859475236</v>
      </c>
      <c r="AE7" s="44">
        <v>0.26118458594186644</v>
      </c>
    </row>
    <row r="8" spans="1:31" ht="16" x14ac:dyDescent="0.2">
      <c r="A8">
        <v>35674</v>
      </c>
      <c r="C8">
        <v>2</v>
      </c>
      <c r="D8">
        <f t="shared" si="0"/>
        <v>36</v>
      </c>
      <c r="E8">
        <f t="shared" si="1"/>
        <v>9</v>
      </c>
      <c r="F8">
        <f t="shared" si="2"/>
        <v>22</v>
      </c>
      <c r="L8">
        <v>2</v>
      </c>
      <c r="M8">
        <v>1</v>
      </c>
      <c r="N8">
        <v>1</v>
      </c>
      <c r="O8">
        <v>1</v>
      </c>
      <c r="P8">
        <v>5</v>
      </c>
      <c r="Q8">
        <v>5</v>
      </c>
      <c r="R8">
        <v>4</v>
      </c>
      <c r="S8">
        <v>4</v>
      </c>
      <c r="T8">
        <v>2</v>
      </c>
      <c r="U8">
        <v>1</v>
      </c>
      <c r="V8">
        <v>1</v>
      </c>
      <c r="W8">
        <v>1</v>
      </c>
      <c r="X8">
        <v>4</v>
      </c>
      <c r="Y8">
        <v>4</v>
      </c>
      <c r="AC8" t="s">
        <v>42</v>
      </c>
      <c r="AD8" s="44">
        <v>0.29663914858552676</v>
      </c>
      <c r="AE8" s="44">
        <v>0.5731443650153375</v>
      </c>
    </row>
    <row r="9" spans="1:31" ht="16" x14ac:dyDescent="0.2">
      <c r="A9">
        <v>35680</v>
      </c>
      <c r="C9">
        <v>1</v>
      </c>
      <c r="D9">
        <f t="shared" si="0"/>
        <v>48</v>
      </c>
      <c r="E9">
        <f t="shared" si="1"/>
        <v>12</v>
      </c>
      <c r="F9">
        <f t="shared" si="2"/>
        <v>26</v>
      </c>
      <c r="L9">
        <v>3</v>
      </c>
      <c r="M9">
        <v>1</v>
      </c>
      <c r="N9">
        <v>2</v>
      </c>
      <c r="O9">
        <v>2</v>
      </c>
      <c r="P9">
        <v>4</v>
      </c>
      <c r="Q9">
        <v>5</v>
      </c>
      <c r="R9">
        <v>5</v>
      </c>
      <c r="S9">
        <v>4</v>
      </c>
      <c r="T9">
        <v>5</v>
      </c>
      <c r="U9">
        <v>5</v>
      </c>
      <c r="V9">
        <v>1</v>
      </c>
      <c r="W9">
        <v>5</v>
      </c>
      <c r="X9">
        <v>4</v>
      </c>
      <c r="Y9">
        <v>2</v>
      </c>
      <c r="AC9" t="s">
        <v>44</v>
      </c>
      <c r="AD9" s="44">
        <v>5.6720374455000389E-2</v>
      </c>
      <c r="AE9" s="44">
        <v>0.44735435859815992</v>
      </c>
    </row>
    <row r="10" spans="1:31" ht="16" x14ac:dyDescent="0.2">
      <c r="A10">
        <v>35705</v>
      </c>
      <c r="C10">
        <v>2</v>
      </c>
      <c r="D10">
        <f t="shared" si="0"/>
        <v>46</v>
      </c>
      <c r="E10">
        <f t="shared" si="1"/>
        <v>13</v>
      </c>
      <c r="F10">
        <f t="shared" si="2"/>
        <v>27</v>
      </c>
      <c r="L10">
        <v>2</v>
      </c>
      <c r="M10">
        <v>3</v>
      </c>
      <c r="N10">
        <v>2</v>
      </c>
      <c r="O10">
        <v>3</v>
      </c>
      <c r="P10">
        <v>4</v>
      </c>
      <c r="Q10">
        <v>5</v>
      </c>
      <c r="R10">
        <v>4</v>
      </c>
      <c r="S10">
        <v>3</v>
      </c>
      <c r="T10">
        <v>4</v>
      </c>
      <c r="U10">
        <v>2</v>
      </c>
      <c r="V10">
        <v>3</v>
      </c>
      <c r="W10">
        <v>4</v>
      </c>
      <c r="X10">
        <v>4</v>
      </c>
      <c r="Y10">
        <v>3</v>
      </c>
      <c r="AC10" t="s">
        <v>45</v>
      </c>
      <c r="AD10" s="44">
        <v>0.15114562784184632</v>
      </c>
      <c r="AE10" s="43">
        <v>0.72154086154811736</v>
      </c>
    </row>
    <row r="11" spans="1:31" ht="16" x14ac:dyDescent="0.2">
      <c r="A11">
        <v>35710</v>
      </c>
      <c r="C11" t="s">
        <v>66</v>
      </c>
      <c r="D11">
        <f t="shared" si="0"/>
        <v>38</v>
      </c>
      <c r="E11">
        <f t="shared" si="1"/>
        <v>11</v>
      </c>
      <c r="F11">
        <f t="shared" si="2"/>
        <v>23</v>
      </c>
      <c r="L11">
        <v>3</v>
      </c>
      <c r="M11">
        <v>1</v>
      </c>
      <c r="N11">
        <v>2</v>
      </c>
      <c r="O11">
        <v>3</v>
      </c>
      <c r="P11">
        <v>4</v>
      </c>
      <c r="Q11">
        <v>4</v>
      </c>
      <c r="R11">
        <v>2</v>
      </c>
      <c r="S11">
        <v>2</v>
      </c>
      <c r="T11">
        <v>2</v>
      </c>
      <c r="U11">
        <v>2</v>
      </c>
      <c r="V11">
        <v>3</v>
      </c>
      <c r="W11">
        <v>4</v>
      </c>
      <c r="X11">
        <v>2</v>
      </c>
      <c r="Y11">
        <v>4</v>
      </c>
      <c r="AC11" t="s">
        <v>46</v>
      </c>
      <c r="AD11" s="44">
        <v>0.16103627195963954</v>
      </c>
      <c r="AE11" s="43">
        <v>0.76575847006250108</v>
      </c>
    </row>
    <row r="12" spans="1:31" ht="16" x14ac:dyDescent="0.2">
      <c r="A12">
        <v>35712</v>
      </c>
      <c r="C12">
        <v>2</v>
      </c>
      <c r="D12">
        <f t="shared" si="0"/>
        <v>33</v>
      </c>
      <c r="E12">
        <f t="shared" si="1"/>
        <v>12</v>
      </c>
      <c r="F12">
        <f t="shared" si="2"/>
        <v>17</v>
      </c>
      <c r="L12">
        <v>4</v>
      </c>
      <c r="M12">
        <v>1</v>
      </c>
      <c r="N12">
        <v>2</v>
      </c>
      <c r="O12">
        <v>2</v>
      </c>
      <c r="P12">
        <v>4</v>
      </c>
      <c r="Q12">
        <v>4</v>
      </c>
      <c r="R12">
        <v>2</v>
      </c>
      <c r="S12">
        <v>3</v>
      </c>
      <c r="T12">
        <v>2</v>
      </c>
      <c r="U12">
        <v>2</v>
      </c>
      <c r="V12">
        <v>2</v>
      </c>
      <c r="W12">
        <v>2</v>
      </c>
      <c r="X12">
        <v>1</v>
      </c>
      <c r="Y12">
        <v>2</v>
      </c>
      <c r="AC12" t="s">
        <v>47</v>
      </c>
      <c r="AD12" s="44">
        <v>9.7674341085373428E-2</v>
      </c>
      <c r="AE12" s="43">
        <v>0.72149648974308156</v>
      </c>
    </row>
    <row r="13" spans="1:31" ht="16" x14ac:dyDescent="0.2">
      <c r="A13">
        <v>35743</v>
      </c>
      <c r="C13">
        <v>1</v>
      </c>
      <c r="D13">
        <f t="shared" si="0"/>
        <v>48</v>
      </c>
      <c r="E13">
        <f t="shared" si="1"/>
        <v>16</v>
      </c>
      <c r="F13">
        <f t="shared" si="2"/>
        <v>26</v>
      </c>
      <c r="L13">
        <v>4</v>
      </c>
      <c r="M13">
        <v>2</v>
      </c>
      <c r="N13">
        <v>3</v>
      </c>
      <c r="O13">
        <v>4</v>
      </c>
      <c r="P13">
        <v>4</v>
      </c>
      <c r="Q13">
        <v>4</v>
      </c>
      <c r="R13">
        <v>4</v>
      </c>
      <c r="S13">
        <v>3</v>
      </c>
      <c r="T13">
        <v>4</v>
      </c>
      <c r="U13">
        <v>2</v>
      </c>
      <c r="V13">
        <v>2</v>
      </c>
      <c r="W13">
        <v>4</v>
      </c>
      <c r="X13">
        <v>4</v>
      </c>
      <c r="Y13">
        <v>4</v>
      </c>
      <c r="AD13" s="44"/>
      <c r="AE13" s="44"/>
    </row>
    <row r="14" spans="1:31" x14ac:dyDescent="0.2">
      <c r="A14">
        <v>35776</v>
      </c>
      <c r="C14" t="s">
        <v>66</v>
      </c>
      <c r="D14">
        <f t="shared" si="0"/>
        <v>40</v>
      </c>
      <c r="E14">
        <f t="shared" si="1"/>
        <v>10</v>
      </c>
      <c r="F14">
        <f t="shared" si="2"/>
        <v>26</v>
      </c>
      <c r="L14">
        <v>4</v>
      </c>
      <c r="M14">
        <v>1</v>
      </c>
      <c r="N14">
        <v>2</v>
      </c>
      <c r="O14">
        <v>2</v>
      </c>
      <c r="P14">
        <v>5</v>
      </c>
      <c r="Q14">
        <v>5</v>
      </c>
      <c r="R14">
        <v>2</v>
      </c>
      <c r="S14">
        <v>1</v>
      </c>
      <c r="T14">
        <v>3</v>
      </c>
      <c r="U14">
        <v>2</v>
      </c>
      <c r="V14">
        <v>2</v>
      </c>
      <c r="W14">
        <v>4</v>
      </c>
      <c r="X14">
        <v>3</v>
      </c>
      <c r="Y14">
        <v>4</v>
      </c>
      <c r="AC14" t="s">
        <v>279</v>
      </c>
      <c r="AD14" s="45">
        <v>0.26586872301921544</v>
      </c>
      <c r="AE14" s="45">
        <v>0.2457028243835461</v>
      </c>
    </row>
    <row r="15" spans="1:31" x14ac:dyDescent="0.2">
      <c r="A15">
        <v>35731</v>
      </c>
      <c r="C15">
        <v>4</v>
      </c>
      <c r="D15">
        <f t="shared" si="0"/>
        <v>40</v>
      </c>
      <c r="E15">
        <f t="shared" si="1"/>
        <v>17</v>
      </c>
      <c r="F15">
        <f t="shared" si="2"/>
        <v>19</v>
      </c>
      <c r="L15">
        <v>4</v>
      </c>
      <c r="M15">
        <v>1</v>
      </c>
      <c r="N15">
        <v>4</v>
      </c>
      <c r="O15">
        <v>4</v>
      </c>
      <c r="P15">
        <v>2</v>
      </c>
      <c r="Q15">
        <v>4</v>
      </c>
      <c r="R15">
        <v>2</v>
      </c>
      <c r="S15">
        <v>4</v>
      </c>
      <c r="T15">
        <v>4</v>
      </c>
      <c r="U15">
        <v>2</v>
      </c>
      <c r="V15">
        <v>3</v>
      </c>
      <c r="W15">
        <v>2</v>
      </c>
      <c r="X15">
        <v>2</v>
      </c>
      <c r="Y15">
        <v>2</v>
      </c>
    </row>
    <row r="16" spans="1:31" x14ac:dyDescent="0.2">
      <c r="A16">
        <v>35796</v>
      </c>
      <c r="C16">
        <v>3</v>
      </c>
      <c r="D16">
        <f t="shared" si="0"/>
        <v>44</v>
      </c>
      <c r="E16">
        <f t="shared" si="1"/>
        <v>11</v>
      </c>
      <c r="F16">
        <f t="shared" si="2"/>
        <v>27</v>
      </c>
      <c r="L16">
        <v>2</v>
      </c>
      <c r="M16">
        <v>1</v>
      </c>
      <c r="N16">
        <v>2</v>
      </c>
      <c r="O16">
        <v>2</v>
      </c>
      <c r="P16">
        <v>4</v>
      </c>
      <c r="Q16">
        <v>5</v>
      </c>
      <c r="R16">
        <v>2</v>
      </c>
      <c r="S16">
        <v>4</v>
      </c>
      <c r="T16">
        <v>4</v>
      </c>
      <c r="U16">
        <v>4</v>
      </c>
      <c r="V16">
        <v>2</v>
      </c>
      <c r="W16">
        <v>4</v>
      </c>
      <c r="X16">
        <v>4</v>
      </c>
      <c r="Y16">
        <v>4</v>
      </c>
    </row>
    <row r="17" spans="1:25" x14ac:dyDescent="0.2">
      <c r="A17">
        <v>35798</v>
      </c>
      <c r="C17">
        <v>4</v>
      </c>
      <c r="D17">
        <f t="shared" si="0"/>
        <v>42</v>
      </c>
      <c r="E17">
        <f t="shared" si="1"/>
        <v>10</v>
      </c>
      <c r="F17">
        <f t="shared" si="2"/>
        <v>25</v>
      </c>
      <c r="L17">
        <v>2</v>
      </c>
      <c r="M17">
        <v>1</v>
      </c>
      <c r="N17">
        <v>2</v>
      </c>
      <c r="O17">
        <v>2</v>
      </c>
      <c r="P17">
        <v>4</v>
      </c>
      <c r="Q17">
        <v>4</v>
      </c>
      <c r="R17">
        <v>3</v>
      </c>
      <c r="S17">
        <v>3</v>
      </c>
      <c r="T17">
        <v>2</v>
      </c>
      <c r="U17">
        <v>4</v>
      </c>
      <c r="V17">
        <v>4</v>
      </c>
      <c r="W17">
        <v>4</v>
      </c>
      <c r="X17">
        <v>3</v>
      </c>
      <c r="Y17">
        <v>4</v>
      </c>
    </row>
    <row r="18" spans="1:25" x14ac:dyDescent="0.2">
      <c r="A18">
        <v>35802</v>
      </c>
      <c r="C18">
        <v>1.5</v>
      </c>
      <c r="D18">
        <f t="shared" si="0"/>
        <v>40</v>
      </c>
      <c r="E18">
        <f t="shared" si="1"/>
        <v>11</v>
      </c>
      <c r="F18">
        <f t="shared" si="2"/>
        <v>23</v>
      </c>
      <c r="L18">
        <v>4</v>
      </c>
      <c r="M18">
        <v>1</v>
      </c>
      <c r="N18">
        <v>2</v>
      </c>
      <c r="O18">
        <v>2</v>
      </c>
      <c r="P18">
        <v>1</v>
      </c>
      <c r="Q18">
        <v>5</v>
      </c>
      <c r="R18">
        <v>2</v>
      </c>
      <c r="S18">
        <v>2</v>
      </c>
      <c r="T18">
        <v>4</v>
      </c>
      <c r="U18">
        <v>4</v>
      </c>
      <c r="V18">
        <v>1</v>
      </c>
      <c r="W18">
        <v>4</v>
      </c>
      <c r="X18">
        <v>4</v>
      </c>
      <c r="Y18">
        <v>4</v>
      </c>
    </row>
    <row r="19" spans="1:25" x14ac:dyDescent="0.2">
      <c r="A19">
        <v>35799</v>
      </c>
      <c r="C19">
        <v>5</v>
      </c>
      <c r="D19">
        <f t="shared" si="0"/>
        <v>52</v>
      </c>
      <c r="E19">
        <f t="shared" si="1"/>
        <v>17</v>
      </c>
      <c r="F19">
        <f t="shared" si="2"/>
        <v>31</v>
      </c>
      <c r="L19">
        <v>4</v>
      </c>
      <c r="M19">
        <v>2</v>
      </c>
      <c r="N19">
        <v>3</v>
      </c>
      <c r="O19">
        <v>4</v>
      </c>
      <c r="P19">
        <v>5</v>
      </c>
      <c r="Q19">
        <v>5</v>
      </c>
      <c r="R19">
        <v>2</v>
      </c>
      <c r="S19">
        <v>4</v>
      </c>
      <c r="T19">
        <v>5</v>
      </c>
      <c r="U19">
        <v>2</v>
      </c>
      <c r="V19">
        <v>4</v>
      </c>
      <c r="W19">
        <v>4</v>
      </c>
      <c r="X19">
        <v>4</v>
      </c>
      <c r="Y19">
        <v>4</v>
      </c>
    </row>
    <row r="20" spans="1:25" x14ac:dyDescent="0.2">
      <c r="A20">
        <v>35803</v>
      </c>
      <c r="C20" t="s">
        <v>66</v>
      </c>
      <c r="D20">
        <f t="shared" si="0"/>
        <v>36</v>
      </c>
      <c r="E20">
        <f t="shared" si="1"/>
        <v>7</v>
      </c>
      <c r="F20">
        <f t="shared" si="2"/>
        <v>25</v>
      </c>
      <c r="L20">
        <v>2</v>
      </c>
      <c r="M20">
        <v>1</v>
      </c>
      <c r="N20">
        <v>2</v>
      </c>
      <c r="O20">
        <v>1</v>
      </c>
      <c r="P20">
        <v>2</v>
      </c>
      <c r="Q20">
        <v>4</v>
      </c>
      <c r="R20">
        <v>2</v>
      </c>
      <c r="S20">
        <v>1</v>
      </c>
      <c r="T20">
        <v>4</v>
      </c>
      <c r="U20">
        <v>2</v>
      </c>
      <c r="V20">
        <v>3</v>
      </c>
      <c r="W20">
        <v>4</v>
      </c>
      <c r="X20">
        <v>4</v>
      </c>
      <c r="Y20">
        <v>4</v>
      </c>
    </row>
    <row r="21" spans="1:25" x14ac:dyDescent="0.2">
      <c r="A21">
        <v>35805</v>
      </c>
      <c r="C21">
        <v>1.5</v>
      </c>
      <c r="D21">
        <f t="shared" si="0"/>
        <v>45</v>
      </c>
      <c r="E21">
        <f t="shared" si="1"/>
        <v>16</v>
      </c>
      <c r="F21">
        <f t="shared" si="2"/>
        <v>23</v>
      </c>
      <c r="L21">
        <v>4</v>
      </c>
      <c r="M21">
        <v>4</v>
      </c>
      <c r="N21">
        <v>2</v>
      </c>
      <c r="O21">
        <v>2</v>
      </c>
      <c r="P21">
        <v>2</v>
      </c>
      <c r="Q21">
        <v>5</v>
      </c>
      <c r="R21">
        <v>1</v>
      </c>
      <c r="S21">
        <v>4</v>
      </c>
      <c r="T21">
        <v>2</v>
      </c>
      <c r="U21">
        <v>5</v>
      </c>
      <c r="V21">
        <v>2</v>
      </c>
      <c r="W21">
        <v>4</v>
      </c>
      <c r="X21">
        <v>4</v>
      </c>
      <c r="Y21">
        <v>4</v>
      </c>
    </row>
    <row r="22" spans="1:25" x14ac:dyDescent="0.2">
      <c r="A22">
        <v>35806</v>
      </c>
      <c r="C22">
        <v>2.75</v>
      </c>
      <c r="D22">
        <f t="shared" si="0"/>
        <v>37</v>
      </c>
      <c r="E22">
        <f t="shared" si="1"/>
        <v>9</v>
      </c>
      <c r="F22">
        <f t="shared" si="2"/>
        <v>22</v>
      </c>
      <c r="L22">
        <v>3</v>
      </c>
      <c r="M22">
        <v>1</v>
      </c>
      <c r="N22">
        <v>1</v>
      </c>
      <c r="O22">
        <v>2</v>
      </c>
      <c r="P22">
        <v>2</v>
      </c>
      <c r="Q22">
        <v>5</v>
      </c>
      <c r="R22">
        <v>2</v>
      </c>
      <c r="S22">
        <v>2</v>
      </c>
      <c r="T22">
        <v>2</v>
      </c>
      <c r="U22">
        <v>4</v>
      </c>
      <c r="V22">
        <v>2</v>
      </c>
      <c r="W22">
        <v>3</v>
      </c>
      <c r="X22">
        <v>4</v>
      </c>
      <c r="Y22">
        <v>4</v>
      </c>
    </row>
    <row r="23" spans="1:25" x14ac:dyDescent="0.2">
      <c r="A23">
        <v>35792</v>
      </c>
      <c r="C23" t="s">
        <v>66</v>
      </c>
      <c r="D23">
        <f t="shared" si="0"/>
        <v>45</v>
      </c>
      <c r="E23">
        <f t="shared" si="1"/>
        <v>17</v>
      </c>
      <c r="F23">
        <f t="shared" si="2"/>
        <v>25</v>
      </c>
      <c r="L23">
        <v>4</v>
      </c>
      <c r="M23">
        <v>1</v>
      </c>
      <c r="N23">
        <v>4</v>
      </c>
      <c r="O23">
        <v>4</v>
      </c>
      <c r="P23">
        <v>4</v>
      </c>
      <c r="Q23">
        <v>4</v>
      </c>
      <c r="R23">
        <v>1</v>
      </c>
      <c r="S23">
        <v>4</v>
      </c>
      <c r="T23">
        <v>4</v>
      </c>
      <c r="U23">
        <v>2</v>
      </c>
      <c r="V23">
        <v>1</v>
      </c>
      <c r="W23">
        <v>4</v>
      </c>
      <c r="X23">
        <v>4</v>
      </c>
      <c r="Y23">
        <v>4</v>
      </c>
    </row>
    <row r="24" spans="1:25" x14ac:dyDescent="0.2">
      <c r="A24">
        <v>35814</v>
      </c>
      <c r="C24">
        <v>1</v>
      </c>
      <c r="D24">
        <f t="shared" si="0"/>
        <v>36</v>
      </c>
      <c r="E24">
        <f t="shared" si="1"/>
        <v>9</v>
      </c>
      <c r="F24">
        <f t="shared" si="2"/>
        <v>20</v>
      </c>
      <c r="L24">
        <v>2</v>
      </c>
      <c r="M24">
        <v>2</v>
      </c>
      <c r="N24">
        <v>2</v>
      </c>
      <c r="O24">
        <v>2</v>
      </c>
      <c r="P24">
        <v>4</v>
      </c>
      <c r="Q24">
        <v>5</v>
      </c>
      <c r="R24">
        <v>3</v>
      </c>
      <c r="S24">
        <v>1</v>
      </c>
      <c r="T24">
        <v>2</v>
      </c>
      <c r="U24">
        <v>4</v>
      </c>
      <c r="V24">
        <v>1</v>
      </c>
      <c r="W24">
        <v>5</v>
      </c>
      <c r="X24">
        <v>2</v>
      </c>
      <c r="Y24">
        <v>1</v>
      </c>
    </row>
    <row r="25" spans="1:25" x14ac:dyDescent="0.2">
      <c r="A25">
        <v>35819</v>
      </c>
      <c r="C25" t="s">
        <v>66</v>
      </c>
      <c r="D25">
        <f t="shared" si="0"/>
        <v>45</v>
      </c>
      <c r="E25">
        <f t="shared" si="1"/>
        <v>11</v>
      </c>
      <c r="F25">
        <f t="shared" si="2"/>
        <v>30</v>
      </c>
      <c r="L25">
        <v>2</v>
      </c>
      <c r="M25">
        <v>1</v>
      </c>
      <c r="N25">
        <v>2</v>
      </c>
      <c r="O25">
        <v>2</v>
      </c>
      <c r="P25">
        <v>4</v>
      </c>
      <c r="Q25">
        <v>5</v>
      </c>
      <c r="R25">
        <v>2</v>
      </c>
      <c r="S25">
        <v>4</v>
      </c>
      <c r="T25">
        <v>5</v>
      </c>
      <c r="U25">
        <v>2</v>
      </c>
      <c r="V25">
        <v>4</v>
      </c>
      <c r="W25">
        <v>2</v>
      </c>
      <c r="X25">
        <v>5</v>
      </c>
      <c r="Y25">
        <v>5</v>
      </c>
    </row>
    <row r="26" spans="1:25" x14ac:dyDescent="0.2">
      <c r="A26">
        <v>35821</v>
      </c>
      <c r="C26">
        <v>5</v>
      </c>
      <c r="D26">
        <f t="shared" si="0"/>
        <v>52</v>
      </c>
      <c r="E26">
        <f t="shared" si="1"/>
        <v>23</v>
      </c>
      <c r="F26">
        <f t="shared" si="2"/>
        <v>25</v>
      </c>
      <c r="L26">
        <v>5</v>
      </c>
      <c r="M26">
        <v>5</v>
      </c>
      <c r="N26">
        <v>5</v>
      </c>
      <c r="O26">
        <v>4</v>
      </c>
      <c r="P26">
        <v>4</v>
      </c>
      <c r="Q26">
        <v>2</v>
      </c>
      <c r="R26">
        <v>3</v>
      </c>
      <c r="S26">
        <v>4</v>
      </c>
      <c r="T26">
        <v>3</v>
      </c>
      <c r="U26">
        <v>1</v>
      </c>
      <c r="V26">
        <v>1</v>
      </c>
      <c r="W26">
        <v>5</v>
      </c>
      <c r="X26">
        <v>5</v>
      </c>
      <c r="Y26">
        <v>5</v>
      </c>
    </row>
    <row r="27" spans="1:25" x14ac:dyDescent="0.2">
      <c r="A27">
        <v>35823</v>
      </c>
      <c r="C27">
        <v>1</v>
      </c>
      <c r="D27">
        <f t="shared" si="0"/>
        <v>43</v>
      </c>
      <c r="E27">
        <f t="shared" si="1"/>
        <v>17</v>
      </c>
      <c r="F27">
        <f t="shared" si="2"/>
        <v>22</v>
      </c>
      <c r="L27">
        <v>5</v>
      </c>
      <c r="M27">
        <v>4</v>
      </c>
      <c r="N27">
        <v>2</v>
      </c>
      <c r="O27">
        <v>4</v>
      </c>
      <c r="P27">
        <v>4</v>
      </c>
      <c r="Q27">
        <v>4</v>
      </c>
      <c r="R27">
        <v>2</v>
      </c>
      <c r="S27">
        <v>2</v>
      </c>
      <c r="T27">
        <v>2</v>
      </c>
      <c r="U27">
        <v>2</v>
      </c>
      <c r="V27">
        <v>4</v>
      </c>
      <c r="W27">
        <v>4</v>
      </c>
      <c r="X27">
        <v>2</v>
      </c>
      <c r="Y27">
        <v>2</v>
      </c>
    </row>
    <row r="28" spans="1:25" x14ac:dyDescent="0.2">
      <c r="A28">
        <v>35836</v>
      </c>
      <c r="C28">
        <v>3</v>
      </c>
      <c r="D28">
        <f t="shared" si="0"/>
        <v>49</v>
      </c>
      <c r="E28">
        <f t="shared" si="1"/>
        <v>17</v>
      </c>
      <c r="F28">
        <f t="shared" si="2"/>
        <v>26</v>
      </c>
      <c r="L28">
        <v>4</v>
      </c>
      <c r="M28">
        <v>1</v>
      </c>
      <c r="N28">
        <v>4</v>
      </c>
      <c r="O28">
        <v>4</v>
      </c>
      <c r="P28">
        <v>4</v>
      </c>
      <c r="Q28">
        <v>4</v>
      </c>
      <c r="R28">
        <v>4</v>
      </c>
      <c r="S28">
        <v>4</v>
      </c>
      <c r="T28">
        <v>3</v>
      </c>
      <c r="U28">
        <v>2</v>
      </c>
      <c r="V28">
        <v>2</v>
      </c>
      <c r="W28">
        <v>5</v>
      </c>
      <c r="X28">
        <v>4</v>
      </c>
      <c r="Y28">
        <v>4</v>
      </c>
    </row>
    <row r="29" spans="1:25" x14ac:dyDescent="0.2">
      <c r="A29">
        <v>35835</v>
      </c>
      <c r="C29">
        <v>1.5</v>
      </c>
      <c r="D29">
        <f t="shared" si="0"/>
        <v>35</v>
      </c>
      <c r="E29">
        <f t="shared" si="1"/>
        <v>9</v>
      </c>
      <c r="F29">
        <f t="shared" si="2"/>
        <v>23</v>
      </c>
      <c r="L29">
        <v>1</v>
      </c>
      <c r="M29">
        <v>1</v>
      </c>
      <c r="N29">
        <v>4</v>
      </c>
      <c r="O29">
        <v>1</v>
      </c>
      <c r="P29">
        <v>4</v>
      </c>
      <c r="Q29">
        <v>4</v>
      </c>
      <c r="R29">
        <v>2</v>
      </c>
      <c r="S29">
        <v>2</v>
      </c>
      <c r="T29">
        <v>2</v>
      </c>
      <c r="U29">
        <v>1</v>
      </c>
      <c r="V29">
        <v>1</v>
      </c>
      <c r="W29">
        <v>4</v>
      </c>
      <c r="X29">
        <v>4</v>
      </c>
      <c r="Y29">
        <v>4</v>
      </c>
    </row>
    <row r="30" spans="1:25" x14ac:dyDescent="0.2">
      <c r="A30">
        <v>35826</v>
      </c>
      <c r="C30">
        <v>4</v>
      </c>
      <c r="D30">
        <f t="shared" si="0"/>
        <v>46</v>
      </c>
      <c r="E30">
        <f t="shared" si="1"/>
        <v>18</v>
      </c>
      <c r="F30">
        <f t="shared" si="2"/>
        <v>22</v>
      </c>
      <c r="L30">
        <v>4</v>
      </c>
      <c r="M30">
        <v>3</v>
      </c>
      <c r="N30">
        <v>4</v>
      </c>
      <c r="O30">
        <v>4</v>
      </c>
      <c r="P30">
        <v>4</v>
      </c>
      <c r="Q30">
        <v>4</v>
      </c>
      <c r="R30">
        <v>2</v>
      </c>
      <c r="S30">
        <v>3</v>
      </c>
      <c r="T30">
        <v>2</v>
      </c>
      <c r="U30">
        <v>4</v>
      </c>
      <c r="V30">
        <v>2</v>
      </c>
      <c r="W30">
        <v>4</v>
      </c>
      <c r="X30">
        <v>4</v>
      </c>
      <c r="Y30">
        <v>2</v>
      </c>
    </row>
    <row r="31" spans="1:25" x14ac:dyDescent="0.2">
      <c r="A31">
        <v>35840</v>
      </c>
      <c r="C31">
        <v>3</v>
      </c>
      <c r="D31">
        <f t="shared" si="0"/>
        <v>52</v>
      </c>
      <c r="E31">
        <f t="shared" si="1"/>
        <v>12</v>
      </c>
      <c r="F31">
        <f t="shared" si="2"/>
        <v>32</v>
      </c>
      <c r="L31">
        <v>4</v>
      </c>
      <c r="M31">
        <v>1</v>
      </c>
      <c r="N31">
        <v>2</v>
      </c>
      <c r="O31">
        <v>1</v>
      </c>
      <c r="P31">
        <v>5</v>
      </c>
      <c r="Q31">
        <v>5</v>
      </c>
      <c r="R31">
        <v>4</v>
      </c>
      <c r="S31">
        <v>4</v>
      </c>
      <c r="T31">
        <v>5</v>
      </c>
      <c r="U31">
        <v>4</v>
      </c>
      <c r="V31">
        <v>4</v>
      </c>
      <c r="W31">
        <v>5</v>
      </c>
      <c r="X31">
        <v>4</v>
      </c>
      <c r="Y31">
        <v>4</v>
      </c>
    </row>
    <row r="32" spans="1:25" x14ac:dyDescent="0.2">
      <c r="A32">
        <v>35842</v>
      </c>
      <c r="C32" t="s">
        <v>66</v>
      </c>
      <c r="D32">
        <f t="shared" si="0"/>
        <v>46</v>
      </c>
      <c r="E32">
        <f t="shared" si="1"/>
        <v>13</v>
      </c>
      <c r="F32">
        <f t="shared" si="2"/>
        <v>25</v>
      </c>
      <c r="L32">
        <v>4</v>
      </c>
      <c r="M32">
        <v>1</v>
      </c>
      <c r="N32">
        <v>2</v>
      </c>
      <c r="O32">
        <v>3</v>
      </c>
      <c r="P32">
        <v>4</v>
      </c>
      <c r="Q32">
        <v>4</v>
      </c>
      <c r="R32">
        <v>4</v>
      </c>
      <c r="S32">
        <v>3</v>
      </c>
      <c r="T32">
        <v>4</v>
      </c>
      <c r="U32">
        <v>4</v>
      </c>
      <c r="V32">
        <v>2</v>
      </c>
      <c r="W32">
        <v>4</v>
      </c>
      <c r="X32">
        <v>4</v>
      </c>
      <c r="Y32">
        <v>3</v>
      </c>
    </row>
    <row r="33" spans="1:25" x14ac:dyDescent="0.2">
      <c r="A33">
        <v>35596</v>
      </c>
      <c r="C33" t="s">
        <v>66</v>
      </c>
      <c r="D33">
        <f t="shared" si="0"/>
        <v>56</v>
      </c>
      <c r="E33">
        <f t="shared" si="1"/>
        <v>19</v>
      </c>
      <c r="F33">
        <f t="shared" si="2"/>
        <v>29</v>
      </c>
      <c r="L33">
        <v>5</v>
      </c>
      <c r="M33">
        <v>4</v>
      </c>
      <c r="N33">
        <v>4</v>
      </c>
      <c r="O33">
        <v>2</v>
      </c>
      <c r="P33">
        <v>4</v>
      </c>
      <c r="Q33">
        <v>5</v>
      </c>
      <c r="R33">
        <v>4</v>
      </c>
      <c r="S33">
        <v>4</v>
      </c>
      <c r="T33">
        <v>4</v>
      </c>
      <c r="U33">
        <v>4</v>
      </c>
      <c r="V33">
        <v>2</v>
      </c>
      <c r="W33">
        <v>4</v>
      </c>
      <c r="X33">
        <v>5</v>
      </c>
      <c r="Y33">
        <v>5</v>
      </c>
    </row>
    <row r="34" spans="1:25" x14ac:dyDescent="0.2">
      <c r="A34">
        <v>35847</v>
      </c>
      <c r="C34" t="s">
        <v>66</v>
      </c>
      <c r="D34">
        <f t="shared" si="0"/>
        <v>33</v>
      </c>
      <c r="E34">
        <f t="shared" si="1"/>
        <v>7</v>
      </c>
      <c r="F34">
        <f t="shared" si="2"/>
        <v>20</v>
      </c>
      <c r="L34">
        <v>1</v>
      </c>
      <c r="M34">
        <v>1</v>
      </c>
      <c r="N34">
        <v>1</v>
      </c>
      <c r="O34">
        <v>1</v>
      </c>
      <c r="P34">
        <v>1</v>
      </c>
      <c r="Q34">
        <v>5</v>
      </c>
      <c r="R34">
        <v>5</v>
      </c>
      <c r="S34">
        <v>3</v>
      </c>
      <c r="T34">
        <v>2</v>
      </c>
      <c r="U34">
        <v>1</v>
      </c>
      <c r="V34">
        <v>4</v>
      </c>
      <c r="W34">
        <v>2</v>
      </c>
      <c r="X34">
        <v>2</v>
      </c>
      <c r="Y34">
        <v>4</v>
      </c>
    </row>
    <row r="35" spans="1:25" x14ac:dyDescent="0.2">
      <c r="A35">
        <v>35854</v>
      </c>
      <c r="C35">
        <v>8</v>
      </c>
      <c r="D35">
        <f t="shared" si="0"/>
        <v>39</v>
      </c>
      <c r="E35">
        <f t="shared" si="1"/>
        <v>7</v>
      </c>
      <c r="F35">
        <f t="shared" si="2"/>
        <v>27</v>
      </c>
      <c r="L35">
        <v>2</v>
      </c>
      <c r="M35">
        <v>1</v>
      </c>
      <c r="N35">
        <v>1</v>
      </c>
      <c r="O35">
        <v>2</v>
      </c>
      <c r="P35">
        <v>5</v>
      </c>
      <c r="Q35">
        <v>4</v>
      </c>
      <c r="R35">
        <v>4</v>
      </c>
      <c r="S35">
        <v>1</v>
      </c>
      <c r="T35">
        <v>2</v>
      </c>
      <c r="U35">
        <v>1</v>
      </c>
      <c r="V35">
        <v>4</v>
      </c>
      <c r="W35">
        <v>4</v>
      </c>
      <c r="X35">
        <v>4</v>
      </c>
      <c r="Y35">
        <v>4</v>
      </c>
    </row>
    <row r="36" spans="1:25" x14ac:dyDescent="0.2">
      <c r="A36">
        <v>35858</v>
      </c>
      <c r="C36">
        <v>3</v>
      </c>
      <c r="D36">
        <f t="shared" si="0"/>
        <v>58</v>
      </c>
      <c r="E36">
        <f t="shared" si="1"/>
        <v>20</v>
      </c>
      <c r="F36">
        <f t="shared" si="2"/>
        <v>29</v>
      </c>
      <c r="L36">
        <v>5</v>
      </c>
      <c r="M36">
        <v>2</v>
      </c>
      <c r="N36">
        <v>4</v>
      </c>
      <c r="O36">
        <v>4</v>
      </c>
      <c r="P36">
        <v>5</v>
      </c>
      <c r="Q36">
        <v>5</v>
      </c>
      <c r="R36">
        <v>5</v>
      </c>
      <c r="S36">
        <v>5</v>
      </c>
      <c r="T36">
        <v>5</v>
      </c>
      <c r="U36">
        <v>4</v>
      </c>
      <c r="V36">
        <v>2</v>
      </c>
      <c r="W36">
        <v>5</v>
      </c>
      <c r="X36">
        <v>5</v>
      </c>
      <c r="Y36">
        <v>2</v>
      </c>
    </row>
    <row r="37" spans="1:25" x14ac:dyDescent="0.2">
      <c r="A37">
        <v>35908</v>
      </c>
      <c r="C37" t="s">
        <v>66</v>
      </c>
      <c r="D37">
        <f t="shared" si="0"/>
        <v>45</v>
      </c>
      <c r="E37">
        <f t="shared" si="1"/>
        <v>10</v>
      </c>
      <c r="F37">
        <f t="shared" si="2"/>
        <v>26</v>
      </c>
      <c r="L37">
        <v>1</v>
      </c>
      <c r="M37">
        <v>2</v>
      </c>
      <c r="N37">
        <v>1</v>
      </c>
      <c r="O37">
        <v>3</v>
      </c>
      <c r="P37">
        <v>4</v>
      </c>
      <c r="Q37">
        <v>4</v>
      </c>
      <c r="R37">
        <v>4</v>
      </c>
      <c r="S37">
        <v>3</v>
      </c>
      <c r="T37">
        <v>4</v>
      </c>
      <c r="U37">
        <v>5</v>
      </c>
      <c r="V37">
        <v>2</v>
      </c>
      <c r="W37">
        <v>4</v>
      </c>
      <c r="X37">
        <v>4</v>
      </c>
      <c r="Y37">
        <v>4</v>
      </c>
    </row>
    <row r="38" spans="1:25" x14ac:dyDescent="0.2">
      <c r="A38">
        <v>35909</v>
      </c>
      <c r="C38">
        <v>2</v>
      </c>
      <c r="D38">
        <f t="shared" si="0"/>
        <v>44</v>
      </c>
      <c r="E38">
        <f t="shared" si="1"/>
        <v>11</v>
      </c>
      <c r="F38">
        <f t="shared" si="2"/>
        <v>27</v>
      </c>
      <c r="L38">
        <v>4</v>
      </c>
      <c r="M38">
        <v>2</v>
      </c>
      <c r="N38">
        <v>2</v>
      </c>
      <c r="O38">
        <v>1</v>
      </c>
      <c r="P38">
        <v>4</v>
      </c>
      <c r="Q38">
        <v>5</v>
      </c>
      <c r="R38">
        <v>2</v>
      </c>
      <c r="S38">
        <v>2</v>
      </c>
      <c r="T38">
        <v>3</v>
      </c>
      <c r="U38">
        <v>4</v>
      </c>
      <c r="V38">
        <v>2</v>
      </c>
      <c r="W38">
        <v>4</v>
      </c>
      <c r="X38">
        <v>5</v>
      </c>
      <c r="Y38">
        <v>4</v>
      </c>
    </row>
    <row r="39" spans="1:25" x14ac:dyDescent="0.2">
      <c r="A39">
        <v>35913</v>
      </c>
      <c r="C39">
        <v>2.5</v>
      </c>
      <c r="D39">
        <f t="shared" si="0"/>
        <v>44</v>
      </c>
      <c r="E39">
        <f t="shared" si="1"/>
        <v>16</v>
      </c>
      <c r="F39">
        <f t="shared" si="2"/>
        <v>24</v>
      </c>
      <c r="L39">
        <v>4</v>
      </c>
      <c r="M39">
        <v>2</v>
      </c>
      <c r="N39">
        <v>4</v>
      </c>
      <c r="O39">
        <v>2</v>
      </c>
      <c r="P39">
        <v>4</v>
      </c>
      <c r="Q39">
        <v>5</v>
      </c>
      <c r="R39">
        <v>2</v>
      </c>
      <c r="S39">
        <v>4</v>
      </c>
      <c r="T39">
        <v>1</v>
      </c>
      <c r="U39">
        <v>2</v>
      </c>
      <c r="V39">
        <v>2</v>
      </c>
      <c r="W39">
        <v>4</v>
      </c>
      <c r="X39">
        <v>4</v>
      </c>
      <c r="Y39">
        <v>4</v>
      </c>
    </row>
    <row r="40" spans="1:25" x14ac:dyDescent="0.2">
      <c r="A40">
        <v>35916</v>
      </c>
      <c r="C40" t="s">
        <v>66</v>
      </c>
      <c r="D40">
        <f t="shared" si="0"/>
        <v>46</v>
      </c>
      <c r="E40">
        <f t="shared" si="1"/>
        <v>14</v>
      </c>
      <c r="F40">
        <f t="shared" si="2"/>
        <v>26</v>
      </c>
      <c r="L40">
        <v>4</v>
      </c>
      <c r="M40">
        <v>2</v>
      </c>
      <c r="N40">
        <v>2</v>
      </c>
      <c r="O40">
        <v>4</v>
      </c>
      <c r="P40">
        <v>4</v>
      </c>
      <c r="Q40">
        <v>4</v>
      </c>
      <c r="R40">
        <v>4</v>
      </c>
      <c r="S40">
        <v>2</v>
      </c>
      <c r="T40">
        <v>2</v>
      </c>
      <c r="U40">
        <v>2</v>
      </c>
      <c r="V40">
        <v>4</v>
      </c>
      <c r="W40">
        <v>4</v>
      </c>
      <c r="X40">
        <v>4</v>
      </c>
      <c r="Y40">
        <v>4</v>
      </c>
    </row>
    <row r="41" spans="1:25" x14ac:dyDescent="0.2">
      <c r="A41">
        <v>35730</v>
      </c>
      <c r="C41">
        <v>3</v>
      </c>
      <c r="D41">
        <f t="shared" si="0"/>
        <v>52</v>
      </c>
      <c r="E41">
        <f t="shared" si="1"/>
        <v>22</v>
      </c>
      <c r="F41">
        <f t="shared" si="2"/>
        <v>22</v>
      </c>
      <c r="L41">
        <v>5</v>
      </c>
      <c r="M41">
        <v>4</v>
      </c>
      <c r="N41">
        <v>5</v>
      </c>
      <c r="O41">
        <v>4</v>
      </c>
      <c r="P41">
        <v>1</v>
      </c>
      <c r="Q41">
        <v>5</v>
      </c>
      <c r="R41">
        <v>3</v>
      </c>
      <c r="S41">
        <v>4</v>
      </c>
      <c r="T41">
        <v>5</v>
      </c>
      <c r="U41">
        <v>5</v>
      </c>
      <c r="V41">
        <v>3</v>
      </c>
      <c r="W41">
        <v>4</v>
      </c>
      <c r="X41">
        <v>2</v>
      </c>
      <c r="Y41">
        <v>2</v>
      </c>
    </row>
    <row r="42" spans="1:25" x14ac:dyDescent="0.2">
      <c r="A42">
        <v>35935</v>
      </c>
      <c r="C42">
        <v>0.5</v>
      </c>
      <c r="D42">
        <f t="shared" si="0"/>
        <v>25</v>
      </c>
      <c r="E42">
        <f t="shared" si="1"/>
        <v>5</v>
      </c>
      <c r="F42">
        <f t="shared" si="2"/>
        <v>18</v>
      </c>
      <c r="L42">
        <v>1</v>
      </c>
      <c r="M42">
        <v>1</v>
      </c>
      <c r="N42">
        <v>1</v>
      </c>
      <c r="O42">
        <v>1</v>
      </c>
      <c r="P42">
        <v>1</v>
      </c>
      <c r="Q42">
        <v>2</v>
      </c>
      <c r="R42">
        <v>1</v>
      </c>
      <c r="S42">
        <v>1</v>
      </c>
      <c r="T42">
        <v>4</v>
      </c>
      <c r="U42">
        <v>1</v>
      </c>
      <c r="V42">
        <v>1</v>
      </c>
      <c r="W42">
        <v>4</v>
      </c>
      <c r="X42">
        <v>2</v>
      </c>
      <c r="Y42">
        <v>4</v>
      </c>
    </row>
    <row r="43" spans="1:25" x14ac:dyDescent="0.2">
      <c r="A43">
        <v>35933</v>
      </c>
      <c r="C43" t="s">
        <v>66</v>
      </c>
      <c r="D43">
        <f t="shared" si="0"/>
        <v>56</v>
      </c>
      <c r="E43">
        <f t="shared" si="1"/>
        <v>19</v>
      </c>
      <c r="F43">
        <f t="shared" si="2"/>
        <v>29</v>
      </c>
      <c r="L43">
        <v>4</v>
      </c>
      <c r="M43">
        <v>4</v>
      </c>
      <c r="N43">
        <v>4</v>
      </c>
      <c r="O43">
        <v>4</v>
      </c>
      <c r="P43">
        <v>4</v>
      </c>
      <c r="Q43">
        <v>4</v>
      </c>
      <c r="R43">
        <v>4</v>
      </c>
      <c r="S43">
        <v>3</v>
      </c>
      <c r="T43">
        <v>5</v>
      </c>
      <c r="U43">
        <v>4</v>
      </c>
      <c r="V43">
        <v>4</v>
      </c>
      <c r="W43">
        <v>4</v>
      </c>
      <c r="X43">
        <v>4</v>
      </c>
      <c r="Y43">
        <v>4</v>
      </c>
    </row>
    <row r="44" spans="1:25" x14ac:dyDescent="0.2">
      <c r="A44">
        <v>35700</v>
      </c>
      <c r="C44">
        <v>5</v>
      </c>
      <c r="D44">
        <f t="shared" si="0"/>
        <v>41</v>
      </c>
      <c r="E44">
        <f t="shared" si="1"/>
        <v>12</v>
      </c>
      <c r="F44">
        <f t="shared" si="2"/>
        <v>26</v>
      </c>
      <c r="L44">
        <v>4</v>
      </c>
      <c r="M44">
        <v>2</v>
      </c>
      <c r="N44">
        <v>3</v>
      </c>
      <c r="O44">
        <v>2</v>
      </c>
      <c r="P44">
        <v>4</v>
      </c>
      <c r="Q44">
        <v>4</v>
      </c>
      <c r="R44">
        <v>1</v>
      </c>
      <c r="S44">
        <v>1</v>
      </c>
      <c r="T44">
        <v>4</v>
      </c>
      <c r="U44">
        <v>2</v>
      </c>
      <c r="V44">
        <v>4</v>
      </c>
      <c r="W44">
        <v>4</v>
      </c>
      <c r="X44">
        <v>3</v>
      </c>
      <c r="Y44">
        <v>3</v>
      </c>
    </row>
    <row r="45" spans="1:25" x14ac:dyDescent="0.2">
      <c r="A45">
        <v>35910</v>
      </c>
      <c r="C45">
        <v>2</v>
      </c>
      <c r="D45">
        <f t="shared" si="0"/>
        <v>29</v>
      </c>
      <c r="E45">
        <f t="shared" si="1"/>
        <v>8</v>
      </c>
      <c r="F45">
        <f t="shared" si="2"/>
        <v>15</v>
      </c>
      <c r="L45">
        <v>4</v>
      </c>
      <c r="M45">
        <v>1</v>
      </c>
      <c r="N45">
        <v>1</v>
      </c>
      <c r="O45">
        <v>1</v>
      </c>
      <c r="P45">
        <v>4</v>
      </c>
      <c r="Q45">
        <v>1</v>
      </c>
      <c r="R45">
        <v>2</v>
      </c>
      <c r="S45">
        <v>1</v>
      </c>
      <c r="T45">
        <v>2</v>
      </c>
      <c r="U45">
        <v>4</v>
      </c>
      <c r="V45">
        <v>1</v>
      </c>
      <c r="W45">
        <v>1</v>
      </c>
      <c r="X45">
        <v>4</v>
      </c>
      <c r="Y45">
        <v>2</v>
      </c>
    </row>
    <row r="46" spans="1:25" x14ac:dyDescent="0.2">
      <c r="A46">
        <v>27908</v>
      </c>
      <c r="C46">
        <v>1.5</v>
      </c>
      <c r="D46">
        <f t="shared" si="0"/>
        <v>31</v>
      </c>
      <c r="E46">
        <f t="shared" si="1"/>
        <v>8</v>
      </c>
      <c r="F46">
        <f t="shared" si="2"/>
        <v>19</v>
      </c>
      <c r="L46">
        <v>2</v>
      </c>
      <c r="M46">
        <v>1</v>
      </c>
      <c r="N46">
        <v>1</v>
      </c>
      <c r="O46">
        <v>2</v>
      </c>
      <c r="P46">
        <v>4</v>
      </c>
      <c r="Q46">
        <v>2</v>
      </c>
      <c r="R46">
        <v>2</v>
      </c>
      <c r="S46">
        <v>2</v>
      </c>
      <c r="T46">
        <v>4</v>
      </c>
      <c r="U46">
        <v>2</v>
      </c>
      <c r="V46">
        <v>1</v>
      </c>
      <c r="W46">
        <v>4</v>
      </c>
      <c r="X46">
        <v>2</v>
      </c>
      <c r="Y46">
        <v>2</v>
      </c>
    </row>
    <row r="47" spans="1:25" x14ac:dyDescent="0.2">
      <c r="A47">
        <v>35958</v>
      </c>
      <c r="C47">
        <v>3</v>
      </c>
      <c r="D47">
        <f t="shared" si="0"/>
        <v>37</v>
      </c>
      <c r="E47">
        <f t="shared" si="1"/>
        <v>5</v>
      </c>
      <c r="F47">
        <f t="shared" si="2"/>
        <v>26</v>
      </c>
      <c r="L47">
        <v>1</v>
      </c>
      <c r="M47">
        <v>1</v>
      </c>
      <c r="N47">
        <v>1</v>
      </c>
      <c r="O47">
        <v>1</v>
      </c>
      <c r="P47">
        <v>2</v>
      </c>
      <c r="Q47">
        <v>5</v>
      </c>
      <c r="R47">
        <v>4</v>
      </c>
      <c r="S47">
        <v>1</v>
      </c>
      <c r="T47">
        <v>4</v>
      </c>
      <c r="U47">
        <v>2</v>
      </c>
      <c r="V47">
        <v>5</v>
      </c>
      <c r="W47">
        <v>3</v>
      </c>
      <c r="X47">
        <v>3</v>
      </c>
      <c r="Y47">
        <v>4</v>
      </c>
    </row>
    <row r="48" spans="1:25" x14ac:dyDescent="0.2">
      <c r="A48">
        <v>35951</v>
      </c>
      <c r="C48">
        <v>2</v>
      </c>
      <c r="D48">
        <f t="shared" si="0"/>
        <v>59</v>
      </c>
      <c r="E48">
        <f t="shared" si="1"/>
        <v>18</v>
      </c>
      <c r="F48">
        <f t="shared" si="2"/>
        <v>32</v>
      </c>
      <c r="L48">
        <v>5</v>
      </c>
      <c r="M48">
        <v>1</v>
      </c>
      <c r="N48">
        <v>5</v>
      </c>
      <c r="O48">
        <v>5</v>
      </c>
      <c r="P48">
        <v>5</v>
      </c>
      <c r="Q48">
        <v>5</v>
      </c>
      <c r="R48">
        <v>4</v>
      </c>
      <c r="S48">
        <v>2</v>
      </c>
      <c r="T48">
        <v>5</v>
      </c>
      <c r="U48">
        <v>5</v>
      </c>
      <c r="V48">
        <v>2</v>
      </c>
      <c r="W48">
        <v>5</v>
      </c>
      <c r="X48">
        <v>5</v>
      </c>
      <c r="Y48">
        <v>5</v>
      </c>
    </row>
    <row r="49" spans="1:25" x14ac:dyDescent="0.2">
      <c r="A49">
        <v>35968</v>
      </c>
      <c r="C49">
        <v>2</v>
      </c>
      <c r="D49">
        <f t="shared" si="0"/>
        <v>54</v>
      </c>
      <c r="E49">
        <f t="shared" si="1"/>
        <v>17</v>
      </c>
      <c r="F49">
        <f t="shared" si="2"/>
        <v>31</v>
      </c>
      <c r="L49">
        <v>4</v>
      </c>
      <c r="M49">
        <v>2</v>
      </c>
      <c r="N49">
        <v>4</v>
      </c>
      <c r="O49">
        <v>4</v>
      </c>
      <c r="P49">
        <v>4</v>
      </c>
      <c r="Q49">
        <v>4</v>
      </c>
      <c r="R49">
        <v>1</v>
      </c>
      <c r="S49">
        <v>3</v>
      </c>
      <c r="T49">
        <v>5</v>
      </c>
      <c r="U49">
        <v>5</v>
      </c>
      <c r="V49">
        <v>4</v>
      </c>
      <c r="W49">
        <v>5</v>
      </c>
      <c r="X49">
        <v>5</v>
      </c>
      <c r="Y49">
        <v>4</v>
      </c>
    </row>
    <row r="50" spans="1:25" x14ac:dyDescent="0.2">
      <c r="A50">
        <v>35928</v>
      </c>
      <c r="C50">
        <v>2</v>
      </c>
      <c r="D50">
        <f t="shared" si="0"/>
        <v>37</v>
      </c>
      <c r="E50">
        <f t="shared" si="1"/>
        <v>13</v>
      </c>
      <c r="F50">
        <f t="shared" si="2"/>
        <v>20</v>
      </c>
      <c r="L50">
        <v>4</v>
      </c>
      <c r="M50">
        <v>2</v>
      </c>
      <c r="N50">
        <v>2</v>
      </c>
      <c r="O50">
        <v>3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4</v>
      </c>
      <c r="W50">
        <v>4</v>
      </c>
      <c r="X50">
        <v>4</v>
      </c>
      <c r="Y50">
        <v>2</v>
      </c>
    </row>
    <row r="51" spans="1:25" x14ac:dyDescent="0.2">
      <c r="A51">
        <v>35989</v>
      </c>
      <c r="C51">
        <v>3</v>
      </c>
      <c r="D51">
        <f t="shared" si="0"/>
        <v>43</v>
      </c>
      <c r="E51">
        <f t="shared" si="1"/>
        <v>19</v>
      </c>
      <c r="F51">
        <f t="shared" si="2"/>
        <v>21</v>
      </c>
      <c r="L51">
        <v>5</v>
      </c>
      <c r="M51">
        <v>2</v>
      </c>
      <c r="N51">
        <v>4</v>
      </c>
      <c r="O51">
        <v>4</v>
      </c>
      <c r="P51">
        <v>2</v>
      </c>
      <c r="Q51">
        <v>5</v>
      </c>
      <c r="R51">
        <v>2</v>
      </c>
      <c r="S51">
        <v>4</v>
      </c>
      <c r="T51">
        <v>1</v>
      </c>
      <c r="U51">
        <v>1</v>
      </c>
      <c r="V51">
        <v>2</v>
      </c>
      <c r="W51">
        <v>5</v>
      </c>
      <c r="X51">
        <v>4</v>
      </c>
      <c r="Y51">
        <v>2</v>
      </c>
    </row>
    <row r="52" spans="1:25" x14ac:dyDescent="0.2">
      <c r="A52">
        <v>35995</v>
      </c>
      <c r="C52">
        <v>1</v>
      </c>
      <c r="D52">
        <f t="shared" si="0"/>
        <v>20</v>
      </c>
      <c r="E52">
        <f t="shared" si="1"/>
        <v>5</v>
      </c>
      <c r="F52">
        <f t="shared" si="2"/>
        <v>12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2</v>
      </c>
      <c r="U52">
        <v>2</v>
      </c>
      <c r="V52">
        <v>1</v>
      </c>
      <c r="W52">
        <v>2</v>
      </c>
      <c r="X52">
        <v>4</v>
      </c>
      <c r="Y52">
        <v>1</v>
      </c>
    </row>
    <row r="53" spans="1:25" x14ac:dyDescent="0.2">
      <c r="A53">
        <v>35996</v>
      </c>
      <c r="C53">
        <v>5</v>
      </c>
      <c r="D53">
        <f t="shared" si="0"/>
        <v>44</v>
      </c>
      <c r="E53">
        <f t="shared" si="1"/>
        <v>13</v>
      </c>
      <c r="F53">
        <f t="shared" si="2"/>
        <v>25</v>
      </c>
      <c r="L53">
        <v>4</v>
      </c>
      <c r="M53">
        <v>1</v>
      </c>
      <c r="N53">
        <v>2</v>
      </c>
      <c r="O53">
        <v>2</v>
      </c>
      <c r="P53">
        <v>4</v>
      </c>
      <c r="Q53">
        <v>4</v>
      </c>
      <c r="R53">
        <v>4</v>
      </c>
      <c r="S53">
        <v>4</v>
      </c>
      <c r="T53">
        <v>2</v>
      </c>
      <c r="U53">
        <v>2</v>
      </c>
      <c r="V53">
        <v>2</v>
      </c>
      <c r="W53">
        <v>4</v>
      </c>
      <c r="X53">
        <v>4</v>
      </c>
      <c r="Y53">
        <v>5</v>
      </c>
    </row>
    <row r="54" spans="1:25" x14ac:dyDescent="0.2">
      <c r="A54">
        <v>36002</v>
      </c>
      <c r="C54">
        <v>2.5</v>
      </c>
      <c r="D54">
        <f t="shared" si="0"/>
        <v>41</v>
      </c>
      <c r="E54">
        <f t="shared" si="1"/>
        <v>15</v>
      </c>
      <c r="F54">
        <f t="shared" si="2"/>
        <v>22</v>
      </c>
      <c r="L54">
        <v>4</v>
      </c>
      <c r="M54">
        <v>2</v>
      </c>
      <c r="N54">
        <v>3</v>
      </c>
      <c r="O54">
        <v>2</v>
      </c>
      <c r="P54">
        <v>2</v>
      </c>
      <c r="Q54">
        <v>4</v>
      </c>
      <c r="R54">
        <v>2</v>
      </c>
      <c r="S54">
        <v>4</v>
      </c>
      <c r="T54">
        <v>2</v>
      </c>
      <c r="U54">
        <v>2</v>
      </c>
      <c r="V54">
        <v>2</v>
      </c>
      <c r="W54">
        <v>4</v>
      </c>
      <c r="X54">
        <v>4</v>
      </c>
      <c r="Y54">
        <v>4</v>
      </c>
    </row>
    <row r="55" spans="1:25" x14ac:dyDescent="0.2">
      <c r="A55">
        <v>36024</v>
      </c>
      <c r="C55">
        <v>2</v>
      </c>
      <c r="D55">
        <f t="shared" si="0"/>
        <v>46</v>
      </c>
      <c r="E55">
        <f t="shared" si="1"/>
        <v>11</v>
      </c>
      <c r="F55">
        <f t="shared" si="2"/>
        <v>26</v>
      </c>
      <c r="L55">
        <v>4</v>
      </c>
      <c r="M55">
        <v>1</v>
      </c>
      <c r="N55">
        <v>2</v>
      </c>
      <c r="O55">
        <v>2</v>
      </c>
      <c r="P55">
        <v>5</v>
      </c>
      <c r="Q55">
        <v>5</v>
      </c>
      <c r="R55">
        <v>5</v>
      </c>
      <c r="S55">
        <v>2</v>
      </c>
      <c r="T55">
        <v>4</v>
      </c>
      <c r="U55">
        <v>4</v>
      </c>
      <c r="V55">
        <v>2</v>
      </c>
      <c r="W55">
        <v>4</v>
      </c>
      <c r="X55">
        <v>4</v>
      </c>
      <c r="Y55">
        <v>2</v>
      </c>
    </row>
    <row r="56" spans="1:25" x14ac:dyDescent="0.2">
      <c r="A56">
        <v>36040</v>
      </c>
      <c r="C56" t="s">
        <v>66</v>
      </c>
      <c r="D56">
        <f t="shared" si="0"/>
        <v>43</v>
      </c>
      <c r="E56">
        <f t="shared" si="1"/>
        <v>14</v>
      </c>
      <c r="F56">
        <f t="shared" si="2"/>
        <v>20</v>
      </c>
      <c r="L56">
        <v>3</v>
      </c>
      <c r="M56">
        <v>2</v>
      </c>
      <c r="N56">
        <v>2</v>
      </c>
      <c r="O56">
        <v>2</v>
      </c>
      <c r="P56">
        <v>4</v>
      </c>
      <c r="Q56">
        <v>5</v>
      </c>
      <c r="R56">
        <v>4</v>
      </c>
      <c r="S56">
        <v>5</v>
      </c>
      <c r="T56">
        <v>4</v>
      </c>
      <c r="U56">
        <v>5</v>
      </c>
      <c r="V56">
        <v>3</v>
      </c>
      <c r="W56">
        <v>2</v>
      </c>
      <c r="X56">
        <v>1</v>
      </c>
      <c r="Y56">
        <v>1</v>
      </c>
    </row>
    <row r="57" spans="1:25" x14ac:dyDescent="0.2">
      <c r="A57">
        <v>36039</v>
      </c>
      <c r="C57">
        <v>1.5</v>
      </c>
      <c r="D57">
        <f t="shared" si="0"/>
        <v>48</v>
      </c>
      <c r="E57">
        <f t="shared" si="1"/>
        <v>14</v>
      </c>
      <c r="F57">
        <f t="shared" si="2"/>
        <v>27</v>
      </c>
      <c r="L57">
        <v>4</v>
      </c>
      <c r="M57">
        <v>1</v>
      </c>
      <c r="N57">
        <v>3</v>
      </c>
      <c r="O57">
        <v>4</v>
      </c>
      <c r="P57">
        <v>4</v>
      </c>
      <c r="Q57">
        <v>5</v>
      </c>
      <c r="R57">
        <v>4</v>
      </c>
      <c r="S57">
        <v>2</v>
      </c>
      <c r="T57">
        <v>4</v>
      </c>
      <c r="U57">
        <v>3</v>
      </c>
      <c r="V57">
        <v>4</v>
      </c>
      <c r="W57">
        <v>2</v>
      </c>
      <c r="X57">
        <v>4</v>
      </c>
      <c r="Y57">
        <v>4</v>
      </c>
    </row>
    <row r="58" spans="1:25" x14ac:dyDescent="0.2">
      <c r="A58">
        <v>36045</v>
      </c>
      <c r="C58">
        <v>1.5</v>
      </c>
      <c r="D58">
        <f t="shared" si="0"/>
        <v>24</v>
      </c>
      <c r="E58">
        <f t="shared" si="1"/>
        <v>8</v>
      </c>
      <c r="F58">
        <f t="shared" si="2"/>
        <v>14</v>
      </c>
      <c r="L58">
        <v>4</v>
      </c>
      <c r="M58">
        <v>1</v>
      </c>
      <c r="N58">
        <v>1</v>
      </c>
      <c r="O58">
        <v>1</v>
      </c>
      <c r="P58">
        <v>1</v>
      </c>
      <c r="Q58">
        <v>2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4</v>
      </c>
      <c r="Y58">
        <v>4</v>
      </c>
    </row>
    <row r="59" spans="1:25" x14ac:dyDescent="0.2">
      <c r="A59">
        <v>36048</v>
      </c>
      <c r="C59">
        <v>2</v>
      </c>
      <c r="D59">
        <f t="shared" si="0"/>
        <v>32</v>
      </c>
      <c r="E59">
        <f t="shared" si="1"/>
        <v>11</v>
      </c>
      <c r="F59">
        <f t="shared" si="2"/>
        <v>17</v>
      </c>
      <c r="L59">
        <v>4</v>
      </c>
      <c r="M59">
        <v>1</v>
      </c>
      <c r="N59">
        <v>1</v>
      </c>
      <c r="O59">
        <v>3</v>
      </c>
      <c r="P59">
        <v>2</v>
      </c>
      <c r="Q59">
        <v>4</v>
      </c>
      <c r="R59">
        <v>2</v>
      </c>
      <c r="S59">
        <v>2</v>
      </c>
      <c r="T59">
        <v>2</v>
      </c>
      <c r="U59">
        <v>2</v>
      </c>
      <c r="V59">
        <v>1</v>
      </c>
      <c r="W59">
        <v>2</v>
      </c>
      <c r="X59">
        <v>4</v>
      </c>
      <c r="Y59">
        <v>2</v>
      </c>
    </row>
    <row r="60" spans="1:25" x14ac:dyDescent="0.2">
      <c r="A60">
        <v>36054</v>
      </c>
      <c r="C60">
        <v>3</v>
      </c>
      <c r="D60">
        <f t="shared" si="0"/>
        <v>38</v>
      </c>
      <c r="E60">
        <f t="shared" si="1"/>
        <v>9</v>
      </c>
      <c r="F60">
        <f t="shared" si="2"/>
        <v>23</v>
      </c>
      <c r="L60">
        <v>2</v>
      </c>
      <c r="M60">
        <v>2</v>
      </c>
      <c r="N60">
        <v>2</v>
      </c>
      <c r="O60">
        <v>2</v>
      </c>
      <c r="P60">
        <v>2</v>
      </c>
      <c r="Q60">
        <v>5</v>
      </c>
      <c r="R60">
        <v>4</v>
      </c>
      <c r="S60">
        <v>1</v>
      </c>
      <c r="T60">
        <v>2</v>
      </c>
      <c r="U60">
        <v>2</v>
      </c>
      <c r="V60">
        <v>4</v>
      </c>
      <c r="W60">
        <v>4</v>
      </c>
      <c r="X60">
        <v>2</v>
      </c>
      <c r="Y60">
        <v>4</v>
      </c>
    </row>
    <row r="61" spans="1:25" x14ac:dyDescent="0.2">
      <c r="A61">
        <v>36043</v>
      </c>
      <c r="C61">
        <v>1</v>
      </c>
      <c r="D61">
        <f t="shared" si="0"/>
        <v>24</v>
      </c>
      <c r="E61">
        <f t="shared" si="1"/>
        <v>6</v>
      </c>
      <c r="F61">
        <f t="shared" si="2"/>
        <v>15</v>
      </c>
      <c r="L61">
        <v>2</v>
      </c>
      <c r="M61">
        <v>1</v>
      </c>
      <c r="N61">
        <v>1</v>
      </c>
      <c r="O61">
        <v>1</v>
      </c>
      <c r="P61">
        <v>1</v>
      </c>
      <c r="Q61">
        <v>4</v>
      </c>
      <c r="R61">
        <v>2</v>
      </c>
      <c r="S61">
        <v>1</v>
      </c>
      <c r="T61">
        <v>2</v>
      </c>
      <c r="U61">
        <v>1</v>
      </c>
      <c r="V61">
        <v>2</v>
      </c>
      <c r="W61">
        <v>2</v>
      </c>
      <c r="X61">
        <v>2</v>
      </c>
      <c r="Y61">
        <v>2</v>
      </c>
    </row>
    <row r="62" spans="1:25" x14ac:dyDescent="0.2">
      <c r="A62">
        <v>36067</v>
      </c>
      <c r="C62">
        <v>4</v>
      </c>
      <c r="D62">
        <f t="shared" si="0"/>
        <v>54</v>
      </c>
      <c r="E62">
        <f t="shared" si="1"/>
        <v>16</v>
      </c>
      <c r="F62">
        <f t="shared" si="2"/>
        <v>33</v>
      </c>
      <c r="L62">
        <v>5</v>
      </c>
      <c r="M62">
        <v>4</v>
      </c>
      <c r="N62">
        <v>2</v>
      </c>
      <c r="O62">
        <v>3</v>
      </c>
      <c r="P62">
        <v>4</v>
      </c>
      <c r="Q62">
        <v>5</v>
      </c>
      <c r="R62">
        <v>2</v>
      </c>
      <c r="S62">
        <v>2</v>
      </c>
      <c r="T62">
        <v>5</v>
      </c>
      <c r="U62">
        <v>3</v>
      </c>
      <c r="V62">
        <v>4</v>
      </c>
      <c r="W62">
        <v>5</v>
      </c>
      <c r="X62">
        <v>5</v>
      </c>
      <c r="Y62">
        <v>5</v>
      </c>
    </row>
    <row r="63" spans="1:25" x14ac:dyDescent="0.2">
      <c r="A63">
        <v>36076</v>
      </c>
      <c r="C63">
        <v>3</v>
      </c>
      <c r="D63">
        <f t="shared" si="0"/>
        <v>42</v>
      </c>
      <c r="E63">
        <f t="shared" si="1"/>
        <v>7</v>
      </c>
      <c r="F63">
        <f t="shared" si="2"/>
        <v>27</v>
      </c>
      <c r="L63">
        <v>2</v>
      </c>
      <c r="M63">
        <v>1</v>
      </c>
      <c r="N63">
        <v>2</v>
      </c>
      <c r="O63">
        <v>1</v>
      </c>
      <c r="P63">
        <v>4</v>
      </c>
      <c r="Q63">
        <v>5</v>
      </c>
      <c r="R63">
        <v>4</v>
      </c>
      <c r="S63">
        <v>1</v>
      </c>
      <c r="T63">
        <v>4</v>
      </c>
      <c r="U63">
        <v>4</v>
      </c>
      <c r="V63">
        <v>2</v>
      </c>
      <c r="W63">
        <v>4</v>
      </c>
      <c r="X63">
        <v>4</v>
      </c>
      <c r="Y63">
        <v>4</v>
      </c>
    </row>
    <row r="64" spans="1:25" x14ac:dyDescent="0.2">
      <c r="A64">
        <v>36063</v>
      </c>
      <c r="C64">
        <v>3</v>
      </c>
      <c r="D64">
        <f t="shared" si="0"/>
        <v>24</v>
      </c>
      <c r="E64">
        <f t="shared" si="1"/>
        <v>6</v>
      </c>
      <c r="F64">
        <f t="shared" si="2"/>
        <v>15</v>
      </c>
      <c r="L64">
        <v>2</v>
      </c>
      <c r="M64">
        <v>1</v>
      </c>
      <c r="N64">
        <v>1</v>
      </c>
      <c r="O64">
        <v>1</v>
      </c>
      <c r="P64">
        <v>2</v>
      </c>
      <c r="Q64">
        <v>4</v>
      </c>
      <c r="R64">
        <v>1</v>
      </c>
      <c r="S64">
        <v>1</v>
      </c>
      <c r="T64">
        <v>2</v>
      </c>
      <c r="U64">
        <v>2</v>
      </c>
      <c r="V64">
        <v>1</v>
      </c>
      <c r="W64">
        <v>3</v>
      </c>
      <c r="X64">
        <v>1</v>
      </c>
      <c r="Y64">
        <v>2</v>
      </c>
    </row>
    <row r="65" spans="1:25" x14ac:dyDescent="0.2">
      <c r="A65">
        <v>36065</v>
      </c>
      <c r="C65">
        <v>2</v>
      </c>
      <c r="D65">
        <f t="shared" si="0"/>
        <v>31</v>
      </c>
      <c r="E65">
        <f t="shared" si="1"/>
        <v>6</v>
      </c>
      <c r="F65">
        <f t="shared" si="2"/>
        <v>20</v>
      </c>
      <c r="L65">
        <v>1</v>
      </c>
      <c r="M65">
        <v>1</v>
      </c>
      <c r="N65">
        <v>1</v>
      </c>
      <c r="O65">
        <v>1</v>
      </c>
      <c r="P65">
        <v>1</v>
      </c>
      <c r="Q65">
        <v>3</v>
      </c>
      <c r="R65">
        <v>4</v>
      </c>
      <c r="S65">
        <v>2</v>
      </c>
      <c r="T65">
        <v>4</v>
      </c>
      <c r="U65">
        <v>1</v>
      </c>
      <c r="V65">
        <v>2</v>
      </c>
      <c r="W65">
        <v>4</v>
      </c>
      <c r="X65">
        <v>4</v>
      </c>
      <c r="Y65">
        <v>2</v>
      </c>
    </row>
    <row r="66" spans="1:25" x14ac:dyDescent="0.2">
      <c r="A66">
        <v>36084</v>
      </c>
      <c r="C66">
        <v>2</v>
      </c>
      <c r="D66">
        <f t="shared" si="0"/>
        <v>42</v>
      </c>
      <c r="E66">
        <f t="shared" si="1"/>
        <v>13</v>
      </c>
      <c r="F66">
        <f t="shared" si="2"/>
        <v>22</v>
      </c>
      <c r="L66">
        <v>2</v>
      </c>
      <c r="M66">
        <v>1</v>
      </c>
      <c r="N66">
        <v>1</v>
      </c>
      <c r="O66">
        <v>4</v>
      </c>
      <c r="P66">
        <v>5</v>
      </c>
      <c r="Q66">
        <v>5</v>
      </c>
      <c r="R66">
        <v>5</v>
      </c>
      <c r="S66">
        <v>5</v>
      </c>
      <c r="T66">
        <v>2</v>
      </c>
      <c r="U66">
        <v>2</v>
      </c>
      <c r="V66">
        <v>2</v>
      </c>
      <c r="W66">
        <v>2</v>
      </c>
      <c r="X66">
        <v>4</v>
      </c>
      <c r="Y66">
        <v>2</v>
      </c>
    </row>
    <row r="67" spans="1:25" x14ac:dyDescent="0.2">
      <c r="A67">
        <v>36091</v>
      </c>
      <c r="C67">
        <v>2</v>
      </c>
      <c r="D67">
        <f t="shared" ref="D67:D130" si="3">SUM(L67:Y67)</f>
        <v>33</v>
      </c>
      <c r="E67">
        <f t="shared" ref="E67:E130" si="4">SUM(L67:O67,S67)</f>
        <v>13</v>
      </c>
      <c r="F67">
        <f t="shared" ref="F67:F130" si="5">SUM(P67:Q67,T67,V67:Y67)</f>
        <v>15</v>
      </c>
      <c r="L67">
        <v>1</v>
      </c>
      <c r="M67">
        <v>1</v>
      </c>
      <c r="N67">
        <v>5</v>
      </c>
      <c r="O67">
        <v>5</v>
      </c>
      <c r="P67">
        <v>1</v>
      </c>
      <c r="Q67">
        <v>1</v>
      </c>
      <c r="R67">
        <v>4</v>
      </c>
      <c r="S67">
        <v>1</v>
      </c>
      <c r="T67">
        <v>1</v>
      </c>
      <c r="U67">
        <v>1</v>
      </c>
      <c r="V67">
        <v>1</v>
      </c>
      <c r="W67">
        <v>5</v>
      </c>
      <c r="X67">
        <v>1</v>
      </c>
      <c r="Y67">
        <v>5</v>
      </c>
    </row>
    <row r="68" spans="1:25" x14ac:dyDescent="0.2">
      <c r="A68">
        <v>36101</v>
      </c>
      <c r="C68" t="s">
        <v>66</v>
      </c>
      <c r="D68">
        <f t="shared" si="3"/>
        <v>44</v>
      </c>
      <c r="E68">
        <f t="shared" si="4"/>
        <v>16</v>
      </c>
      <c r="F68">
        <f t="shared" si="5"/>
        <v>24</v>
      </c>
      <c r="L68">
        <v>4</v>
      </c>
      <c r="M68">
        <v>4</v>
      </c>
      <c r="N68">
        <v>2</v>
      </c>
      <c r="O68">
        <v>4</v>
      </c>
      <c r="P68">
        <v>4</v>
      </c>
      <c r="Q68">
        <v>4</v>
      </c>
      <c r="R68">
        <v>2</v>
      </c>
      <c r="S68">
        <v>2</v>
      </c>
      <c r="T68">
        <v>4</v>
      </c>
      <c r="U68">
        <v>2</v>
      </c>
      <c r="V68">
        <v>2</v>
      </c>
      <c r="W68">
        <v>2</v>
      </c>
      <c r="X68">
        <v>4</v>
      </c>
      <c r="Y68">
        <v>4</v>
      </c>
    </row>
    <row r="69" spans="1:25" x14ac:dyDescent="0.2">
      <c r="A69">
        <v>36120</v>
      </c>
      <c r="C69">
        <v>5</v>
      </c>
      <c r="D69">
        <f t="shared" si="3"/>
        <v>30</v>
      </c>
      <c r="E69">
        <f t="shared" si="4"/>
        <v>6</v>
      </c>
      <c r="F69">
        <f t="shared" si="5"/>
        <v>22</v>
      </c>
      <c r="L69">
        <v>2</v>
      </c>
      <c r="M69">
        <v>1</v>
      </c>
      <c r="N69">
        <v>1</v>
      </c>
      <c r="O69">
        <v>1</v>
      </c>
      <c r="P69">
        <v>2</v>
      </c>
      <c r="Q69">
        <v>4</v>
      </c>
      <c r="R69">
        <v>1</v>
      </c>
      <c r="S69">
        <v>1</v>
      </c>
      <c r="T69">
        <v>1</v>
      </c>
      <c r="U69">
        <v>1</v>
      </c>
      <c r="V69">
        <v>1</v>
      </c>
      <c r="W69">
        <v>4</v>
      </c>
      <c r="X69">
        <v>5</v>
      </c>
      <c r="Y69">
        <v>5</v>
      </c>
    </row>
    <row r="70" spans="1:25" x14ac:dyDescent="0.2">
      <c r="A70">
        <v>36104</v>
      </c>
      <c r="C70">
        <v>2</v>
      </c>
      <c r="D70">
        <f t="shared" si="3"/>
        <v>22</v>
      </c>
      <c r="E70">
        <f t="shared" si="4"/>
        <v>6</v>
      </c>
      <c r="F70">
        <f t="shared" si="5"/>
        <v>13</v>
      </c>
      <c r="L70">
        <v>1</v>
      </c>
      <c r="M70">
        <v>1</v>
      </c>
      <c r="N70">
        <v>2</v>
      </c>
      <c r="O70">
        <v>1</v>
      </c>
      <c r="P70">
        <v>1</v>
      </c>
      <c r="Q70">
        <v>4</v>
      </c>
      <c r="R70">
        <v>2</v>
      </c>
      <c r="S70">
        <v>1</v>
      </c>
      <c r="T70">
        <v>2</v>
      </c>
      <c r="U70">
        <v>1</v>
      </c>
      <c r="V70">
        <v>1</v>
      </c>
      <c r="W70">
        <v>1</v>
      </c>
      <c r="X70">
        <v>2</v>
      </c>
      <c r="Y70">
        <v>2</v>
      </c>
    </row>
    <row r="71" spans="1:25" x14ac:dyDescent="0.2">
      <c r="A71">
        <v>36133</v>
      </c>
      <c r="C71">
        <v>1.5</v>
      </c>
      <c r="D71">
        <f t="shared" si="3"/>
        <v>29</v>
      </c>
      <c r="E71">
        <f t="shared" si="4"/>
        <v>7</v>
      </c>
      <c r="F71">
        <f t="shared" si="5"/>
        <v>19</v>
      </c>
      <c r="L71">
        <v>2</v>
      </c>
      <c r="M71">
        <v>1</v>
      </c>
      <c r="N71">
        <v>1</v>
      </c>
      <c r="O71">
        <v>1</v>
      </c>
      <c r="P71">
        <v>4</v>
      </c>
      <c r="Q71">
        <v>2</v>
      </c>
      <c r="R71">
        <v>2</v>
      </c>
      <c r="S71">
        <v>2</v>
      </c>
      <c r="T71">
        <v>1</v>
      </c>
      <c r="U71">
        <v>1</v>
      </c>
      <c r="V71">
        <v>1</v>
      </c>
      <c r="W71">
        <v>5</v>
      </c>
      <c r="X71">
        <v>2</v>
      </c>
      <c r="Y71">
        <v>4</v>
      </c>
    </row>
    <row r="72" spans="1:25" x14ac:dyDescent="0.2">
      <c r="A72">
        <v>36137</v>
      </c>
      <c r="C72">
        <v>4</v>
      </c>
      <c r="D72">
        <f t="shared" si="3"/>
        <v>37</v>
      </c>
      <c r="E72">
        <f t="shared" si="4"/>
        <v>8</v>
      </c>
      <c r="F72">
        <f t="shared" si="5"/>
        <v>21</v>
      </c>
      <c r="L72">
        <v>1</v>
      </c>
      <c r="M72">
        <v>1</v>
      </c>
      <c r="N72">
        <v>2</v>
      </c>
      <c r="O72">
        <v>2</v>
      </c>
      <c r="P72">
        <v>1</v>
      </c>
      <c r="Q72">
        <v>4</v>
      </c>
      <c r="R72">
        <v>4</v>
      </c>
      <c r="S72">
        <v>2</v>
      </c>
      <c r="T72">
        <v>5</v>
      </c>
      <c r="U72">
        <v>4</v>
      </c>
      <c r="V72">
        <v>2</v>
      </c>
      <c r="W72">
        <v>3</v>
      </c>
      <c r="X72">
        <v>4</v>
      </c>
      <c r="Y72">
        <v>2</v>
      </c>
    </row>
    <row r="73" spans="1:25" x14ac:dyDescent="0.2">
      <c r="A73">
        <v>36144</v>
      </c>
      <c r="C73" t="s">
        <v>66</v>
      </c>
      <c r="D73">
        <f t="shared" si="3"/>
        <v>45</v>
      </c>
      <c r="E73">
        <f t="shared" si="4"/>
        <v>14</v>
      </c>
      <c r="F73">
        <f t="shared" si="5"/>
        <v>27</v>
      </c>
      <c r="L73">
        <v>2</v>
      </c>
      <c r="M73">
        <v>2</v>
      </c>
      <c r="N73">
        <v>4</v>
      </c>
      <c r="O73">
        <v>4</v>
      </c>
      <c r="P73">
        <v>2</v>
      </c>
      <c r="Q73">
        <v>2</v>
      </c>
      <c r="R73">
        <v>2</v>
      </c>
      <c r="S73">
        <v>2</v>
      </c>
      <c r="T73">
        <v>4</v>
      </c>
      <c r="U73">
        <v>2</v>
      </c>
      <c r="V73">
        <v>4</v>
      </c>
      <c r="W73">
        <v>5</v>
      </c>
      <c r="X73">
        <v>5</v>
      </c>
      <c r="Y73">
        <v>5</v>
      </c>
    </row>
    <row r="74" spans="1:25" x14ac:dyDescent="0.2">
      <c r="A74">
        <v>36062</v>
      </c>
      <c r="C74">
        <v>1</v>
      </c>
      <c r="D74">
        <f t="shared" si="3"/>
        <v>38</v>
      </c>
      <c r="E74">
        <f t="shared" si="4"/>
        <v>12</v>
      </c>
      <c r="F74">
        <f t="shared" si="5"/>
        <v>20</v>
      </c>
      <c r="L74">
        <v>3</v>
      </c>
      <c r="M74">
        <v>2</v>
      </c>
      <c r="N74">
        <v>2</v>
      </c>
      <c r="O74">
        <v>2</v>
      </c>
      <c r="P74">
        <v>4</v>
      </c>
      <c r="Q74">
        <v>3</v>
      </c>
      <c r="R74">
        <v>4</v>
      </c>
      <c r="S74">
        <v>3</v>
      </c>
      <c r="T74">
        <v>3</v>
      </c>
      <c r="U74">
        <v>2</v>
      </c>
      <c r="V74">
        <v>2</v>
      </c>
      <c r="W74">
        <v>4</v>
      </c>
      <c r="X74">
        <v>2</v>
      </c>
      <c r="Y74">
        <v>2</v>
      </c>
    </row>
    <row r="75" spans="1:25" x14ac:dyDescent="0.2">
      <c r="A75">
        <v>36170</v>
      </c>
      <c r="C75">
        <v>2.5</v>
      </c>
      <c r="D75">
        <f t="shared" si="3"/>
        <v>47</v>
      </c>
      <c r="E75">
        <f t="shared" si="4"/>
        <v>23</v>
      </c>
      <c r="F75">
        <f t="shared" si="5"/>
        <v>21</v>
      </c>
      <c r="L75">
        <v>5</v>
      </c>
      <c r="M75">
        <v>4</v>
      </c>
      <c r="N75">
        <v>4</v>
      </c>
      <c r="O75">
        <v>5</v>
      </c>
      <c r="P75">
        <v>2</v>
      </c>
      <c r="Q75">
        <v>4</v>
      </c>
      <c r="R75">
        <v>2</v>
      </c>
      <c r="S75">
        <v>5</v>
      </c>
      <c r="T75">
        <v>2</v>
      </c>
      <c r="U75">
        <v>1</v>
      </c>
      <c r="V75">
        <v>1</v>
      </c>
      <c r="W75">
        <v>5</v>
      </c>
      <c r="X75">
        <v>5</v>
      </c>
      <c r="Y75">
        <v>2</v>
      </c>
    </row>
    <row r="76" spans="1:25" x14ac:dyDescent="0.2">
      <c r="A76">
        <v>36198</v>
      </c>
      <c r="C76">
        <v>5</v>
      </c>
      <c r="D76">
        <f t="shared" si="3"/>
        <v>38</v>
      </c>
      <c r="E76">
        <f t="shared" si="4"/>
        <v>5</v>
      </c>
      <c r="F76">
        <f t="shared" si="5"/>
        <v>24</v>
      </c>
      <c r="L76">
        <v>1</v>
      </c>
      <c r="M76">
        <v>1</v>
      </c>
      <c r="N76">
        <v>1</v>
      </c>
      <c r="O76">
        <v>1</v>
      </c>
      <c r="P76">
        <v>2</v>
      </c>
      <c r="Q76">
        <v>5</v>
      </c>
      <c r="R76">
        <v>5</v>
      </c>
      <c r="S76">
        <v>1</v>
      </c>
      <c r="T76">
        <v>3</v>
      </c>
      <c r="U76">
        <v>4</v>
      </c>
      <c r="V76">
        <v>4</v>
      </c>
      <c r="W76">
        <v>2</v>
      </c>
      <c r="X76">
        <v>4</v>
      </c>
      <c r="Y76">
        <v>4</v>
      </c>
    </row>
    <row r="77" spans="1:25" x14ac:dyDescent="0.2">
      <c r="A77">
        <v>36204</v>
      </c>
      <c r="C77">
        <v>4.5</v>
      </c>
      <c r="D77">
        <f t="shared" si="3"/>
        <v>49</v>
      </c>
      <c r="E77">
        <f t="shared" si="4"/>
        <v>16</v>
      </c>
      <c r="F77">
        <f t="shared" si="5"/>
        <v>24</v>
      </c>
      <c r="L77">
        <v>4</v>
      </c>
      <c r="M77">
        <v>2</v>
      </c>
      <c r="N77">
        <v>4</v>
      </c>
      <c r="O77">
        <v>3</v>
      </c>
      <c r="P77">
        <v>2</v>
      </c>
      <c r="Q77">
        <v>4</v>
      </c>
      <c r="R77">
        <v>4</v>
      </c>
      <c r="S77">
        <v>3</v>
      </c>
      <c r="T77">
        <v>4</v>
      </c>
      <c r="U77">
        <v>5</v>
      </c>
      <c r="V77">
        <v>2</v>
      </c>
      <c r="W77">
        <v>4</v>
      </c>
      <c r="X77">
        <v>4</v>
      </c>
      <c r="Y77">
        <v>4</v>
      </c>
    </row>
    <row r="78" spans="1:25" x14ac:dyDescent="0.2">
      <c r="A78">
        <v>36212</v>
      </c>
      <c r="C78">
        <v>2</v>
      </c>
      <c r="D78">
        <f t="shared" si="3"/>
        <v>29</v>
      </c>
      <c r="E78">
        <f t="shared" si="4"/>
        <v>6</v>
      </c>
      <c r="F78">
        <f t="shared" si="5"/>
        <v>20</v>
      </c>
      <c r="L78">
        <v>1</v>
      </c>
      <c r="M78">
        <v>1</v>
      </c>
      <c r="N78">
        <v>1</v>
      </c>
      <c r="O78">
        <v>1</v>
      </c>
      <c r="P78">
        <v>3</v>
      </c>
      <c r="Q78">
        <v>4</v>
      </c>
      <c r="R78">
        <v>2</v>
      </c>
      <c r="S78">
        <v>2</v>
      </c>
      <c r="T78">
        <v>1</v>
      </c>
      <c r="U78">
        <v>1</v>
      </c>
      <c r="V78">
        <v>2</v>
      </c>
      <c r="W78">
        <v>4</v>
      </c>
      <c r="X78">
        <v>4</v>
      </c>
      <c r="Y78">
        <v>2</v>
      </c>
    </row>
    <row r="79" spans="1:25" x14ac:dyDescent="0.2">
      <c r="A79">
        <v>36202</v>
      </c>
      <c r="C79">
        <v>3</v>
      </c>
      <c r="D79">
        <f t="shared" si="3"/>
        <v>34</v>
      </c>
      <c r="E79">
        <f t="shared" si="4"/>
        <v>10</v>
      </c>
      <c r="F79">
        <f t="shared" si="5"/>
        <v>19</v>
      </c>
      <c r="L79">
        <v>4</v>
      </c>
      <c r="M79">
        <v>1</v>
      </c>
      <c r="N79">
        <v>2</v>
      </c>
      <c r="O79">
        <v>2</v>
      </c>
      <c r="P79">
        <v>2</v>
      </c>
      <c r="Q79">
        <v>4</v>
      </c>
      <c r="R79">
        <v>1</v>
      </c>
      <c r="S79">
        <v>1</v>
      </c>
      <c r="T79">
        <v>2</v>
      </c>
      <c r="U79">
        <v>4</v>
      </c>
      <c r="V79">
        <v>1</v>
      </c>
      <c r="W79">
        <v>2</v>
      </c>
      <c r="X79">
        <v>4</v>
      </c>
      <c r="Y79">
        <v>4</v>
      </c>
    </row>
    <row r="80" spans="1:25" x14ac:dyDescent="0.2">
      <c r="A80">
        <v>36217</v>
      </c>
      <c r="C80">
        <v>3</v>
      </c>
      <c r="D80">
        <f t="shared" si="3"/>
        <v>36</v>
      </c>
      <c r="E80">
        <f t="shared" si="4"/>
        <v>9</v>
      </c>
      <c r="F80">
        <f t="shared" si="5"/>
        <v>24</v>
      </c>
      <c r="L80">
        <v>2</v>
      </c>
      <c r="M80">
        <v>2</v>
      </c>
      <c r="N80">
        <v>2</v>
      </c>
      <c r="O80">
        <v>2</v>
      </c>
      <c r="P80">
        <v>4</v>
      </c>
      <c r="Q80">
        <v>4</v>
      </c>
      <c r="R80">
        <v>2</v>
      </c>
      <c r="S80">
        <v>1</v>
      </c>
      <c r="T80">
        <v>2</v>
      </c>
      <c r="U80">
        <v>1</v>
      </c>
      <c r="V80">
        <v>4</v>
      </c>
      <c r="W80">
        <v>4</v>
      </c>
      <c r="X80">
        <v>4</v>
      </c>
      <c r="Y80">
        <v>2</v>
      </c>
    </row>
    <row r="81" spans="1:25" x14ac:dyDescent="0.2">
      <c r="A81">
        <v>36235</v>
      </c>
      <c r="C81">
        <v>4.5</v>
      </c>
      <c r="D81">
        <f t="shared" si="3"/>
        <v>59</v>
      </c>
      <c r="E81">
        <f t="shared" si="4"/>
        <v>16</v>
      </c>
      <c r="F81">
        <f t="shared" si="5"/>
        <v>34</v>
      </c>
      <c r="L81">
        <v>4</v>
      </c>
      <c r="M81">
        <v>4</v>
      </c>
      <c r="N81">
        <v>2</v>
      </c>
      <c r="O81">
        <v>2</v>
      </c>
      <c r="P81">
        <v>5</v>
      </c>
      <c r="Q81">
        <v>5</v>
      </c>
      <c r="R81">
        <v>4</v>
      </c>
      <c r="S81">
        <v>4</v>
      </c>
      <c r="T81">
        <v>5</v>
      </c>
      <c r="U81">
        <v>5</v>
      </c>
      <c r="V81">
        <v>4</v>
      </c>
      <c r="W81">
        <v>5</v>
      </c>
      <c r="X81">
        <v>5</v>
      </c>
      <c r="Y81">
        <v>5</v>
      </c>
    </row>
    <row r="82" spans="1:25" x14ac:dyDescent="0.2">
      <c r="A82">
        <v>36201</v>
      </c>
      <c r="C82">
        <v>2</v>
      </c>
      <c r="D82">
        <f t="shared" si="3"/>
        <v>18</v>
      </c>
      <c r="E82">
        <f t="shared" si="4"/>
        <v>5</v>
      </c>
      <c r="F82">
        <f t="shared" si="5"/>
        <v>10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2</v>
      </c>
      <c r="S82">
        <v>1</v>
      </c>
      <c r="T82">
        <v>1</v>
      </c>
      <c r="U82">
        <v>1</v>
      </c>
      <c r="V82">
        <v>1</v>
      </c>
      <c r="W82">
        <v>3</v>
      </c>
      <c r="X82">
        <v>2</v>
      </c>
      <c r="Y82">
        <v>1</v>
      </c>
    </row>
    <row r="83" spans="1:25" x14ac:dyDescent="0.2">
      <c r="A83">
        <v>36227</v>
      </c>
      <c r="C83">
        <v>3.5</v>
      </c>
      <c r="D83">
        <f t="shared" si="3"/>
        <v>39</v>
      </c>
      <c r="E83">
        <f t="shared" si="4"/>
        <v>6</v>
      </c>
      <c r="F83">
        <f t="shared" si="5"/>
        <v>30</v>
      </c>
      <c r="L83">
        <v>1</v>
      </c>
      <c r="M83">
        <v>1</v>
      </c>
      <c r="N83">
        <v>1</v>
      </c>
      <c r="O83">
        <v>1</v>
      </c>
      <c r="P83">
        <v>2</v>
      </c>
      <c r="Q83">
        <v>4</v>
      </c>
      <c r="R83">
        <v>2</v>
      </c>
      <c r="S83">
        <v>2</v>
      </c>
      <c r="T83">
        <v>5</v>
      </c>
      <c r="U83">
        <v>1</v>
      </c>
      <c r="V83">
        <v>4</v>
      </c>
      <c r="W83">
        <v>5</v>
      </c>
      <c r="X83">
        <v>5</v>
      </c>
      <c r="Y83">
        <v>5</v>
      </c>
    </row>
    <row r="84" spans="1:25" x14ac:dyDescent="0.2">
      <c r="A84">
        <v>36257</v>
      </c>
      <c r="C84">
        <v>2</v>
      </c>
      <c r="D84">
        <f t="shared" si="3"/>
        <v>40</v>
      </c>
      <c r="E84">
        <f t="shared" si="4"/>
        <v>9</v>
      </c>
      <c r="F84">
        <f t="shared" si="5"/>
        <v>24</v>
      </c>
      <c r="L84">
        <v>4</v>
      </c>
      <c r="M84">
        <v>1</v>
      </c>
      <c r="N84">
        <v>2</v>
      </c>
      <c r="O84">
        <v>1</v>
      </c>
      <c r="P84">
        <v>2</v>
      </c>
      <c r="Q84">
        <v>5</v>
      </c>
      <c r="R84">
        <v>2</v>
      </c>
      <c r="S84">
        <v>1</v>
      </c>
      <c r="T84">
        <v>4</v>
      </c>
      <c r="U84">
        <v>5</v>
      </c>
      <c r="V84">
        <v>1</v>
      </c>
      <c r="W84">
        <v>4</v>
      </c>
      <c r="X84">
        <v>4</v>
      </c>
      <c r="Y84">
        <v>4</v>
      </c>
    </row>
    <row r="85" spans="1:25" x14ac:dyDescent="0.2">
      <c r="A85">
        <v>36236</v>
      </c>
      <c r="C85">
        <v>2</v>
      </c>
      <c r="D85">
        <f t="shared" si="3"/>
        <v>58</v>
      </c>
      <c r="E85">
        <f t="shared" si="4"/>
        <v>14</v>
      </c>
      <c r="F85">
        <f t="shared" si="5"/>
        <v>34</v>
      </c>
      <c r="L85">
        <v>5</v>
      </c>
      <c r="M85">
        <v>2</v>
      </c>
      <c r="N85">
        <v>4</v>
      </c>
      <c r="O85">
        <v>2</v>
      </c>
      <c r="P85">
        <v>4</v>
      </c>
      <c r="Q85">
        <v>5</v>
      </c>
      <c r="R85">
        <v>5</v>
      </c>
      <c r="S85">
        <v>1</v>
      </c>
      <c r="T85">
        <v>5</v>
      </c>
      <c r="U85">
        <v>5</v>
      </c>
      <c r="V85">
        <v>5</v>
      </c>
      <c r="W85">
        <v>5</v>
      </c>
      <c r="X85">
        <v>5</v>
      </c>
      <c r="Y85">
        <v>5</v>
      </c>
    </row>
    <row r="86" spans="1:25" x14ac:dyDescent="0.2">
      <c r="A86">
        <v>36259</v>
      </c>
      <c r="C86">
        <v>3</v>
      </c>
      <c r="D86">
        <f t="shared" si="3"/>
        <v>38</v>
      </c>
      <c r="E86">
        <f t="shared" si="4"/>
        <v>12</v>
      </c>
      <c r="F86">
        <f t="shared" si="5"/>
        <v>22</v>
      </c>
      <c r="L86">
        <v>4</v>
      </c>
      <c r="M86">
        <v>2</v>
      </c>
      <c r="N86">
        <v>2</v>
      </c>
      <c r="O86">
        <v>2</v>
      </c>
      <c r="P86">
        <v>2</v>
      </c>
      <c r="Q86">
        <v>4</v>
      </c>
      <c r="R86">
        <v>2</v>
      </c>
      <c r="S86">
        <v>2</v>
      </c>
      <c r="T86">
        <v>2</v>
      </c>
      <c r="U86">
        <v>2</v>
      </c>
      <c r="V86">
        <v>2</v>
      </c>
      <c r="W86">
        <v>4</v>
      </c>
      <c r="X86">
        <v>4</v>
      </c>
      <c r="Y86">
        <v>4</v>
      </c>
    </row>
    <row r="87" spans="1:25" x14ac:dyDescent="0.2">
      <c r="A87">
        <v>36317</v>
      </c>
      <c r="C87">
        <v>3</v>
      </c>
      <c r="D87">
        <f t="shared" si="3"/>
        <v>39</v>
      </c>
      <c r="E87">
        <f t="shared" si="4"/>
        <v>11</v>
      </c>
      <c r="F87">
        <f t="shared" si="5"/>
        <v>25</v>
      </c>
      <c r="L87">
        <v>4</v>
      </c>
      <c r="M87">
        <v>3</v>
      </c>
      <c r="N87">
        <v>1</v>
      </c>
      <c r="O87">
        <v>1</v>
      </c>
      <c r="P87">
        <v>1</v>
      </c>
      <c r="Q87">
        <v>2</v>
      </c>
      <c r="R87">
        <v>1</v>
      </c>
      <c r="S87">
        <v>2</v>
      </c>
      <c r="T87">
        <v>3</v>
      </c>
      <c r="U87">
        <v>2</v>
      </c>
      <c r="V87">
        <v>4</v>
      </c>
      <c r="W87">
        <v>5</v>
      </c>
      <c r="X87">
        <v>5</v>
      </c>
      <c r="Y87">
        <v>5</v>
      </c>
    </row>
    <row r="88" spans="1:25" x14ac:dyDescent="0.2">
      <c r="A88">
        <v>36322</v>
      </c>
      <c r="C88">
        <v>1</v>
      </c>
      <c r="D88">
        <f t="shared" si="3"/>
        <v>38</v>
      </c>
      <c r="E88">
        <f t="shared" si="4"/>
        <v>8</v>
      </c>
      <c r="F88">
        <f t="shared" si="5"/>
        <v>22</v>
      </c>
      <c r="L88">
        <v>2</v>
      </c>
      <c r="M88">
        <v>1</v>
      </c>
      <c r="N88">
        <v>1</v>
      </c>
      <c r="O88">
        <v>2</v>
      </c>
      <c r="P88">
        <v>4</v>
      </c>
      <c r="Q88">
        <v>5</v>
      </c>
      <c r="R88">
        <v>4</v>
      </c>
      <c r="S88">
        <v>2</v>
      </c>
      <c r="T88">
        <v>4</v>
      </c>
      <c r="U88">
        <v>4</v>
      </c>
      <c r="V88">
        <v>1</v>
      </c>
      <c r="W88">
        <v>4</v>
      </c>
      <c r="X88">
        <v>2</v>
      </c>
      <c r="Y88">
        <v>2</v>
      </c>
    </row>
    <row r="89" spans="1:25" x14ac:dyDescent="0.2">
      <c r="A89">
        <v>36323</v>
      </c>
      <c r="C89" t="s">
        <v>66</v>
      </c>
      <c r="D89">
        <f t="shared" si="3"/>
        <v>58</v>
      </c>
      <c r="E89">
        <f t="shared" si="4"/>
        <v>17</v>
      </c>
      <c r="F89">
        <f t="shared" si="5"/>
        <v>32</v>
      </c>
      <c r="L89">
        <v>4</v>
      </c>
      <c r="M89">
        <v>2</v>
      </c>
      <c r="N89">
        <v>4</v>
      </c>
      <c r="O89">
        <v>4</v>
      </c>
      <c r="P89">
        <v>5</v>
      </c>
      <c r="Q89">
        <v>5</v>
      </c>
      <c r="R89">
        <v>4</v>
      </c>
      <c r="S89">
        <v>3</v>
      </c>
      <c r="T89">
        <v>5</v>
      </c>
      <c r="U89">
        <v>5</v>
      </c>
      <c r="V89">
        <v>4</v>
      </c>
      <c r="W89">
        <v>4</v>
      </c>
      <c r="X89">
        <v>5</v>
      </c>
      <c r="Y89">
        <v>4</v>
      </c>
    </row>
    <row r="90" spans="1:25" x14ac:dyDescent="0.2">
      <c r="A90">
        <v>36325</v>
      </c>
      <c r="C90">
        <v>7</v>
      </c>
      <c r="D90">
        <f t="shared" si="3"/>
        <v>46</v>
      </c>
      <c r="E90">
        <f t="shared" si="4"/>
        <v>13</v>
      </c>
      <c r="F90">
        <f t="shared" si="5"/>
        <v>27</v>
      </c>
      <c r="L90">
        <v>3</v>
      </c>
      <c r="M90">
        <v>3</v>
      </c>
      <c r="N90">
        <v>3</v>
      </c>
      <c r="O90">
        <v>1</v>
      </c>
      <c r="P90">
        <v>4</v>
      </c>
      <c r="Q90">
        <v>5</v>
      </c>
      <c r="R90">
        <v>1</v>
      </c>
      <c r="S90">
        <v>3</v>
      </c>
      <c r="T90">
        <v>1</v>
      </c>
      <c r="U90">
        <v>5</v>
      </c>
      <c r="V90">
        <v>2</v>
      </c>
      <c r="W90">
        <v>5</v>
      </c>
      <c r="X90">
        <v>5</v>
      </c>
      <c r="Y90">
        <v>5</v>
      </c>
    </row>
    <row r="91" spans="1:25" x14ac:dyDescent="0.2">
      <c r="A91">
        <v>36330</v>
      </c>
      <c r="C91">
        <v>2</v>
      </c>
      <c r="D91">
        <f t="shared" si="3"/>
        <v>58</v>
      </c>
      <c r="E91">
        <f t="shared" si="4"/>
        <v>20</v>
      </c>
      <c r="F91">
        <f t="shared" si="5"/>
        <v>32</v>
      </c>
      <c r="L91">
        <v>5</v>
      </c>
      <c r="M91">
        <v>3</v>
      </c>
      <c r="N91">
        <v>4</v>
      </c>
      <c r="O91">
        <v>4</v>
      </c>
      <c r="P91">
        <v>4</v>
      </c>
      <c r="Q91">
        <v>5</v>
      </c>
      <c r="R91">
        <v>4</v>
      </c>
      <c r="S91">
        <v>4</v>
      </c>
      <c r="T91">
        <v>5</v>
      </c>
      <c r="U91">
        <v>2</v>
      </c>
      <c r="V91">
        <v>5</v>
      </c>
      <c r="W91">
        <v>5</v>
      </c>
      <c r="X91">
        <v>4</v>
      </c>
      <c r="Y91">
        <v>4</v>
      </c>
    </row>
    <row r="92" spans="1:25" x14ac:dyDescent="0.2">
      <c r="A92">
        <v>36336</v>
      </c>
      <c r="C92">
        <v>1</v>
      </c>
      <c r="D92">
        <f t="shared" si="3"/>
        <v>15</v>
      </c>
      <c r="E92">
        <f t="shared" si="4"/>
        <v>5</v>
      </c>
      <c r="F92">
        <f t="shared" si="5"/>
        <v>8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2</v>
      </c>
      <c r="Y92">
        <v>1</v>
      </c>
    </row>
    <row r="93" spans="1:25" x14ac:dyDescent="0.2">
      <c r="A93">
        <v>36342</v>
      </c>
      <c r="C93">
        <v>1</v>
      </c>
      <c r="D93">
        <f t="shared" si="3"/>
        <v>22</v>
      </c>
      <c r="E93">
        <f t="shared" si="4"/>
        <v>8</v>
      </c>
      <c r="F93">
        <f t="shared" si="5"/>
        <v>12</v>
      </c>
      <c r="L93">
        <v>2</v>
      </c>
      <c r="M93">
        <v>1</v>
      </c>
      <c r="N93">
        <v>2</v>
      </c>
      <c r="O93">
        <v>2</v>
      </c>
      <c r="P93">
        <v>1</v>
      </c>
      <c r="Q93">
        <v>2</v>
      </c>
      <c r="R93">
        <v>1</v>
      </c>
      <c r="S93">
        <v>1</v>
      </c>
      <c r="T93">
        <v>2</v>
      </c>
      <c r="U93">
        <v>1</v>
      </c>
      <c r="V93">
        <v>2</v>
      </c>
      <c r="W93">
        <v>2</v>
      </c>
      <c r="X93">
        <v>2</v>
      </c>
      <c r="Y93">
        <v>1</v>
      </c>
    </row>
    <row r="94" spans="1:25" x14ac:dyDescent="0.2">
      <c r="A94">
        <v>36381</v>
      </c>
      <c r="C94" t="s">
        <v>66</v>
      </c>
      <c r="D94">
        <f t="shared" si="3"/>
        <v>14</v>
      </c>
      <c r="E94">
        <f t="shared" si="4"/>
        <v>5</v>
      </c>
      <c r="F94">
        <f t="shared" si="5"/>
        <v>7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</row>
    <row r="95" spans="1:25" x14ac:dyDescent="0.2">
      <c r="A95">
        <v>36388</v>
      </c>
      <c r="C95">
        <v>2</v>
      </c>
      <c r="D95">
        <f t="shared" si="3"/>
        <v>42</v>
      </c>
      <c r="E95">
        <f t="shared" si="4"/>
        <v>15</v>
      </c>
      <c r="F95">
        <f t="shared" si="5"/>
        <v>25</v>
      </c>
      <c r="L95">
        <v>4</v>
      </c>
      <c r="M95">
        <v>1</v>
      </c>
      <c r="N95">
        <v>4</v>
      </c>
      <c r="O95">
        <v>4</v>
      </c>
      <c r="P95">
        <v>2</v>
      </c>
      <c r="Q95">
        <v>5</v>
      </c>
      <c r="R95">
        <v>1</v>
      </c>
      <c r="S95">
        <v>2</v>
      </c>
      <c r="T95">
        <v>5</v>
      </c>
      <c r="U95">
        <v>1</v>
      </c>
      <c r="V95">
        <v>4</v>
      </c>
      <c r="W95">
        <v>1</v>
      </c>
      <c r="X95">
        <v>4</v>
      </c>
      <c r="Y95">
        <v>4</v>
      </c>
    </row>
    <row r="96" spans="1:25" x14ac:dyDescent="0.2">
      <c r="A96">
        <v>36382</v>
      </c>
      <c r="C96">
        <v>3</v>
      </c>
      <c r="D96">
        <f t="shared" si="3"/>
        <v>42</v>
      </c>
      <c r="E96">
        <f t="shared" si="4"/>
        <v>7</v>
      </c>
      <c r="F96">
        <f t="shared" si="5"/>
        <v>30</v>
      </c>
      <c r="L96">
        <v>2</v>
      </c>
      <c r="M96">
        <v>1</v>
      </c>
      <c r="N96">
        <v>2</v>
      </c>
      <c r="O96">
        <v>1</v>
      </c>
      <c r="P96">
        <v>4</v>
      </c>
      <c r="Q96">
        <v>5</v>
      </c>
      <c r="R96">
        <v>2</v>
      </c>
      <c r="S96">
        <v>1</v>
      </c>
      <c r="T96">
        <v>4</v>
      </c>
      <c r="U96">
        <v>3</v>
      </c>
      <c r="V96">
        <v>4</v>
      </c>
      <c r="W96">
        <v>5</v>
      </c>
      <c r="X96">
        <v>4</v>
      </c>
      <c r="Y96">
        <v>4</v>
      </c>
    </row>
    <row r="97" spans="1:25" x14ac:dyDescent="0.2">
      <c r="A97">
        <v>36414</v>
      </c>
      <c r="C97">
        <v>6</v>
      </c>
      <c r="D97">
        <f t="shared" si="3"/>
        <v>58</v>
      </c>
      <c r="E97">
        <f t="shared" si="4"/>
        <v>21</v>
      </c>
      <c r="F97">
        <f t="shared" si="5"/>
        <v>28</v>
      </c>
      <c r="L97">
        <v>5</v>
      </c>
      <c r="M97">
        <v>4</v>
      </c>
      <c r="N97">
        <v>3</v>
      </c>
      <c r="O97">
        <v>5</v>
      </c>
      <c r="P97">
        <v>4</v>
      </c>
      <c r="Q97">
        <v>5</v>
      </c>
      <c r="R97">
        <v>5</v>
      </c>
      <c r="S97">
        <v>4</v>
      </c>
      <c r="T97">
        <v>4</v>
      </c>
      <c r="U97">
        <v>4</v>
      </c>
      <c r="V97">
        <v>2</v>
      </c>
      <c r="W97">
        <v>3</v>
      </c>
      <c r="X97">
        <v>5</v>
      </c>
      <c r="Y97">
        <v>5</v>
      </c>
    </row>
    <row r="98" spans="1:25" x14ac:dyDescent="0.2">
      <c r="A98">
        <v>36412</v>
      </c>
      <c r="C98" t="s">
        <v>66</v>
      </c>
      <c r="D98">
        <f t="shared" si="3"/>
        <v>56</v>
      </c>
      <c r="E98">
        <f t="shared" si="4"/>
        <v>17</v>
      </c>
      <c r="F98">
        <f t="shared" si="5"/>
        <v>31</v>
      </c>
      <c r="L98">
        <v>4</v>
      </c>
      <c r="M98">
        <v>2</v>
      </c>
      <c r="N98">
        <v>3</v>
      </c>
      <c r="O98">
        <v>4</v>
      </c>
      <c r="P98">
        <v>4</v>
      </c>
      <c r="Q98">
        <v>4</v>
      </c>
      <c r="R98">
        <v>4</v>
      </c>
      <c r="S98">
        <v>4</v>
      </c>
      <c r="T98">
        <v>5</v>
      </c>
      <c r="U98">
        <v>4</v>
      </c>
      <c r="V98">
        <v>4</v>
      </c>
      <c r="W98">
        <v>4</v>
      </c>
      <c r="X98">
        <v>5</v>
      </c>
      <c r="Y98">
        <v>5</v>
      </c>
    </row>
    <row r="99" spans="1:25" x14ac:dyDescent="0.2">
      <c r="A99">
        <v>36426</v>
      </c>
      <c r="C99">
        <v>2</v>
      </c>
      <c r="D99">
        <f t="shared" si="3"/>
        <v>45</v>
      </c>
      <c r="E99">
        <f t="shared" si="4"/>
        <v>15</v>
      </c>
      <c r="F99">
        <f t="shared" si="5"/>
        <v>24</v>
      </c>
      <c r="L99">
        <v>4</v>
      </c>
      <c r="M99">
        <v>3</v>
      </c>
      <c r="N99">
        <v>2</v>
      </c>
      <c r="O99">
        <v>2</v>
      </c>
      <c r="P99">
        <v>2</v>
      </c>
      <c r="Q99">
        <v>4</v>
      </c>
      <c r="R99">
        <v>3</v>
      </c>
      <c r="S99">
        <v>4</v>
      </c>
      <c r="T99">
        <v>4</v>
      </c>
      <c r="U99">
        <v>3</v>
      </c>
      <c r="V99">
        <v>4</v>
      </c>
      <c r="W99">
        <v>4</v>
      </c>
      <c r="X99">
        <v>4</v>
      </c>
      <c r="Y99">
        <v>2</v>
      </c>
    </row>
    <row r="100" spans="1:25" x14ac:dyDescent="0.2">
      <c r="A100">
        <v>36376</v>
      </c>
      <c r="C100">
        <v>1.5</v>
      </c>
      <c r="D100">
        <f t="shared" si="3"/>
        <v>37</v>
      </c>
      <c r="E100">
        <f t="shared" si="4"/>
        <v>11</v>
      </c>
      <c r="F100">
        <f t="shared" si="5"/>
        <v>22</v>
      </c>
      <c r="L100">
        <v>4</v>
      </c>
      <c r="M100">
        <v>1</v>
      </c>
      <c r="N100">
        <v>2</v>
      </c>
      <c r="O100">
        <v>2</v>
      </c>
      <c r="P100">
        <v>4</v>
      </c>
      <c r="Q100">
        <v>4</v>
      </c>
      <c r="R100">
        <v>2</v>
      </c>
      <c r="S100">
        <v>2</v>
      </c>
      <c r="T100">
        <v>4</v>
      </c>
      <c r="U100">
        <v>2</v>
      </c>
      <c r="V100">
        <v>2</v>
      </c>
      <c r="W100">
        <v>2</v>
      </c>
      <c r="X100">
        <v>2</v>
      </c>
      <c r="Y100">
        <v>4</v>
      </c>
    </row>
    <row r="101" spans="1:25" x14ac:dyDescent="0.2">
      <c r="A101">
        <v>36432</v>
      </c>
      <c r="C101">
        <v>3</v>
      </c>
      <c r="D101">
        <f t="shared" si="3"/>
        <v>42</v>
      </c>
      <c r="E101">
        <f t="shared" si="4"/>
        <v>13</v>
      </c>
      <c r="F101">
        <f t="shared" si="5"/>
        <v>25</v>
      </c>
      <c r="L101">
        <v>4</v>
      </c>
      <c r="M101">
        <v>1</v>
      </c>
      <c r="N101">
        <v>4</v>
      </c>
      <c r="O101">
        <v>3</v>
      </c>
      <c r="P101">
        <v>4</v>
      </c>
      <c r="Q101">
        <v>4</v>
      </c>
      <c r="R101">
        <v>1</v>
      </c>
      <c r="S101">
        <v>1</v>
      </c>
      <c r="T101">
        <v>2</v>
      </c>
      <c r="U101">
        <v>3</v>
      </c>
      <c r="V101">
        <v>1</v>
      </c>
      <c r="W101">
        <v>5</v>
      </c>
      <c r="X101">
        <v>5</v>
      </c>
      <c r="Y101">
        <v>4</v>
      </c>
    </row>
    <row r="102" spans="1:25" x14ac:dyDescent="0.2">
      <c r="A102">
        <v>36437</v>
      </c>
      <c r="C102">
        <v>0</v>
      </c>
      <c r="D102">
        <f t="shared" si="3"/>
        <v>47</v>
      </c>
      <c r="E102">
        <f t="shared" si="4"/>
        <v>13</v>
      </c>
      <c r="F102">
        <f t="shared" si="5"/>
        <v>28</v>
      </c>
      <c r="L102">
        <v>4</v>
      </c>
      <c r="M102">
        <v>1</v>
      </c>
      <c r="N102">
        <v>4</v>
      </c>
      <c r="O102">
        <v>2</v>
      </c>
      <c r="P102">
        <v>4</v>
      </c>
      <c r="Q102">
        <v>5</v>
      </c>
      <c r="R102">
        <v>2</v>
      </c>
      <c r="S102">
        <v>2</v>
      </c>
      <c r="T102">
        <v>2</v>
      </c>
      <c r="U102">
        <v>4</v>
      </c>
      <c r="V102">
        <v>3</v>
      </c>
      <c r="W102">
        <v>5</v>
      </c>
      <c r="X102">
        <v>5</v>
      </c>
      <c r="Y102">
        <v>4</v>
      </c>
    </row>
    <row r="103" spans="1:25" x14ac:dyDescent="0.2">
      <c r="A103">
        <v>36433</v>
      </c>
      <c r="C103">
        <v>5</v>
      </c>
      <c r="D103">
        <f t="shared" si="3"/>
        <v>48</v>
      </c>
      <c r="E103">
        <f t="shared" si="4"/>
        <v>18</v>
      </c>
      <c r="F103">
        <f t="shared" si="5"/>
        <v>22</v>
      </c>
      <c r="L103">
        <v>5</v>
      </c>
      <c r="M103">
        <v>3</v>
      </c>
      <c r="N103">
        <v>4</v>
      </c>
      <c r="O103">
        <v>3</v>
      </c>
      <c r="P103">
        <v>2</v>
      </c>
      <c r="Q103">
        <v>4</v>
      </c>
      <c r="R103">
        <v>4</v>
      </c>
      <c r="S103">
        <v>3</v>
      </c>
      <c r="T103">
        <v>4</v>
      </c>
      <c r="U103">
        <v>4</v>
      </c>
      <c r="V103">
        <v>2</v>
      </c>
      <c r="W103">
        <v>4</v>
      </c>
      <c r="X103">
        <v>4</v>
      </c>
      <c r="Y103">
        <v>2</v>
      </c>
    </row>
    <row r="104" spans="1:25" x14ac:dyDescent="0.2">
      <c r="A104">
        <v>36443</v>
      </c>
      <c r="C104">
        <v>2</v>
      </c>
      <c r="D104">
        <f t="shared" si="3"/>
        <v>35</v>
      </c>
      <c r="E104">
        <f t="shared" si="4"/>
        <v>14</v>
      </c>
      <c r="F104">
        <f t="shared" si="5"/>
        <v>18</v>
      </c>
      <c r="L104">
        <v>4</v>
      </c>
      <c r="M104">
        <v>4</v>
      </c>
      <c r="N104">
        <v>1</v>
      </c>
      <c r="O104">
        <v>2</v>
      </c>
      <c r="P104">
        <v>2</v>
      </c>
      <c r="Q104">
        <v>4</v>
      </c>
      <c r="R104">
        <v>2</v>
      </c>
      <c r="S104">
        <v>3</v>
      </c>
      <c r="T104">
        <v>2</v>
      </c>
      <c r="U104">
        <v>1</v>
      </c>
      <c r="V104">
        <v>4</v>
      </c>
      <c r="W104">
        <v>2</v>
      </c>
      <c r="X104">
        <v>2</v>
      </c>
      <c r="Y104">
        <v>2</v>
      </c>
    </row>
    <row r="105" spans="1:25" x14ac:dyDescent="0.2">
      <c r="A105">
        <v>36454</v>
      </c>
      <c r="C105">
        <v>5</v>
      </c>
      <c r="D105">
        <f t="shared" si="3"/>
        <v>55</v>
      </c>
      <c r="E105">
        <f t="shared" si="4"/>
        <v>21</v>
      </c>
      <c r="F105">
        <f t="shared" si="5"/>
        <v>28</v>
      </c>
      <c r="L105">
        <v>4</v>
      </c>
      <c r="M105">
        <v>4</v>
      </c>
      <c r="N105">
        <v>4</v>
      </c>
      <c r="O105">
        <v>5</v>
      </c>
      <c r="P105">
        <v>4</v>
      </c>
      <c r="Q105">
        <v>4</v>
      </c>
      <c r="R105">
        <v>1</v>
      </c>
      <c r="S105">
        <v>4</v>
      </c>
      <c r="T105">
        <v>5</v>
      </c>
      <c r="U105">
        <v>5</v>
      </c>
      <c r="V105">
        <v>2</v>
      </c>
      <c r="W105">
        <v>3</v>
      </c>
      <c r="X105">
        <v>5</v>
      </c>
      <c r="Y105">
        <v>5</v>
      </c>
    </row>
    <row r="106" spans="1:25" x14ac:dyDescent="0.2">
      <c r="A106">
        <v>36459</v>
      </c>
      <c r="C106">
        <v>1</v>
      </c>
      <c r="D106">
        <f t="shared" si="3"/>
        <v>32</v>
      </c>
      <c r="E106">
        <f t="shared" si="4"/>
        <v>6</v>
      </c>
      <c r="F106">
        <f t="shared" si="5"/>
        <v>20</v>
      </c>
      <c r="L106">
        <v>2</v>
      </c>
      <c r="M106">
        <v>1</v>
      </c>
      <c r="N106">
        <v>1</v>
      </c>
      <c r="O106">
        <v>1</v>
      </c>
      <c r="P106">
        <v>1</v>
      </c>
      <c r="Q106">
        <v>4</v>
      </c>
      <c r="R106">
        <v>1</v>
      </c>
      <c r="S106">
        <v>1</v>
      </c>
      <c r="T106">
        <v>4</v>
      </c>
      <c r="U106">
        <v>5</v>
      </c>
      <c r="V106">
        <v>1</v>
      </c>
      <c r="W106">
        <v>4</v>
      </c>
      <c r="X106">
        <v>1</v>
      </c>
      <c r="Y106">
        <v>5</v>
      </c>
    </row>
    <row r="107" spans="1:25" x14ac:dyDescent="0.2">
      <c r="A107">
        <v>36456</v>
      </c>
      <c r="D107">
        <f t="shared" si="3"/>
        <v>31</v>
      </c>
      <c r="E107">
        <f t="shared" si="4"/>
        <v>9</v>
      </c>
      <c r="F107">
        <f t="shared" si="5"/>
        <v>20</v>
      </c>
      <c r="L107">
        <v>2</v>
      </c>
      <c r="M107">
        <v>1</v>
      </c>
      <c r="N107">
        <v>2</v>
      </c>
      <c r="O107">
        <v>2</v>
      </c>
      <c r="P107">
        <v>2</v>
      </c>
      <c r="Q107">
        <v>1</v>
      </c>
      <c r="R107">
        <v>1</v>
      </c>
      <c r="S107">
        <v>2</v>
      </c>
      <c r="T107">
        <v>2</v>
      </c>
      <c r="U107">
        <v>1</v>
      </c>
      <c r="V107">
        <v>2</v>
      </c>
      <c r="W107">
        <v>5</v>
      </c>
      <c r="X107">
        <v>5</v>
      </c>
      <c r="Y107">
        <v>3</v>
      </c>
    </row>
    <row r="108" spans="1:25" x14ac:dyDescent="0.2">
      <c r="A108">
        <v>36467</v>
      </c>
      <c r="C108">
        <v>4</v>
      </c>
      <c r="D108">
        <f t="shared" si="3"/>
        <v>53</v>
      </c>
      <c r="E108">
        <f t="shared" si="4"/>
        <v>19</v>
      </c>
      <c r="F108">
        <f t="shared" si="5"/>
        <v>26</v>
      </c>
      <c r="L108">
        <v>5</v>
      </c>
      <c r="M108">
        <v>2</v>
      </c>
      <c r="N108">
        <v>4</v>
      </c>
      <c r="O108">
        <v>4</v>
      </c>
      <c r="P108">
        <v>5</v>
      </c>
      <c r="Q108">
        <v>5</v>
      </c>
      <c r="R108">
        <v>4</v>
      </c>
      <c r="S108">
        <v>4</v>
      </c>
      <c r="T108">
        <v>4</v>
      </c>
      <c r="U108">
        <v>4</v>
      </c>
      <c r="V108">
        <v>2</v>
      </c>
      <c r="W108">
        <v>2</v>
      </c>
      <c r="X108">
        <v>4</v>
      </c>
      <c r="Y108">
        <v>4</v>
      </c>
    </row>
    <row r="109" spans="1:25" x14ac:dyDescent="0.2">
      <c r="A109">
        <v>36480</v>
      </c>
      <c r="C109" t="s">
        <v>66</v>
      </c>
      <c r="D109">
        <f t="shared" si="3"/>
        <v>54</v>
      </c>
      <c r="E109">
        <f t="shared" si="4"/>
        <v>16</v>
      </c>
      <c r="F109">
        <f t="shared" si="5"/>
        <v>28</v>
      </c>
      <c r="L109">
        <v>4</v>
      </c>
      <c r="M109">
        <v>2</v>
      </c>
      <c r="N109">
        <v>4</v>
      </c>
      <c r="O109">
        <v>4</v>
      </c>
      <c r="P109">
        <v>4</v>
      </c>
      <c r="Q109">
        <v>5</v>
      </c>
      <c r="R109">
        <v>5</v>
      </c>
      <c r="S109">
        <v>2</v>
      </c>
      <c r="T109">
        <v>5</v>
      </c>
      <c r="U109">
        <v>5</v>
      </c>
      <c r="V109">
        <v>2</v>
      </c>
      <c r="W109">
        <v>4</v>
      </c>
      <c r="X109">
        <v>4</v>
      </c>
      <c r="Y109">
        <v>4</v>
      </c>
    </row>
    <row r="110" spans="1:25" x14ac:dyDescent="0.2">
      <c r="A110">
        <v>36409</v>
      </c>
      <c r="C110">
        <v>2</v>
      </c>
      <c r="D110">
        <f t="shared" si="3"/>
        <v>38</v>
      </c>
      <c r="E110">
        <f t="shared" si="4"/>
        <v>10</v>
      </c>
      <c r="F110">
        <f t="shared" si="5"/>
        <v>22</v>
      </c>
      <c r="L110">
        <v>2</v>
      </c>
      <c r="M110">
        <v>1</v>
      </c>
      <c r="N110">
        <v>2</v>
      </c>
      <c r="O110">
        <v>2</v>
      </c>
      <c r="P110">
        <v>2</v>
      </c>
      <c r="Q110">
        <v>4</v>
      </c>
      <c r="R110">
        <v>4</v>
      </c>
      <c r="S110">
        <v>3</v>
      </c>
      <c r="T110">
        <v>2</v>
      </c>
      <c r="U110">
        <v>2</v>
      </c>
      <c r="V110">
        <v>1</v>
      </c>
      <c r="W110">
        <v>5</v>
      </c>
      <c r="X110">
        <v>4</v>
      </c>
      <c r="Y110">
        <v>4</v>
      </c>
    </row>
    <row r="111" spans="1:25" x14ac:dyDescent="0.2">
      <c r="A111">
        <v>36486</v>
      </c>
      <c r="C111">
        <v>4</v>
      </c>
      <c r="D111">
        <f t="shared" si="3"/>
        <v>46</v>
      </c>
      <c r="E111">
        <f t="shared" si="4"/>
        <v>7</v>
      </c>
      <c r="F111">
        <f t="shared" si="5"/>
        <v>31</v>
      </c>
      <c r="L111">
        <v>2</v>
      </c>
      <c r="M111">
        <v>1</v>
      </c>
      <c r="N111">
        <v>1</v>
      </c>
      <c r="O111">
        <v>1</v>
      </c>
      <c r="P111">
        <v>5</v>
      </c>
      <c r="Q111">
        <v>5</v>
      </c>
      <c r="R111">
        <v>3</v>
      </c>
      <c r="S111">
        <v>2</v>
      </c>
      <c r="T111">
        <v>5</v>
      </c>
      <c r="U111">
        <v>5</v>
      </c>
      <c r="V111">
        <v>2</v>
      </c>
      <c r="W111">
        <v>4</v>
      </c>
      <c r="X111">
        <v>5</v>
      </c>
      <c r="Y111">
        <v>5</v>
      </c>
    </row>
    <row r="112" spans="1:25" x14ac:dyDescent="0.2">
      <c r="A112">
        <v>36491</v>
      </c>
      <c r="C112">
        <v>2.5</v>
      </c>
      <c r="D112">
        <f t="shared" si="3"/>
        <v>40</v>
      </c>
      <c r="E112">
        <f t="shared" si="4"/>
        <v>15</v>
      </c>
      <c r="F112">
        <f t="shared" si="5"/>
        <v>22</v>
      </c>
      <c r="L112">
        <v>4</v>
      </c>
      <c r="M112">
        <v>2</v>
      </c>
      <c r="N112">
        <v>2</v>
      </c>
      <c r="O112">
        <v>4</v>
      </c>
      <c r="P112">
        <v>4</v>
      </c>
      <c r="Q112">
        <v>4</v>
      </c>
      <c r="R112">
        <v>2</v>
      </c>
      <c r="S112">
        <v>3</v>
      </c>
      <c r="T112">
        <v>4</v>
      </c>
      <c r="U112">
        <v>1</v>
      </c>
      <c r="V112">
        <v>1</v>
      </c>
      <c r="W112">
        <v>4</v>
      </c>
      <c r="X112">
        <v>3</v>
      </c>
      <c r="Y112">
        <v>2</v>
      </c>
    </row>
    <row r="113" spans="1:25" x14ac:dyDescent="0.2">
      <c r="A113">
        <v>36468</v>
      </c>
      <c r="C113">
        <v>0.5</v>
      </c>
      <c r="D113">
        <f t="shared" si="3"/>
        <v>14</v>
      </c>
      <c r="E113">
        <f t="shared" si="4"/>
        <v>5</v>
      </c>
      <c r="F113">
        <f t="shared" si="5"/>
        <v>7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</row>
    <row r="114" spans="1:25" x14ac:dyDescent="0.2">
      <c r="A114">
        <v>36471</v>
      </c>
      <c r="C114">
        <v>1.5</v>
      </c>
      <c r="D114">
        <f t="shared" si="3"/>
        <v>48</v>
      </c>
      <c r="E114">
        <f t="shared" si="4"/>
        <v>12</v>
      </c>
      <c r="F114">
        <f t="shared" si="5"/>
        <v>27</v>
      </c>
      <c r="L114">
        <v>4</v>
      </c>
      <c r="M114">
        <v>1</v>
      </c>
      <c r="N114">
        <v>2</v>
      </c>
      <c r="O114">
        <v>3</v>
      </c>
      <c r="P114">
        <v>4</v>
      </c>
      <c r="Q114">
        <v>4</v>
      </c>
      <c r="R114">
        <v>4</v>
      </c>
      <c r="S114">
        <v>2</v>
      </c>
      <c r="T114">
        <v>5</v>
      </c>
      <c r="U114">
        <v>5</v>
      </c>
      <c r="V114">
        <v>2</v>
      </c>
      <c r="W114">
        <v>4</v>
      </c>
      <c r="X114">
        <v>4</v>
      </c>
      <c r="Y114">
        <v>4</v>
      </c>
    </row>
    <row r="115" spans="1:25" x14ac:dyDescent="0.2">
      <c r="A115">
        <v>36495</v>
      </c>
      <c r="C115">
        <v>2</v>
      </c>
      <c r="D115">
        <f t="shared" si="3"/>
        <v>36</v>
      </c>
      <c r="E115">
        <f t="shared" si="4"/>
        <v>14</v>
      </c>
      <c r="F115">
        <f t="shared" si="5"/>
        <v>17</v>
      </c>
      <c r="L115">
        <v>2</v>
      </c>
      <c r="M115">
        <v>1</v>
      </c>
      <c r="N115">
        <v>3</v>
      </c>
      <c r="O115">
        <v>4</v>
      </c>
      <c r="P115">
        <v>2</v>
      </c>
      <c r="Q115">
        <v>3</v>
      </c>
      <c r="R115">
        <v>1</v>
      </c>
      <c r="S115">
        <v>4</v>
      </c>
      <c r="T115">
        <v>1</v>
      </c>
      <c r="U115">
        <v>4</v>
      </c>
      <c r="V115">
        <v>2</v>
      </c>
      <c r="W115">
        <v>5</v>
      </c>
      <c r="X115">
        <v>2</v>
      </c>
      <c r="Y115">
        <v>2</v>
      </c>
    </row>
    <row r="116" spans="1:25" x14ac:dyDescent="0.2">
      <c r="A116">
        <v>36498</v>
      </c>
      <c r="C116">
        <v>3</v>
      </c>
      <c r="D116">
        <f t="shared" si="3"/>
        <v>44</v>
      </c>
      <c r="E116">
        <f t="shared" si="4"/>
        <v>9</v>
      </c>
      <c r="F116">
        <f t="shared" si="5"/>
        <v>27</v>
      </c>
      <c r="L116">
        <v>2</v>
      </c>
      <c r="M116">
        <v>2</v>
      </c>
      <c r="N116">
        <v>2</v>
      </c>
      <c r="O116">
        <v>1</v>
      </c>
      <c r="P116">
        <v>4</v>
      </c>
      <c r="Q116">
        <v>4</v>
      </c>
      <c r="R116">
        <v>4</v>
      </c>
      <c r="S116">
        <v>2</v>
      </c>
      <c r="T116">
        <v>4</v>
      </c>
      <c r="U116">
        <v>4</v>
      </c>
      <c r="V116">
        <v>5</v>
      </c>
      <c r="W116">
        <v>5</v>
      </c>
      <c r="X116">
        <v>4</v>
      </c>
      <c r="Y116">
        <v>1</v>
      </c>
    </row>
    <row r="117" spans="1:25" x14ac:dyDescent="0.2">
      <c r="A117">
        <v>36512</v>
      </c>
      <c r="C117" t="s">
        <v>66</v>
      </c>
      <c r="D117">
        <f t="shared" si="3"/>
        <v>40</v>
      </c>
      <c r="E117">
        <f t="shared" si="4"/>
        <v>13</v>
      </c>
      <c r="F117">
        <f t="shared" si="5"/>
        <v>20</v>
      </c>
      <c r="L117">
        <v>2</v>
      </c>
      <c r="M117">
        <v>2</v>
      </c>
      <c r="N117">
        <v>1</v>
      </c>
      <c r="O117">
        <v>4</v>
      </c>
      <c r="P117">
        <v>2</v>
      </c>
      <c r="Q117">
        <v>4</v>
      </c>
      <c r="R117">
        <v>4</v>
      </c>
      <c r="S117">
        <v>4</v>
      </c>
      <c r="T117">
        <v>2</v>
      </c>
      <c r="U117">
        <v>3</v>
      </c>
      <c r="V117">
        <v>2</v>
      </c>
      <c r="W117">
        <v>4</v>
      </c>
      <c r="X117">
        <v>4</v>
      </c>
      <c r="Y117">
        <v>2</v>
      </c>
    </row>
    <row r="118" spans="1:25" x14ac:dyDescent="0.2">
      <c r="A118">
        <v>36511</v>
      </c>
      <c r="C118">
        <v>5</v>
      </c>
      <c r="D118">
        <f t="shared" si="3"/>
        <v>44</v>
      </c>
      <c r="E118">
        <f t="shared" si="4"/>
        <v>10</v>
      </c>
      <c r="F118">
        <f t="shared" si="5"/>
        <v>28</v>
      </c>
      <c r="L118">
        <v>4</v>
      </c>
      <c r="M118">
        <v>1</v>
      </c>
      <c r="N118">
        <v>1</v>
      </c>
      <c r="O118">
        <v>2</v>
      </c>
      <c r="P118">
        <v>4</v>
      </c>
      <c r="Q118">
        <v>5</v>
      </c>
      <c r="R118">
        <v>2</v>
      </c>
      <c r="S118">
        <v>2</v>
      </c>
      <c r="T118">
        <v>4</v>
      </c>
      <c r="U118">
        <v>4</v>
      </c>
      <c r="V118">
        <v>4</v>
      </c>
      <c r="W118">
        <v>5</v>
      </c>
      <c r="X118">
        <v>2</v>
      </c>
      <c r="Y118">
        <v>4</v>
      </c>
    </row>
    <row r="119" spans="1:25" x14ac:dyDescent="0.2">
      <c r="A119">
        <v>36521</v>
      </c>
      <c r="C119">
        <v>4</v>
      </c>
      <c r="D119">
        <f t="shared" si="3"/>
        <v>44</v>
      </c>
      <c r="E119">
        <f t="shared" si="4"/>
        <v>17</v>
      </c>
      <c r="F119">
        <f t="shared" si="5"/>
        <v>22</v>
      </c>
      <c r="L119">
        <v>5</v>
      </c>
      <c r="M119">
        <v>2</v>
      </c>
      <c r="N119">
        <v>4</v>
      </c>
      <c r="O119">
        <v>2</v>
      </c>
      <c r="P119">
        <v>2</v>
      </c>
      <c r="Q119">
        <v>4</v>
      </c>
      <c r="R119">
        <v>3</v>
      </c>
      <c r="S119">
        <v>4</v>
      </c>
      <c r="T119">
        <v>2</v>
      </c>
      <c r="U119">
        <v>2</v>
      </c>
      <c r="V119">
        <v>1</v>
      </c>
      <c r="W119">
        <v>4</v>
      </c>
      <c r="X119">
        <v>5</v>
      </c>
      <c r="Y119">
        <v>4</v>
      </c>
    </row>
    <row r="120" spans="1:25" x14ac:dyDescent="0.2">
      <c r="A120">
        <v>36520</v>
      </c>
      <c r="C120">
        <v>4</v>
      </c>
      <c r="D120">
        <f t="shared" si="3"/>
        <v>46</v>
      </c>
      <c r="E120">
        <f t="shared" si="4"/>
        <v>19</v>
      </c>
      <c r="F120">
        <f t="shared" si="5"/>
        <v>21</v>
      </c>
      <c r="L120">
        <v>5</v>
      </c>
      <c r="M120">
        <v>2</v>
      </c>
      <c r="N120">
        <v>4</v>
      </c>
      <c r="O120">
        <v>4</v>
      </c>
      <c r="P120">
        <v>4</v>
      </c>
      <c r="Q120">
        <v>4</v>
      </c>
      <c r="R120">
        <v>5</v>
      </c>
      <c r="S120">
        <v>4</v>
      </c>
      <c r="T120">
        <v>1</v>
      </c>
      <c r="U120">
        <v>1</v>
      </c>
      <c r="V120">
        <v>1</v>
      </c>
      <c r="W120">
        <v>1</v>
      </c>
      <c r="X120">
        <v>5</v>
      </c>
      <c r="Y120">
        <v>5</v>
      </c>
    </row>
    <row r="121" spans="1:25" x14ac:dyDescent="0.2">
      <c r="A121">
        <v>36473</v>
      </c>
      <c r="C121">
        <v>3</v>
      </c>
      <c r="D121">
        <f t="shared" si="3"/>
        <v>57</v>
      </c>
      <c r="E121">
        <f t="shared" si="4"/>
        <v>20</v>
      </c>
      <c r="F121">
        <f t="shared" si="5"/>
        <v>30</v>
      </c>
      <c r="L121">
        <v>5</v>
      </c>
      <c r="M121">
        <v>1</v>
      </c>
      <c r="N121">
        <v>5</v>
      </c>
      <c r="O121">
        <v>5</v>
      </c>
      <c r="P121">
        <v>5</v>
      </c>
      <c r="Q121">
        <v>5</v>
      </c>
      <c r="R121">
        <v>5</v>
      </c>
      <c r="S121">
        <v>4</v>
      </c>
      <c r="T121">
        <v>5</v>
      </c>
      <c r="U121">
        <v>2</v>
      </c>
      <c r="V121">
        <v>2</v>
      </c>
      <c r="W121">
        <v>4</v>
      </c>
      <c r="X121">
        <v>5</v>
      </c>
      <c r="Y121">
        <v>4</v>
      </c>
    </row>
    <row r="122" spans="1:25" x14ac:dyDescent="0.2">
      <c r="A122">
        <v>36523</v>
      </c>
      <c r="C122">
        <v>3</v>
      </c>
      <c r="D122">
        <f t="shared" si="3"/>
        <v>38</v>
      </c>
      <c r="E122">
        <f t="shared" si="4"/>
        <v>13</v>
      </c>
      <c r="F122">
        <f t="shared" si="5"/>
        <v>21</v>
      </c>
      <c r="L122">
        <v>4</v>
      </c>
      <c r="M122">
        <v>1</v>
      </c>
      <c r="N122">
        <v>2</v>
      </c>
      <c r="O122">
        <v>2</v>
      </c>
      <c r="P122">
        <v>2</v>
      </c>
      <c r="Q122">
        <v>5</v>
      </c>
      <c r="R122">
        <v>2</v>
      </c>
      <c r="S122">
        <v>4</v>
      </c>
      <c r="T122">
        <v>2</v>
      </c>
      <c r="U122">
        <v>2</v>
      </c>
      <c r="V122">
        <v>2</v>
      </c>
      <c r="W122">
        <v>2</v>
      </c>
      <c r="X122">
        <v>4</v>
      </c>
      <c r="Y122">
        <v>4</v>
      </c>
    </row>
    <row r="123" spans="1:25" x14ac:dyDescent="0.2">
      <c r="A123">
        <v>36515</v>
      </c>
      <c r="C123" t="s">
        <v>66</v>
      </c>
      <c r="D123">
        <f t="shared" si="3"/>
        <v>49</v>
      </c>
      <c r="E123">
        <f t="shared" si="4"/>
        <v>14</v>
      </c>
      <c r="F123">
        <f t="shared" si="5"/>
        <v>30</v>
      </c>
      <c r="L123">
        <v>3</v>
      </c>
      <c r="M123">
        <v>1</v>
      </c>
      <c r="N123">
        <v>4</v>
      </c>
      <c r="O123">
        <v>2</v>
      </c>
      <c r="P123">
        <v>5</v>
      </c>
      <c r="Q123">
        <v>5</v>
      </c>
      <c r="R123">
        <v>3</v>
      </c>
      <c r="S123">
        <v>4</v>
      </c>
      <c r="T123">
        <v>4</v>
      </c>
      <c r="U123">
        <v>2</v>
      </c>
      <c r="V123">
        <v>3</v>
      </c>
      <c r="W123">
        <v>5</v>
      </c>
      <c r="X123">
        <v>4</v>
      </c>
      <c r="Y123">
        <v>4</v>
      </c>
    </row>
    <row r="124" spans="1:25" x14ac:dyDescent="0.2">
      <c r="A124">
        <v>36536</v>
      </c>
      <c r="C124">
        <v>2.5</v>
      </c>
      <c r="D124">
        <f t="shared" si="3"/>
        <v>47</v>
      </c>
      <c r="E124">
        <f t="shared" si="4"/>
        <v>15</v>
      </c>
      <c r="F124">
        <f t="shared" si="5"/>
        <v>23</v>
      </c>
      <c r="L124">
        <v>4</v>
      </c>
      <c r="M124">
        <v>2</v>
      </c>
      <c r="N124">
        <v>3</v>
      </c>
      <c r="O124">
        <v>2</v>
      </c>
      <c r="P124">
        <v>4</v>
      </c>
      <c r="Q124">
        <v>4</v>
      </c>
      <c r="R124">
        <v>4</v>
      </c>
      <c r="S124">
        <v>4</v>
      </c>
      <c r="T124">
        <v>4</v>
      </c>
      <c r="U124">
        <v>5</v>
      </c>
      <c r="V124">
        <v>1</v>
      </c>
      <c r="W124">
        <v>4</v>
      </c>
      <c r="X124">
        <v>2</v>
      </c>
      <c r="Y124">
        <v>4</v>
      </c>
    </row>
    <row r="125" spans="1:25" x14ac:dyDescent="0.2">
      <c r="A125">
        <v>36534</v>
      </c>
      <c r="C125">
        <v>1.5</v>
      </c>
      <c r="D125">
        <f t="shared" si="3"/>
        <v>43</v>
      </c>
      <c r="E125">
        <f t="shared" si="4"/>
        <v>12</v>
      </c>
      <c r="F125">
        <f t="shared" si="5"/>
        <v>26</v>
      </c>
      <c r="L125">
        <v>2</v>
      </c>
      <c r="M125">
        <v>2</v>
      </c>
      <c r="N125">
        <v>2</v>
      </c>
      <c r="O125">
        <v>2</v>
      </c>
      <c r="P125">
        <v>3</v>
      </c>
      <c r="Q125">
        <v>2</v>
      </c>
      <c r="R125">
        <v>2</v>
      </c>
      <c r="S125">
        <v>4</v>
      </c>
      <c r="T125">
        <v>4</v>
      </c>
      <c r="U125">
        <v>3</v>
      </c>
      <c r="V125">
        <v>4</v>
      </c>
      <c r="W125">
        <v>5</v>
      </c>
      <c r="X125">
        <v>4</v>
      </c>
      <c r="Y125">
        <v>4</v>
      </c>
    </row>
    <row r="126" spans="1:25" x14ac:dyDescent="0.2">
      <c r="A126">
        <v>36538</v>
      </c>
      <c r="C126">
        <v>2</v>
      </c>
      <c r="D126">
        <f t="shared" si="3"/>
        <v>42</v>
      </c>
      <c r="E126">
        <f t="shared" si="4"/>
        <v>13</v>
      </c>
      <c r="F126">
        <f t="shared" si="5"/>
        <v>24</v>
      </c>
      <c r="L126">
        <v>4</v>
      </c>
      <c r="M126">
        <v>2</v>
      </c>
      <c r="N126">
        <v>2</v>
      </c>
      <c r="O126">
        <v>2</v>
      </c>
      <c r="P126">
        <v>1</v>
      </c>
      <c r="Q126">
        <v>5</v>
      </c>
      <c r="R126">
        <v>2</v>
      </c>
      <c r="S126">
        <v>3</v>
      </c>
      <c r="T126">
        <v>4</v>
      </c>
      <c r="U126">
        <v>3</v>
      </c>
      <c r="V126">
        <v>4</v>
      </c>
      <c r="W126">
        <v>4</v>
      </c>
      <c r="X126">
        <v>4</v>
      </c>
      <c r="Y126">
        <v>2</v>
      </c>
    </row>
    <row r="127" spans="1:25" x14ac:dyDescent="0.2">
      <c r="A127">
        <v>36549</v>
      </c>
      <c r="C127" t="s">
        <v>66</v>
      </c>
      <c r="D127">
        <f t="shared" si="3"/>
        <v>57</v>
      </c>
      <c r="E127">
        <f t="shared" si="4"/>
        <v>18</v>
      </c>
      <c r="F127">
        <f t="shared" si="5"/>
        <v>30</v>
      </c>
      <c r="L127">
        <v>4</v>
      </c>
      <c r="M127">
        <v>3</v>
      </c>
      <c r="N127">
        <v>4</v>
      </c>
      <c r="O127">
        <v>3</v>
      </c>
      <c r="P127">
        <v>5</v>
      </c>
      <c r="Q127">
        <v>5</v>
      </c>
      <c r="R127">
        <v>4</v>
      </c>
      <c r="S127">
        <v>4</v>
      </c>
      <c r="T127">
        <v>4</v>
      </c>
      <c r="U127">
        <v>5</v>
      </c>
      <c r="V127">
        <v>2</v>
      </c>
      <c r="W127">
        <v>5</v>
      </c>
      <c r="X127">
        <v>5</v>
      </c>
      <c r="Y127">
        <v>4</v>
      </c>
    </row>
    <row r="128" spans="1:25" x14ac:dyDescent="0.2">
      <c r="A128">
        <v>36553</v>
      </c>
      <c r="C128">
        <v>1</v>
      </c>
      <c r="D128">
        <f t="shared" si="3"/>
        <v>26</v>
      </c>
      <c r="E128">
        <f t="shared" si="4"/>
        <v>5</v>
      </c>
      <c r="F128">
        <f t="shared" si="5"/>
        <v>17</v>
      </c>
      <c r="L128">
        <v>1</v>
      </c>
      <c r="M128">
        <v>1</v>
      </c>
      <c r="N128">
        <v>1</v>
      </c>
      <c r="O128">
        <v>1</v>
      </c>
      <c r="P128">
        <v>4</v>
      </c>
      <c r="Q128">
        <v>4</v>
      </c>
      <c r="R128">
        <v>3</v>
      </c>
      <c r="S128">
        <v>1</v>
      </c>
      <c r="T128">
        <v>1</v>
      </c>
      <c r="U128">
        <v>1</v>
      </c>
      <c r="V128">
        <v>1</v>
      </c>
      <c r="W128">
        <v>3</v>
      </c>
      <c r="X128">
        <v>3</v>
      </c>
      <c r="Y128">
        <v>1</v>
      </c>
    </row>
    <row r="129" spans="1:25" x14ac:dyDescent="0.2">
      <c r="A129">
        <v>36552</v>
      </c>
      <c r="C129" t="s">
        <v>66</v>
      </c>
      <c r="D129">
        <f t="shared" si="3"/>
        <v>58</v>
      </c>
      <c r="E129">
        <f t="shared" si="4"/>
        <v>19</v>
      </c>
      <c r="F129">
        <f t="shared" si="5"/>
        <v>31</v>
      </c>
      <c r="L129">
        <v>5</v>
      </c>
      <c r="M129">
        <v>2</v>
      </c>
      <c r="N129">
        <v>4</v>
      </c>
      <c r="O129">
        <v>4</v>
      </c>
      <c r="P129">
        <v>4</v>
      </c>
      <c r="Q129">
        <v>5</v>
      </c>
      <c r="R129">
        <v>4</v>
      </c>
      <c r="S129">
        <v>4</v>
      </c>
      <c r="T129">
        <v>4</v>
      </c>
      <c r="U129">
        <v>4</v>
      </c>
      <c r="V129">
        <v>4</v>
      </c>
      <c r="W129">
        <v>5</v>
      </c>
      <c r="X129">
        <v>4</v>
      </c>
      <c r="Y129">
        <v>5</v>
      </c>
    </row>
    <row r="130" spans="1:25" x14ac:dyDescent="0.2">
      <c r="A130">
        <v>36554</v>
      </c>
      <c r="C130">
        <v>2</v>
      </c>
      <c r="D130">
        <f t="shared" si="3"/>
        <v>39</v>
      </c>
      <c r="E130">
        <f t="shared" si="4"/>
        <v>10</v>
      </c>
      <c r="F130">
        <f t="shared" si="5"/>
        <v>26</v>
      </c>
      <c r="L130">
        <v>4</v>
      </c>
      <c r="M130">
        <v>1</v>
      </c>
      <c r="N130">
        <v>2</v>
      </c>
      <c r="O130">
        <v>2</v>
      </c>
      <c r="P130">
        <v>4</v>
      </c>
      <c r="Q130">
        <v>4</v>
      </c>
      <c r="R130">
        <v>1</v>
      </c>
      <c r="S130">
        <v>1</v>
      </c>
      <c r="T130">
        <v>4</v>
      </c>
      <c r="U130">
        <v>2</v>
      </c>
      <c r="V130">
        <v>2</v>
      </c>
      <c r="W130">
        <v>2</v>
      </c>
      <c r="X130">
        <v>5</v>
      </c>
      <c r="Y130">
        <v>5</v>
      </c>
    </row>
    <row r="131" spans="1:25" x14ac:dyDescent="0.2">
      <c r="A131">
        <v>36526</v>
      </c>
      <c r="C131">
        <v>2</v>
      </c>
      <c r="D131">
        <f t="shared" ref="D131:D194" si="6">SUM(L131:Y131)</f>
        <v>36</v>
      </c>
      <c r="E131">
        <f t="shared" ref="E131:E194" si="7">SUM(L131:O131,S131)</f>
        <v>8</v>
      </c>
      <c r="F131">
        <f t="shared" ref="F131:F194" si="8">SUM(P131:Q131,T131,V131:Y131)</f>
        <v>24</v>
      </c>
      <c r="L131">
        <v>2</v>
      </c>
      <c r="M131">
        <v>2</v>
      </c>
      <c r="N131">
        <v>1</v>
      </c>
      <c r="O131">
        <v>1</v>
      </c>
      <c r="P131">
        <v>4</v>
      </c>
      <c r="Q131">
        <v>4</v>
      </c>
      <c r="R131">
        <v>2</v>
      </c>
      <c r="S131">
        <v>2</v>
      </c>
      <c r="T131">
        <v>2</v>
      </c>
      <c r="U131">
        <v>2</v>
      </c>
      <c r="V131">
        <v>2</v>
      </c>
      <c r="W131">
        <v>4</v>
      </c>
      <c r="X131">
        <v>4</v>
      </c>
      <c r="Y131">
        <v>4</v>
      </c>
    </row>
    <row r="132" spans="1:25" x14ac:dyDescent="0.2">
      <c r="A132">
        <v>36597</v>
      </c>
      <c r="C132">
        <v>2</v>
      </c>
      <c r="D132">
        <f t="shared" si="6"/>
        <v>42</v>
      </c>
      <c r="E132">
        <f t="shared" si="7"/>
        <v>10</v>
      </c>
      <c r="F132">
        <f t="shared" si="8"/>
        <v>24</v>
      </c>
      <c r="L132">
        <v>2</v>
      </c>
      <c r="M132">
        <v>2</v>
      </c>
      <c r="N132">
        <v>2</v>
      </c>
      <c r="O132">
        <v>2</v>
      </c>
      <c r="P132">
        <v>5</v>
      </c>
      <c r="Q132">
        <v>5</v>
      </c>
      <c r="R132">
        <v>4</v>
      </c>
      <c r="S132">
        <v>2</v>
      </c>
      <c r="T132">
        <v>4</v>
      </c>
      <c r="U132">
        <v>4</v>
      </c>
      <c r="V132">
        <v>2</v>
      </c>
      <c r="W132">
        <v>2</v>
      </c>
      <c r="X132">
        <v>4</v>
      </c>
      <c r="Y132">
        <v>2</v>
      </c>
    </row>
    <row r="133" spans="1:25" x14ac:dyDescent="0.2">
      <c r="A133">
        <v>36605</v>
      </c>
      <c r="C133">
        <v>4</v>
      </c>
      <c r="D133">
        <f t="shared" si="6"/>
        <v>49</v>
      </c>
      <c r="E133">
        <f t="shared" si="7"/>
        <v>19</v>
      </c>
      <c r="F133">
        <f t="shared" si="8"/>
        <v>24</v>
      </c>
      <c r="L133">
        <v>5</v>
      </c>
      <c r="M133">
        <v>5</v>
      </c>
      <c r="N133">
        <v>4</v>
      </c>
      <c r="O133">
        <v>4</v>
      </c>
      <c r="P133">
        <v>2</v>
      </c>
      <c r="Q133">
        <v>4</v>
      </c>
      <c r="R133">
        <v>2</v>
      </c>
      <c r="S133">
        <v>1</v>
      </c>
      <c r="T133">
        <v>4</v>
      </c>
      <c r="U133">
        <v>4</v>
      </c>
      <c r="V133">
        <v>1</v>
      </c>
      <c r="W133">
        <v>5</v>
      </c>
      <c r="X133">
        <v>4</v>
      </c>
      <c r="Y133">
        <v>4</v>
      </c>
    </row>
    <row r="134" spans="1:25" x14ac:dyDescent="0.2">
      <c r="A134">
        <v>36620</v>
      </c>
      <c r="C134">
        <v>4</v>
      </c>
      <c r="D134">
        <f t="shared" si="6"/>
        <v>45</v>
      </c>
      <c r="E134">
        <f t="shared" si="7"/>
        <v>18</v>
      </c>
      <c r="F134">
        <f t="shared" si="8"/>
        <v>22</v>
      </c>
      <c r="L134">
        <v>4</v>
      </c>
      <c r="M134">
        <v>2</v>
      </c>
      <c r="N134">
        <v>5</v>
      </c>
      <c r="O134">
        <v>4</v>
      </c>
      <c r="P134">
        <v>4</v>
      </c>
      <c r="Q134">
        <v>2</v>
      </c>
      <c r="R134">
        <v>2</v>
      </c>
      <c r="S134">
        <v>3</v>
      </c>
      <c r="T134">
        <v>2</v>
      </c>
      <c r="U134">
        <v>3</v>
      </c>
      <c r="V134">
        <v>3</v>
      </c>
      <c r="W134">
        <v>4</v>
      </c>
      <c r="X134">
        <v>4</v>
      </c>
      <c r="Y134">
        <v>3</v>
      </c>
    </row>
    <row r="135" spans="1:25" x14ac:dyDescent="0.2">
      <c r="A135">
        <v>36580</v>
      </c>
      <c r="C135">
        <v>2.5</v>
      </c>
      <c r="D135">
        <f t="shared" si="6"/>
        <v>31</v>
      </c>
      <c r="E135">
        <f t="shared" si="7"/>
        <v>8</v>
      </c>
      <c r="F135">
        <f t="shared" si="8"/>
        <v>19</v>
      </c>
      <c r="L135">
        <v>2</v>
      </c>
      <c r="M135">
        <v>1</v>
      </c>
      <c r="N135">
        <v>2</v>
      </c>
      <c r="O135">
        <v>1</v>
      </c>
      <c r="P135">
        <v>3</v>
      </c>
      <c r="Q135">
        <v>4</v>
      </c>
      <c r="R135">
        <v>2</v>
      </c>
      <c r="S135">
        <v>2</v>
      </c>
      <c r="T135">
        <v>2</v>
      </c>
      <c r="U135">
        <v>2</v>
      </c>
      <c r="V135">
        <v>1</v>
      </c>
      <c r="W135">
        <v>3</v>
      </c>
      <c r="X135">
        <v>4</v>
      </c>
      <c r="Y135">
        <v>2</v>
      </c>
    </row>
    <row r="136" spans="1:25" x14ac:dyDescent="0.2">
      <c r="A136">
        <v>36629</v>
      </c>
      <c r="C136">
        <v>7</v>
      </c>
      <c r="D136">
        <f t="shared" si="6"/>
        <v>62</v>
      </c>
      <c r="E136">
        <f t="shared" si="7"/>
        <v>20</v>
      </c>
      <c r="F136">
        <f t="shared" si="8"/>
        <v>32</v>
      </c>
      <c r="L136">
        <v>4</v>
      </c>
      <c r="M136">
        <v>4</v>
      </c>
      <c r="N136">
        <v>4</v>
      </c>
      <c r="O136">
        <v>4</v>
      </c>
      <c r="P136">
        <v>3</v>
      </c>
      <c r="Q136">
        <v>5</v>
      </c>
      <c r="R136">
        <v>5</v>
      </c>
      <c r="S136">
        <v>4</v>
      </c>
      <c r="T136">
        <v>5</v>
      </c>
      <c r="U136">
        <v>5</v>
      </c>
      <c r="V136">
        <v>4</v>
      </c>
      <c r="W136">
        <v>5</v>
      </c>
      <c r="X136">
        <v>5</v>
      </c>
      <c r="Y136">
        <v>5</v>
      </c>
    </row>
    <row r="137" spans="1:25" x14ac:dyDescent="0.2">
      <c r="A137">
        <v>36633</v>
      </c>
      <c r="C137">
        <v>2.5</v>
      </c>
      <c r="D137">
        <f t="shared" si="6"/>
        <v>41</v>
      </c>
      <c r="E137">
        <f t="shared" si="7"/>
        <v>8</v>
      </c>
      <c r="F137">
        <f t="shared" si="8"/>
        <v>30</v>
      </c>
      <c r="L137">
        <v>2</v>
      </c>
      <c r="M137">
        <v>1</v>
      </c>
      <c r="N137">
        <v>2</v>
      </c>
      <c r="O137">
        <v>1</v>
      </c>
      <c r="P137">
        <v>4</v>
      </c>
      <c r="Q137">
        <v>5</v>
      </c>
      <c r="R137">
        <v>1</v>
      </c>
      <c r="S137">
        <v>2</v>
      </c>
      <c r="T137">
        <v>5</v>
      </c>
      <c r="U137">
        <v>2</v>
      </c>
      <c r="V137">
        <v>3</v>
      </c>
      <c r="W137">
        <v>5</v>
      </c>
      <c r="X137">
        <v>4</v>
      </c>
      <c r="Y137">
        <v>4</v>
      </c>
    </row>
    <row r="138" spans="1:25" x14ac:dyDescent="0.2">
      <c r="A138">
        <v>36624</v>
      </c>
      <c r="C138">
        <v>2</v>
      </c>
      <c r="D138">
        <f t="shared" si="6"/>
        <v>42</v>
      </c>
      <c r="E138">
        <f t="shared" si="7"/>
        <v>14</v>
      </c>
      <c r="F138">
        <f t="shared" si="8"/>
        <v>22</v>
      </c>
      <c r="L138">
        <v>4</v>
      </c>
      <c r="M138">
        <v>1</v>
      </c>
      <c r="N138">
        <v>4</v>
      </c>
      <c r="O138">
        <v>4</v>
      </c>
      <c r="P138">
        <v>1</v>
      </c>
      <c r="Q138">
        <v>2</v>
      </c>
      <c r="R138">
        <v>2</v>
      </c>
      <c r="S138">
        <v>1</v>
      </c>
      <c r="T138">
        <v>4</v>
      </c>
      <c r="U138">
        <v>4</v>
      </c>
      <c r="V138">
        <v>3</v>
      </c>
      <c r="W138">
        <v>4</v>
      </c>
      <c r="X138">
        <v>4</v>
      </c>
      <c r="Y138">
        <v>4</v>
      </c>
    </row>
    <row r="139" spans="1:25" x14ac:dyDescent="0.2">
      <c r="A139">
        <v>36659</v>
      </c>
      <c r="C139">
        <v>3</v>
      </c>
      <c r="D139">
        <f t="shared" si="6"/>
        <v>34</v>
      </c>
      <c r="E139">
        <f t="shared" si="7"/>
        <v>5</v>
      </c>
      <c r="F139">
        <f t="shared" si="8"/>
        <v>23</v>
      </c>
      <c r="L139">
        <v>1</v>
      </c>
      <c r="M139">
        <v>1</v>
      </c>
      <c r="N139">
        <v>1</v>
      </c>
      <c r="O139">
        <v>1</v>
      </c>
      <c r="P139">
        <v>4</v>
      </c>
      <c r="Q139">
        <v>4</v>
      </c>
      <c r="R139">
        <v>3</v>
      </c>
      <c r="S139">
        <v>1</v>
      </c>
      <c r="T139">
        <v>2</v>
      </c>
      <c r="U139">
        <v>3</v>
      </c>
      <c r="V139">
        <v>1</v>
      </c>
      <c r="W139">
        <v>5</v>
      </c>
      <c r="X139">
        <v>4</v>
      </c>
      <c r="Y139">
        <v>3</v>
      </c>
    </row>
    <row r="140" spans="1:25" x14ac:dyDescent="0.2">
      <c r="A140">
        <v>36664</v>
      </c>
      <c r="C140">
        <v>1</v>
      </c>
      <c r="D140">
        <f t="shared" si="6"/>
        <v>38</v>
      </c>
      <c r="E140">
        <f t="shared" si="7"/>
        <v>17</v>
      </c>
      <c r="F140">
        <f t="shared" si="8"/>
        <v>16</v>
      </c>
      <c r="L140">
        <v>4</v>
      </c>
      <c r="M140">
        <v>1</v>
      </c>
      <c r="N140">
        <v>4</v>
      </c>
      <c r="O140">
        <v>5</v>
      </c>
      <c r="P140">
        <v>2</v>
      </c>
      <c r="Q140">
        <v>4</v>
      </c>
      <c r="R140">
        <v>4</v>
      </c>
      <c r="S140">
        <v>3</v>
      </c>
      <c r="T140">
        <v>2</v>
      </c>
      <c r="U140">
        <v>1</v>
      </c>
      <c r="V140">
        <v>1</v>
      </c>
      <c r="W140">
        <v>4</v>
      </c>
      <c r="X140">
        <v>2</v>
      </c>
      <c r="Y140">
        <v>1</v>
      </c>
    </row>
    <row r="141" spans="1:25" x14ac:dyDescent="0.2">
      <c r="A141">
        <v>36693</v>
      </c>
      <c r="C141">
        <v>0.5</v>
      </c>
      <c r="D141">
        <f t="shared" si="6"/>
        <v>23</v>
      </c>
      <c r="E141">
        <f t="shared" si="7"/>
        <v>9</v>
      </c>
      <c r="F141">
        <f t="shared" si="8"/>
        <v>11</v>
      </c>
      <c r="L141">
        <v>2</v>
      </c>
      <c r="M141">
        <v>2</v>
      </c>
      <c r="N141">
        <v>2</v>
      </c>
      <c r="O141">
        <v>2</v>
      </c>
      <c r="P141">
        <v>1</v>
      </c>
      <c r="Q141">
        <v>2</v>
      </c>
      <c r="R141">
        <v>1</v>
      </c>
      <c r="S141">
        <v>1</v>
      </c>
      <c r="T141">
        <v>2</v>
      </c>
      <c r="U141">
        <v>2</v>
      </c>
      <c r="V141">
        <v>2</v>
      </c>
      <c r="W141">
        <v>2</v>
      </c>
      <c r="X141">
        <v>1</v>
      </c>
      <c r="Y141">
        <v>1</v>
      </c>
    </row>
    <row r="142" spans="1:25" x14ac:dyDescent="0.2">
      <c r="A142">
        <v>36697</v>
      </c>
      <c r="C142" t="s">
        <v>66</v>
      </c>
      <c r="D142">
        <f t="shared" si="6"/>
        <v>45</v>
      </c>
      <c r="E142">
        <f t="shared" si="7"/>
        <v>20</v>
      </c>
      <c r="F142">
        <f t="shared" si="8"/>
        <v>17</v>
      </c>
      <c r="L142">
        <v>4</v>
      </c>
      <c r="M142">
        <v>3</v>
      </c>
      <c r="N142">
        <v>5</v>
      </c>
      <c r="O142">
        <v>4</v>
      </c>
      <c r="P142">
        <v>4</v>
      </c>
      <c r="Q142">
        <v>4</v>
      </c>
      <c r="R142">
        <v>3</v>
      </c>
      <c r="S142">
        <v>4</v>
      </c>
      <c r="T142">
        <v>2</v>
      </c>
      <c r="U142">
        <v>5</v>
      </c>
      <c r="V142">
        <v>1</v>
      </c>
      <c r="W142">
        <v>4</v>
      </c>
      <c r="X142">
        <v>1</v>
      </c>
      <c r="Y142">
        <v>1</v>
      </c>
    </row>
    <row r="143" spans="1:25" x14ac:dyDescent="0.2">
      <c r="A143">
        <v>36695</v>
      </c>
      <c r="C143">
        <v>4</v>
      </c>
      <c r="D143">
        <f t="shared" si="6"/>
        <v>44</v>
      </c>
      <c r="E143">
        <f t="shared" si="7"/>
        <v>13</v>
      </c>
      <c r="F143">
        <f t="shared" si="8"/>
        <v>26</v>
      </c>
      <c r="L143">
        <v>4</v>
      </c>
      <c r="M143">
        <v>2</v>
      </c>
      <c r="N143">
        <v>3</v>
      </c>
      <c r="O143">
        <v>2</v>
      </c>
      <c r="P143">
        <v>2</v>
      </c>
      <c r="Q143">
        <v>4</v>
      </c>
      <c r="R143">
        <v>2</v>
      </c>
      <c r="S143">
        <v>2</v>
      </c>
      <c r="T143">
        <v>4</v>
      </c>
      <c r="U143">
        <v>3</v>
      </c>
      <c r="V143">
        <v>4</v>
      </c>
      <c r="W143">
        <v>4</v>
      </c>
      <c r="X143">
        <v>4</v>
      </c>
      <c r="Y143">
        <v>4</v>
      </c>
    </row>
    <row r="144" spans="1:25" x14ac:dyDescent="0.2">
      <c r="A144">
        <v>36713</v>
      </c>
      <c r="C144" t="s">
        <v>66</v>
      </c>
      <c r="D144">
        <f t="shared" si="6"/>
        <v>20</v>
      </c>
      <c r="E144">
        <f t="shared" si="7"/>
        <v>6</v>
      </c>
      <c r="F144">
        <f t="shared" si="8"/>
        <v>9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2</v>
      </c>
      <c r="S144">
        <v>2</v>
      </c>
      <c r="T144">
        <v>1</v>
      </c>
      <c r="U144">
        <v>3</v>
      </c>
      <c r="V144">
        <v>1</v>
      </c>
      <c r="W144">
        <v>2</v>
      </c>
      <c r="X144">
        <v>1</v>
      </c>
      <c r="Y144">
        <v>2</v>
      </c>
    </row>
    <row r="145" spans="1:25" x14ac:dyDescent="0.2">
      <c r="A145">
        <v>36721</v>
      </c>
      <c r="C145" t="s">
        <v>66</v>
      </c>
      <c r="D145">
        <f t="shared" si="6"/>
        <v>45</v>
      </c>
      <c r="E145">
        <f t="shared" si="7"/>
        <v>16</v>
      </c>
      <c r="F145">
        <f t="shared" si="8"/>
        <v>23</v>
      </c>
      <c r="L145">
        <v>4</v>
      </c>
      <c r="M145">
        <v>2</v>
      </c>
      <c r="N145">
        <v>5</v>
      </c>
      <c r="O145">
        <v>3</v>
      </c>
      <c r="P145">
        <v>5</v>
      </c>
      <c r="Q145">
        <v>5</v>
      </c>
      <c r="R145">
        <v>2</v>
      </c>
      <c r="S145">
        <v>2</v>
      </c>
      <c r="T145">
        <v>5</v>
      </c>
      <c r="U145">
        <v>4</v>
      </c>
      <c r="V145">
        <v>2</v>
      </c>
      <c r="W145">
        <v>2</v>
      </c>
      <c r="X145">
        <v>2</v>
      </c>
      <c r="Y145">
        <v>2</v>
      </c>
    </row>
    <row r="146" spans="1:25" x14ac:dyDescent="0.2">
      <c r="A146">
        <v>36719</v>
      </c>
      <c r="C146" t="s">
        <v>66</v>
      </c>
      <c r="D146">
        <f t="shared" si="6"/>
        <v>40</v>
      </c>
      <c r="E146">
        <f t="shared" si="7"/>
        <v>15</v>
      </c>
      <c r="F146">
        <f t="shared" si="8"/>
        <v>20</v>
      </c>
      <c r="L146">
        <v>4</v>
      </c>
      <c r="M146">
        <v>1</v>
      </c>
      <c r="N146">
        <v>4</v>
      </c>
      <c r="O146">
        <v>2</v>
      </c>
      <c r="P146">
        <v>3</v>
      </c>
      <c r="Q146">
        <v>4</v>
      </c>
      <c r="R146">
        <v>3</v>
      </c>
      <c r="S146">
        <v>4</v>
      </c>
      <c r="T146">
        <v>4</v>
      </c>
      <c r="U146">
        <v>2</v>
      </c>
      <c r="V146">
        <v>2</v>
      </c>
      <c r="W146">
        <v>4</v>
      </c>
      <c r="X146">
        <v>2</v>
      </c>
      <c r="Y146">
        <v>1</v>
      </c>
    </row>
    <row r="147" spans="1:25" x14ac:dyDescent="0.2">
      <c r="A147">
        <v>36748</v>
      </c>
      <c r="C147">
        <v>4</v>
      </c>
      <c r="D147">
        <f t="shared" si="6"/>
        <v>40</v>
      </c>
      <c r="E147">
        <f t="shared" si="7"/>
        <v>13</v>
      </c>
      <c r="F147">
        <f t="shared" si="8"/>
        <v>24</v>
      </c>
      <c r="L147">
        <v>4</v>
      </c>
      <c r="M147">
        <v>1</v>
      </c>
      <c r="N147">
        <v>2</v>
      </c>
      <c r="O147">
        <v>2</v>
      </c>
      <c r="P147">
        <v>2</v>
      </c>
      <c r="Q147">
        <v>4</v>
      </c>
      <c r="R147">
        <v>1</v>
      </c>
      <c r="S147">
        <v>4</v>
      </c>
      <c r="T147">
        <v>2</v>
      </c>
      <c r="U147">
        <v>2</v>
      </c>
      <c r="V147">
        <v>4</v>
      </c>
      <c r="W147">
        <v>4</v>
      </c>
      <c r="X147">
        <v>4</v>
      </c>
      <c r="Y147">
        <v>4</v>
      </c>
    </row>
    <row r="148" spans="1:25" x14ac:dyDescent="0.2">
      <c r="A148">
        <v>36740</v>
      </c>
      <c r="C148">
        <v>1.5</v>
      </c>
      <c r="D148">
        <f t="shared" si="6"/>
        <v>47</v>
      </c>
      <c r="E148">
        <f t="shared" si="7"/>
        <v>17</v>
      </c>
      <c r="F148">
        <f t="shared" si="8"/>
        <v>25</v>
      </c>
      <c r="L148">
        <v>4</v>
      </c>
      <c r="M148">
        <v>4</v>
      </c>
      <c r="N148">
        <v>3</v>
      </c>
      <c r="O148">
        <v>2</v>
      </c>
      <c r="P148">
        <v>2</v>
      </c>
      <c r="Q148">
        <v>5</v>
      </c>
      <c r="R148">
        <v>2</v>
      </c>
      <c r="S148">
        <v>4</v>
      </c>
      <c r="T148">
        <v>3</v>
      </c>
      <c r="U148">
        <v>3</v>
      </c>
      <c r="V148">
        <v>5</v>
      </c>
      <c r="W148">
        <v>5</v>
      </c>
      <c r="X148">
        <v>3</v>
      </c>
      <c r="Y148">
        <v>2</v>
      </c>
    </row>
    <row r="149" spans="1:25" x14ac:dyDescent="0.2">
      <c r="A149">
        <v>36759</v>
      </c>
      <c r="C149">
        <v>3</v>
      </c>
      <c r="D149">
        <f t="shared" si="6"/>
        <v>55</v>
      </c>
      <c r="E149">
        <f t="shared" si="7"/>
        <v>15</v>
      </c>
      <c r="F149">
        <f t="shared" si="8"/>
        <v>32</v>
      </c>
      <c r="L149">
        <v>4</v>
      </c>
      <c r="M149">
        <v>3</v>
      </c>
      <c r="N149">
        <v>2</v>
      </c>
      <c r="O149">
        <v>1</v>
      </c>
      <c r="P149">
        <v>4</v>
      </c>
      <c r="Q149">
        <v>5</v>
      </c>
      <c r="R149">
        <v>4</v>
      </c>
      <c r="S149">
        <v>5</v>
      </c>
      <c r="T149">
        <v>5</v>
      </c>
      <c r="U149">
        <v>4</v>
      </c>
      <c r="V149">
        <v>3</v>
      </c>
      <c r="W149">
        <v>5</v>
      </c>
      <c r="X149">
        <v>5</v>
      </c>
      <c r="Y149">
        <v>5</v>
      </c>
    </row>
    <row r="150" spans="1:25" x14ac:dyDescent="0.2">
      <c r="A150">
        <v>36781</v>
      </c>
      <c r="C150">
        <v>2</v>
      </c>
      <c r="D150">
        <f t="shared" si="6"/>
        <v>32</v>
      </c>
      <c r="E150">
        <f t="shared" si="7"/>
        <v>7</v>
      </c>
      <c r="F150">
        <f t="shared" si="8"/>
        <v>20</v>
      </c>
      <c r="L150">
        <v>2</v>
      </c>
      <c r="M150">
        <v>2</v>
      </c>
      <c r="N150">
        <v>1</v>
      </c>
      <c r="O150">
        <v>1</v>
      </c>
      <c r="P150">
        <v>2</v>
      </c>
      <c r="Q150">
        <v>4</v>
      </c>
      <c r="R150">
        <v>2</v>
      </c>
      <c r="S150">
        <v>1</v>
      </c>
      <c r="T150">
        <v>2</v>
      </c>
      <c r="U150">
        <v>3</v>
      </c>
      <c r="V150">
        <v>4</v>
      </c>
      <c r="W150">
        <v>2</v>
      </c>
      <c r="X150">
        <v>4</v>
      </c>
      <c r="Y150">
        <v>2</v>
      </c>
    </row>
    <row r="151" spans="1:25" x14ac:dyDescent="0.2">
      <c r="A151">
        <v>36789</v>
      </c>
      <c r="C151" t="s">
        <v>66</v>
      </c>
      <c r="D151">
        <f t="shared" si="6"/>
        <v>61</v>
      </c>
      <c r="E151">
        <f t="shared" si="7"/>
        <v>22</v>
      </c>
      <c r="F151">
        <f t="shared" si="8"/>
        <v>32</v>
      </c>
      <c r="L151">
        <v>5</v>
      </c>
      <c r="M151">
        <v>4</v>
      </c>
      <c r="N151">
        <v>5</v>
      </c>
      <c r="O151">
        <v>4</v>
      </c>
      <c r="P151">
        <v>5</v>
      </c>
      <c r="Q151">
        <v>5</v>
      </c>
      <c r="R151">
        <v>5</v>
      </c>
      <c r="S151">
        <v>4</v>
      </c>
      <c r="T151">
        <v>4</v>
      </c>
      <c r="U151">
        <v>2</v>
      </c>
      <c r="V151">
        <v>4</v>
      </c>
      <c r="W151">
        <v>4</v>
      </c>
      <c r="X151">
        <v>5</v>
      </c>
      <c r="Y151">
        <v>5</v>
      </c>
    </row>
    <row r="152" spans="1:25" x14ac:dyDescent="0.2">
      <c r="A152">
        <v>36741</v>
      </c>
      <c r="C152">
        <v>2</v>
      </c>
      <c r="D152">
        <f t="shared" si="6"/>
        <v>48</v>
      </c>
      <c r="E152">
        <f t="shared" si="7"/>
        <v>11</v>
      </c>
      <c r="F152">
        <f t="shared" si="8"/>
        <v>31</v>
      </c>
      <c r="L152">
        <v>3</v>
      </c>
      <c r="M152">
        <v>2</v>
      </c>
      <c r="N152">
        <v>2</v>
      </c>
      <c r="O152">
        <v>2</v>
      </c>
      <c r="P152">
        <v>4</v>
      </c>
      <c r="Q152">
        <v>4</v>
      </c>
      <c r="R152">
        <v>4</v>
      </c>
      <c r="S152">
        <v>2</v>
      </c>
      <c r="T152">
        <v>4</v>
      </c>
      <c r="U152">
        <v>2</v>
      </c>
      <c r="V152">
        <v>4</v>
      </c>
      <c r="W152">
        <v>5</v>
      </c>
      <c r="X152">
        <v>5</v>
      </c>
      <c r="Y152">
        <v>5</v>
      </c>
    </row>
    <row r="153" spans="1:25" x14ac:dyDescent="0.2">
      <c r="A153">
        <v>36807</v>
      </c>
      <c r="D153">
        <f t="shared" si="6"/>
        <v>39</v>
      </c>
      <c r="E153">
        <f t="shared" si="7"/>
        <v>12</v>
      </c>
      <c r="F153">
        <f t="shared" si="8"/>
        <v>21</v>
      </c>
      <c r="L153">
        <v>5</v>
      </c>
      <c r="M153">
        <v>1</v>
      </c>
      <c r="N153">
        <v>1</v>
      </c>
      <c r="O153">
        <v>3</v>
      </c>
      <c r="P153">
        <v>2</v>
      </c>
      <c r="Q153">
        <v>4</v>
      </c>
      <c r="R153">
        <v>2</v>
      </c>
      <c r="S153">
        <v>2</v>
      </c>
      <c r="T153">
        <v>2</v>
      </c>
      <c r="U153">
        <v>4</v>
      </c>
      <c r="V153">
        <v>1</v>
      </c>
      <c r="W153">
        <v>4</v>
      </c>
      <c r="X153">
        <v>4</v>
      </c>
      <c r="Y153">
        <v>4</v>
      </c>
    </row>
    <row r="154" spans="1:25" x14ac:dyDescent="0.2">
      <c r="A154">
        <v>36784</v>
      </c>
      <c r="C154">
        <v>2</v>
      </c>
      <c r="D154">
        <f t="shared" si="6"/>
        <v>56</v>
      </c>
      <c r="E154">
        <f t="shared" si="7"/>
        <v>22</v>
      </c>
      <c r="F154">
        <f t="shared" si="8"/>
        <v>27</v>
      </c>
      <c r="L154">
        <v>5</v>
      </c>
      <c r="M154">
        <v>4</v>
      </c>
      <c r="N154">
        <v>4</v>
      </c>
      <c r="O154">
        <v>4</v>
      </c>
      <c r="P154">
        <v>5</v>
      </c>
      <c r="Q154">
        <v>5</v>
      </c>
      <c r="R154">
        <v>5</v>
      </c>
      <c r="S154">
        <v>5</v>
      </c>
      <c r="T154">
        <v>5</v>
      </c>
      <c r="U154">
        <v>2</v>
      </c>
      <c r="V154">
        <v>2</v>
      </c>
      <c r="W154">
        <v>4</v>
      </c>
      <c r="X154">
        <v>2</v>
      </c>
      <c r="Y154">
        <v>4</v>
      </c>
    </row>
    <row r="155" spans="1:25" x14ac:dyDescent="0.2">
      <c r="A155">
        <v>36818</v>
      </c>
      <c r="C155">
        <v>1</v>
      </c>
      <c r="D155">
        <f t="shared" si="6"/>
        <v>37</v>
      </c>
      <c r="E155">
        <f t="shared" si="7"/>
        <v>17</v>
      </c>
      <c r="F155">
        <f t="shared" si="8"/>
        <v>14</v>
      </c>
      <c r="L155">
        <v>5</v>
      </c>
      <c r="M155">
        <v>2</v>
      </c>
      <c r="N155">
        <v>4</v>
      </c>
      <c r="O155">
        <v>4</v>
      </c>
      <c r="P155">
        <v>1</v>
      </c>
      <c r="Q155">
        <v>4</v>
      </c>
      <c r="R155">
        <v>2</v>
      </c>
      <c r="S155">
        <v>2</v>
      </c>
      <c r="T155">
        <v>2</v>
      </c>
      <c r="U155">
        <v>4</v>
      </c>
      <c r="V155">
        <v>1</v>
      </c>
      <c r="W155">
        <v>2</v>
      </c>
      <c r="X155">
        <v>2</v>
      </c>
      <c r="Y155">
        <v>2</v>
      </c>
    </row>
    <row r="156" spans="1:25" x14ac:dyDescent="0.2">
      <c r="A156">
        <v>36814</v>
      </c>
      <c r="C156">
        <v>3</v>
      </c>
      <c r="D156">
        <f t="shared" si="6"/>
        <v>30</v>
      </c>
      <c r="E156">
        <f t="shared" si="7"/>
        <v>10</v>
      </c>
      <c r="F156">
        <f t="shared" si="8"/>
        <v>17</v>
      </c>
      <c r="L156">
        <v>4</v>
      </c>
      <c r="M156">
        <v>3</v>
      </c>
      <c r="N156">
        <v>1</v>
      </c>
      <c r="O156">
        <v>1</v>
      </c>
      <c r="P156">
        <v>1</v>
      </c>
      <c r="Q156">
        <v>2</v>
      </c>
      <c r="R156">
        <v>1</v>
      </c>
      <c r="S156">
        <v>1</v>
      </c>
      <c r="T156">
        <v>5</v>
      </c>
      <c r="U156">
        <v>2</v>
      </c>
      <c r="V156">
        <v>1</v>
      </c>
      <c r="W156">
        <v>4</v>
      </c>
      <c r="X156">
        <v>2</v>
      </c>
      <c r="Y156">
        <v>2</v>
      </c>
    </row>
    <row r="157" spans="1:25" x14ac:dyDescent="0.2">
      <c r="A157">
        <v>36827</v>
      </c>
      <c r="C157" t="s">
        <v>66</v>
      </c>
      <c r="D157">
        <f t="shared" si="6"/>
        <v>54</v>
      </c>
      <c r="E157">
        <f t="shared" si="7"/>
        <v>14</v>
      </c>
      <c r="F157">
        <f t="shared" si="8"/>
        <v>34</v>
      </c>
      <c r="L157">
        <v>4</v>
      </c>
      <c r="M157">
        <v>1</v>
      </c>
      <c r="N157">
        <v>2</v>
      </c>
      <c r="O157">
        <v>3</v>
      </c>
      <c r="P157">
        <v>5</v>
      </c>
      <c r="Q157">
        <v>5</v>
      </c>
      <c r="R157">
        <v>2</v>
      </c>
      <c r="S157">
        <v>4</v>
      </c>
      <c r="T157">
        <v>4</v>
      </c>
      <c r="U157">
        <v>4</v>
      </c>
      <c r="V157">
        <v>5</v>
      </c>
      <c r="W157">
        <v>5</v>
      </c>
      <c r="X157">
        <v>5</v>
      </c>
      <c r="Y157">
        <v>5</v>
      </c>
    </row>
    <row r="158" spans="1:25" x14ac:dyDescent="0.2">
      <c r="A158">
        <v>36808</v>
      </c>
      <c r="C158">
        <v>1</v>
      </c>
      <c r="D158">
        <f t="shared" si="6"/>
        <v>35</v>
      </c>
      <c r="E158">
        <f t="shared" si="7"/>
        <v>7</v>
      </c>
      <c r="F158">
        <f t="shared" si="8"/>
        <v>21</v>
      </c>
      <c r="L158">
        <v>2</v>
      </c>
      <c r="M158">
        <v>1</v>
      </c>
      <c r="N158">
        <v>1</v>
      </c>
      <c r="O158">
        <v>1</v>
      </c>
      <c r="P158">
        <v>1</v>
      </c>
      <c r="Q158">
        <v>4</v>
      </c>
      <c r="R158">
        <v>4</v>
      </c>
      <c r="S158">
        <v>2</v>
      </c>
      <c r="T158">
        <v>2</v>
      </c>
      <c r="U158">
        <v>3</v>
      </c>
      <c r="V158">
        <v>2</v>
      </c>
      <c r="W158">
        <v>4</v>
      </c>
      <c r="X158">
        <v>4</v>
      </c>
      <c r="Y158">
        <v>4</v>
      </c>
    </row>
    <row r="159" spans="1:25" x14ac:dyDescent="0.2">
      <c r="A159">
        <v>36852</v>
      </c>
      <c r="C159">
        <v>1.5</v>
      </c>
      <c r="D159">
        <f t="shared" si="6"/>
        <v>44</v>
      </c>
      <c r="E159">
        <f t="shared" si="7"/>
        <v>17</v>
      </c>
      <c r="F159">
        <f t="shared" si="8"/>
        <v>21</v>
      </c>
      <c r="L159">
        <v>4</v>
      </c>
      <c r="M159">
        <v>3</v>
      </c>
      <c r="N159">
        <v>5</v>
      </c>
      <c r="O159">
        <v>3</v>
      </c>
      <c r="P159">
        <v>2</v>
      </c>
      <c r="Q159">
        <v>5</v>
      </c>
      <c r="R159">
        <v>2</v>
      </c>
      <c r="S159">
        <v>2</v>
      </c>
      <c r="T159">
        <v>2</v>
      </c>
      <c r="U159">
        <v>4</v>
      </c>
      <c r="V159">
        <v>2</v>
      </c>
      <c r="W159">
        <v>4</v>
      </c>
      <c r="X159">
        <v>4</v>
      </c>
      <c r="Y159">
        <v>2</v>
      </c>
    </row>
    <row r="160" spans="1:25" x14ac:dyDescent="0.2">
      <c r="A160">
        <v>36872</v>
      </c>
      <c r="C160" t="s">
        <v>66</v>
      </c>
      <c r="D160">
        <f t="shared" si="6"/>
        <v>34</v>
      </c>
      <c r="E160">
        <f t="shared" si="7"/>
        <v>8</v>
      </c>
      <c r="F160">
        <f t="shared" si="8"/>
        <v>20</v>
      </c>
      <c r="L160">
        <v>3</v>
      </c>
      <c r="M160">
        <v>2</v>
      </c>
      <c r="N160">
        <v>1</v>
      </c>
      <c r="O160">
        <v>1</v>
      </c>
      <c r="P160">
        <v>3</v>
      </c>
      <c r="Q160">
        <v>5</v>
      </c>
      <c r="R160">
        <v>5</v>
      </c>
      <c r="S160">
        <v>1</v>
      </c>
      <c r="T160">
        <v>2</v>
      </c>
      <c r="U160">
        <v>1</v>
      </c>
      <c r="V160">
        <v>1</v>
      </c>
      <c r="W160">
        <v>4</v>
      </c>
      <c r="X160">
        <v>4</v>
      </c>
      <c r="Y160">
        <v>1</v>
      </c>
    </row>
    <row r="161" spans="1:25" x14ac:dyDescent="0.2">
      <c r="A161">
        <v>36883</v>
      </c>
      <c r="C161">
        <v>3</v>
      </c>
      <c r="D161">
        <f t="shared" si="6"/>
        <v>37</v>
      </c>
      <c r="E161">
        <f t="shared" si="7"/>
        <v>11</v>
      </c>
      <c r="F161">
        <f t="shared" si="8"/>
        <v>20</v>
      </c>
      <c r="L161">
        <v>2</v>
      </c>
      <c r="M161">
        <v>4</v>
      </c>
      <c r="N161">
        <v>1</v>
      </c>
      <c r="O161">
        <v>2</v>
      </c>
      <c r="P161">
        <v>2</v>
      </c>
      <c r="Q161">
        <v>2</v>
      </c>
      <c r="R161">
        <v>4</v>
      </c>
      <c r="S161">
        <v>2</v>
      </c>
      <c r="T161">
        <v>3</v>
      </c>
      <c r="U161">
        <v>2</v>
      </c>
      <c r="V161">
        <v>4</v>
      </c>
      <c r="W161">
        <v>5</v>
      </c>
      <c r="X161">
        <v>1</v>
      </c>
      <c r="Y161">
        <v>3</v>
      </c>
    </row>
    <row r="162" spans="1:25" x14ac:dyDescent="0.2">
      <c r="A162">
        <v>36877</v>
      </c>
      <c r="C162" t="s">
        <v>66</v>
      </c>
      <c r="D162">
        <f t="shared" si="6"/>
        <v>28</v>
      </c>
      <c r="E162">
        <f t="shared" si="7"/>
        <v>6</v>
      </c>
      <c r="F162">
        <f t="shared" si="8"/>
        <v>19</v>
      </c>
      <c r="L162">
        <v>1</v>
      </c>
      <c r="M162">
        <v>1</v>
      </c>
      <c r="N162">
        <v>2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4</v>
      </c>
      <c r="U162">
        <v>2</v>
      </c>
      <c r="V162">
        <v>4</v>
      </c>
      <c r="W162">
        <v>4</v>
      </c>
      <c r="X162">
        <v>1</v>
      </c>
      <c r="Y162">
        <v>4</v>
      </c>
    </row>
    <row r="163" spans="1:25" x14ac:dyDescent="0.2">
      <c r="A163">
        <v>36891</v>
      </c>
      <c r="C163">
        <v>1</v>
      </c>
      <c r="D163">
        <f t="shared" si="6"/>
        <v>44</v>
      </c>
      <c r="E163">
        <f t="shared" si="7"/>
        <v>9</v>
      </c>
      <c r="F163">
        <f t="shared" si="8"/>
        <v>28</v>
      </c>
      <c r="L163">
        <v>2</v>
      </c>
      <c r="M163">
        <v>1</v>
      </c>
      <c r="N163">
        <v>1</v>
      </c>
      <c r="O163">
        <v>1</v>
      </c>
      <c r="P163">
        <v>4</v>
      </c>
      <c r="Q163">
        <v>5</v>
      </c>
      <c r="R163">
        <v>2</v>
      </c>
      <c r="S163">
        <v>4</v>
      </c>
      <c r="T163">
        <v>4</v>
      </c>
      <c r="U163">
        <v>5</v>
      </c>
      <c r="V163">
        <v>3</v>
      </c>
      <c r="W163">
        <v>4</v>
      </c>
      <c r="X163">
        <v>4</v>
      </c>
      <c r="Y163">
        <v>4</v>
      </c>
    </row>
    <row r="164" spans="1:25" x14ac:dyDescent="0.2">
      <c r="A164">
        <v>36908</v>
      </c>
      <c r="C164">
        <v>2</v>
      </c>
      <c r="D164">
        <f t="shared" si="6"/>
        <v>39</v>
      </c>
      <c r="E164">
        <f t="shared" si="7"/>
        <v>9</v>
      </c>
      <c r="F164">
        <f t="shared" si="8"/>
        <v>25</v>
      </c>
      <c r="L164">
        <v>2</v>
      </c>
      <c r="M164">
        <v>1</v>
      </c>
      <c r="N164">
        <v>2</v>
      </c>
      <c r="O164">
        <v>2</v>
      </c>
      <c r="P164">
        <v>4</v>
      </c>
      <c r="Q164">
        <v>3</v>
      </c>
      <c r="R164">
        <v>2</v>
      </c>
      <c r="S164">
        <v>2</v>
      </c>
      <c r="T164">
        <v>4</v>
      </c>
      <c r="U164">
        <v>3</v>
      </c>
      <c r="V164">
        <v>2</v>
      </c>
      <c r="W164">
        <v>4</v>
      </c>
      <c r="X164">
        <v>4</v>
      </c>
      <c r="Y164">
        <v>4</v>
      </c>
    </row>
    <row r="165" spans="1:25" x14ac:dyDescent="0.2">
      <c r="A165">
        <v>36914</v>
      </c>
      <c r="C165" t="s">
        <v>66</v>
      </c>
      <c r="D165">
        <f t="shared" si="6"/>
        <v>16</v>
      </c>
      <c r="E165">
        <f t="shared" si="7"/>
        <v>5</v>
      </c>
      <c r="F165">
        <f t="shared" si="8"/>
        <v>9</v>
      </c>
      <c r="L165">
        <v>1</v>
      </c>
      <c r="M165">
        <v>1</v>
      </c>
      <c r="N165">
        <v>1</v>
      </c>
      <c r="O165">
        <v>1</v>
      </c>
      <c r="P165">
        <v>2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2</v>
      </c>
      <c r="Y165">
        <v>1</v>
      </c>
    </row>
    <row r="166" spans="1:25" x14ac:dyDescent="0.2">
      <c r="A166">
        <v>36926</v>
      </c>
      <c r="C166">
        <v>3</v>
      </c>
      <c r="D166">
        <f t="shared" si="6"/>
        <v>42</v>
      </c>
      <c r="E166">
        <f t="shared" si="7"/>
        <v>14</v>
      </c>
      <c r="F166">
        <f t="shared" si="8"/>
        <v>22</v>
      </c>
      <c r="L166">
        <v>4</v>
      </c>
      <c r="M166">
        <v>1</v>
      </c>
      <c r="N166">
        <v>4</v>
      </c>
      <c r="O166">
        <v>4</v>
      </c>
      <c r="P166">
        <v>5</v>
      </c>
      <c r="Q166">
        <v>5</v>
      </c>
      <c r="R166">
        <v>2</v>
      </c>
      <c r="S166">
        <v>1</v>
      </c>
      <c r="T166">
        <v>2</v>
      </c>
      <c r="U166">
        <v>4</v>
      </c>
      <c r="V166">
        <v>2</v>
      </c>
      <c r="W166">
        <v>2</v>
      </c>
      <c r="X166">
        <v>4</v>
      </c>
      <c r="Y166">
        <v>2</v>
      </c>
    </row>
    <row r="167" spans="1:25" x14ac:dyDescent="0.2">
      <c r="A167">
        <v>36929</v>
      </c>
      <c r="C167" t="s">
        <v>66</v>
      </c>
      <c r="D167">
        <f t="shared" si="6"/>
        <v>55</v>
      </c>
      <c r="E167">
        <f t="shared" si="7"/>
        <v>14</v>
      </c>
      <c r="F167">
        <f t="shared" si="8"/>
        <v>33</v>
      </c>
      <c r="L167">
        <v>3</v>
      </c>
      <c r="M167">
        <v>2</v>
      </c>
      <c r="N167">
        <v>1</v>
      </c>
      <c r="O167">
        <v>4</v>
      </c>
      <c r="P167">
        <v>4</v>
      </c>
      <c r="Q167">
        <v>5</v>
      </c>
      <c r="R167">
        <v>5</v>
      </c>
      <c r="S167">
        <v>4</v>
      </c>
      <c r="T167">
        <v>4</v>
      </c>
      <c r="U167">
        <v>3</v>
      </c>
      <c r="V167">
        <v>5</v>
      </c>
      <c r="W167">
        <v>5</v>
      </c>
      <c r="X167">
        <v>5</v>
      </c>
      <c r="Y167">
        <v>5</v>
      </c>
    </row>
    <row r="168" spans="1:25" x14ac:dyDescent="0.2">
      <c r="A168">
        <v>36946</v>
      </c>
      <c r="C168">
        <v>3.5</v>
      </c>
      <c r="D168">
        <f t="shared" si="6"/>
        <v>45</v>
      </c>
      <c r="E168">
        <f t="shared" si="7"/>
        <v>13</v>
      </c>
      <c r="F168">
        <f t="shared" si="8"/>
        <v>26</v>
      </c>
      <c r="L168">
        <v>4</v>
      </c>
      <c r="M168">
        <v>2</v>
      </c>
      <c r="N168">
        <v>2</v>
      </c>
      <c r="O168">
        <v>3</v>
      </c>
      <c r="P168">
        <v>2</v>
      </c>
      <c r="Q168">
        <v>5</v>
      </c>
      <c r="R168">
        <v>2</v>
      </c>
      <c r="S168">
        <v>2</v>
      </c>
      <c r="T168">
        <v>4</v>
      </c>
      <c r="U168">
        <v>4</v>
      </c>
      <c r="V168">
        <v>2</v>
      </c>
      <c r="W168">
        <v>5</v>
      </c>
      <c r="X168">
        <v>4</v>
      </c>
      <c r="Y168">
        <v>4</v>
      </c>
    </row>
    <row r="169" spans="1:25" x14ac:dyDescent="0.2">
      <c r="A169">
        <v>36934</v>
      </c>
      <c r="C169">
        <v>3</v>
      </c>
      <c r="D169">
        <f t="shared" si="6"/>
        <v>51</v>
      </c>
      <c r="E169">
        <f t="shared" si="7"/>
        <v>16</v>
      </c>
      <c r="F169">
        <f t="shared" si="8"/>
        <v>29</v>
      </c>
      <c r="L169">
        <v>4</v>
      </c>
      <c r="M169">
        <v>1</v>
      </c>
      <c r="N169">
        <v>4</v>
      </c>
      <c r="O169">
        <v>4</v>
      </c>
      <c r="P169">
        <v>5</v>
      </c>
      <c r="Q169">
        <v>5</v>
      </c>
      <c r="R169">
        <v>1</v>
      </c>
      <c r="S169">
        <v>3</v>
      </c>
      <c r="T169">
        <v>5</v>
      </c>
      <c r="U169">
        <v>5</v>
      </c>
      <c r="V169">
        <v>1</v>
      </c>
      <c r="W169">
        <v>4</v>
      </c>
      <c r="X169">
        <v>5</v>
      </c>
      <c r="Y169">
        <v>4</v>
      </c>
    </row>
    <row r="170" spans="1:25" x14ac:dyDescent="0.2">
      <c r="A170">
        <v>36924</v>
      </c>
      <c r="C170">
        <v>0.5</v>
      </c>
      <c r="D170">
        <f t="shared" si="6"/>
        <v>40</v>
      </c>
      <c r="E170">
        <f t="shared" si="7"/>
        <v>15</v>
      </c>
      <c r="F170">
        <f t="shared" si="8"/>
        <v>19</v>
      </c>
      <c r="L170">
        <v>4</v>
      </c>
      <c r="M170">
        <v>2</v>
      </c>
      <c r="N170">
        <v>3</v>
      </c>
      <c r="O170">
        <v>4</v>
      </c>
      <c r="P170">
        <v>2</v>
      </c>
      <c r="Q170">
        <v>4</v>
      </c>
      <c r="R170">
        <v>2</v>
      </c>
      <c r="S170">
        <v>2</v>
      </c>
      <c r="T170">
        <v>4</v>
      </c>
      <c r="U170">
        <v>4</v>
      </c>
      <c r="V170">
        <v>2</v>
      </c>
      <c r="W170">
        <v>2</v>
      </c>
      <c r="X170">
        <v>1</v>
      </c>
      <c r="Y170">
        <v>4</v>
      </c>
    </row>
    <row r="171" spans="1:25" x14ac:dyDescent="0.2">
      <c r="A171">
        <v>36962</v>
      </c>
      <c r="C171" t="s">
        <v>66</v>
      </c>
      <c r="D171">
        <f t="shared" si="6"/>
        <v>45</v>
      </c>
      <c r="E171">
        <f t="shared" si="7"/>
        <v>9</v>
      </c>
      <c r="F171">
        <f t="shared" si="8"/>
        <v>28</v>
      </c>
      <c r="L171">
        <v>2</v>
      </c>
      <c r="M171">
        <v>1</v>
      </c>
      <c r="N171">
        <v>2</v>
      </c>
      <c r="O171">
        <v>1</v>
      </c>
      <c r="P171">
        <v>3</v>
      </c>
      <c r="Q171">
        <v>4</v>
      </c>
      <c r="R171">
        <v>4</v>
      </c>
      <c r="S171">
        <v>3</v>
      </c>
      <c r="T171">
        <v>4</v>
      </c>
      <c r="U171">
        <v>4</v>
      </c>
      <c r="V171">
        <v>2</v>
      </c>
      <c r="W171">
        <v>5</v>
      </c>
      <c r="X171">
        <v>5</v>
      </c>
      <c r="Y171">
        <v>5</v>
      </c>
    </row>
    <row r="172" spans="1:25" x14ac:dyDescent="0.2">
      <c r="A172">
        <v>36956</v>
      </c>
      <c r="C172" t="s">
        <v>66</v>
      </c>
      <c r="D172">
        <f t="shared" si="6"/>
        <v>40</v>
      </c>
      <c r="E172">
        <f t="shared" si="7"/>
        <v>20</v>
      </c>
      <c r="F172">
        <f t="shared" si="8"/>
        <v>16</v>
      </c>
      <c r="L172">
        <v>5</v>
      </c>
      <c r="M172">
        <v>2</v>
      </c>
      <c r="N172">
        <v>4</v>
      </c>
      <c r="O172">
        <v>5</v>
      </c>
      <c r="P172">
        <v>1</v>
      </c>
      <c r="Q172">
        <v>2</v>
      </c>
      <c r="R172">
        <v>1</v>
      </c>
      <c r="S172">
        <v>4</v>
      </c>
      <c r="T172">
        <v>4</v>
      </c>
      <c r="U172">
        <v>3</v>
      </c>
      <c r="V172">
        <v>1</v>
      </c>
      <c r="W172">
        <v>2</v>
      </c>
      <c r="X172">
        <v>3</v>
      </c>
      <c r="Y172">
        <v>3</v>
      </c>
    </row>
    <row r="173" spans="1:25" x14ac:dyDescent="0.2">
      <c r="A173">
        <v>36980</v>
      </c>
      <c r="C173">
        <v>2</v>
      </c>
      <c r="D173">
        <f t="shared" si="6"/>
        <v>36</v>
      </c>
      <c r="E173">
        <f t="shared" si="7"/>
        <v>8</v>
      </c>
      <c r="F173">
        <f t="shared" si="8"/>
        <v>23</v>
      </c>
      <c r="L173">
        <v>1</v>
      </c>
      <c r="M173">
        <v>1</v>
      </c>
      <c r="N173">
        <v>4</v>
      </c>
      <c r="O173">
        <v>1</v>
      </c>
      <c r="P173">
        <v>1</v>
      </c>
      <c r="Q173">
        <v>1</v>
      </c>
      <c r="R173">
        <v>4</v>
      </c>
      <c r="S173">
        <v>1</v>
      </c>
      <c r="T173">
        <v>2</v>
      </c>
      <c r="U173">
        <v>1</v>
      </c>
      <c r="V173">
        <v>5</v>
      </c>
      <c r="W173">
        <v>5</v>
      </c>
      <c r="X173">
        <v>5</v>
      </c>
      <c r="Y173">
        <v>4</v>
      </c>
    </row>
    <row r="174" spans="1:25" x14ac:dyDescent="0.2">
      <c r="A174">
        <v>36996</v>
      </c>
      <c r="C174">
        <v>0.5</v>
      </c>
      <c r="D174">
        <f t="shared" si="6"/>
        <v>26</v>
      </c>
      <c r="E174">
        <f t="shared" si="7"/>
        <v>10</v>
      </c>
      <c r="F174">
        <f t="shared" si="8"/>
        <v>13</v>
      </c>
      <c r="L174">
        <v>4</v>
      </c>
      <c r="M174">
        <v>1</v>
      </c>
      <c r="N174">
        <v>2</v>
      </c>
      <c r="O174">
        <v>2</v>
      </c>
      <c r="P174">
        <v>1</v>
      </c>
      <c r="Q174">
        <v>3</v>
      </c>
      <c r="R174">
        <v>2</v>
      </c>
      <c r="S174">
        <v>1</v>
      </c>
      <c r="T174">
        <v>1</v>
      </c>
      <c r="U174">
        <v>1</v>
      </c>
      <c r="V174">
        <v>5</v>
      </c>
      <c r="W174">
        <v>1</v>
      </c>
      <c r="X174">
        <v>1</v>
      </c>
      <c r="Y174">
        <v>1</v>
      </c>
    </row>
    <row r="175" spans="1:25" x14ac:dyDescent="0.2">
      <c r="A175">
        <v>37010</v>
      </c>
      <c r="C175">
        <v>1.5</v>
      </c>
      <c r="D175">
        <f t="shared" si="6"/>
        <v>55</v>
      </c>
      <c r="E175">
        <f t="shared" si="7"/>
        <v>20</v>
      </c>
      <c r="F175">
        <f t="shared" si="8"/>
        <v>28</v>
      </c>
      <c r="L175">
        <v>4</v>
      </c>
      <c r="M175">
        <v>4</v>
      </c>
      <c r="N175">
        <v>4</v>
      </c>
      <c r="O175">
        <v>4</v>
      </c>
      <c r="P175">
        <v>4</v>
      </c>
      <c r="Q175">
        <v>4</v>
      </c>
      <c r="R175">
        <v>3</v>
      </c>
      <c r="S175">
        <v>4</v>
      </c>
      <c r="T175">
        <v>4</v>
      </c>
      <c r="U175">
        <v>4</v>
      </c>
      <c r="V175">
        <v>4</v>
      </c>
      <c r="W175">
        <v>5</v>
      </c>
      <c r="X175">
        <v>5</v>
      </c>
      <c r="Y175">
        <v>2</v>
      </c>
    </row>
    <row r="176" spans="1:25" x14ac:dyDescent="0.2">
      <c r="A176">
        <v>37018</v>
      </c>
      <c r="C176">
        <v>3</v>
      </c>
      <c r="D176">
        <f t="shared" si="6"/>
        <v>49</v>
      </c>
      <c r="E176">
        <f t="shared" si="7"/>
        <v>12</v>
      </c>
      <c r="F176">
        <f t="shared" si="8"/>
        <v>29</v>
      </c>
      <c r="L176">
        <v>4</v>
      </c>
      <c r="M176">
        <v>1</v>
      </c>
      <c r="N176">
        <v>3</v>
      </c>
      <c r="O176">
        <v>1</v>
      </c>
      <c r="P176">
        <v>4</v>
      </c>
      <c r="Q176">
        <v>2</v>
      </c>
      <c r="R176">
        <v>4</v>
      </c>
      <c r="S176">
        <v>3</v>
      </c>
      <c r="T176">
        <v>4</v>
      </c>
      <c r="U176">
        <v>4</v>
      </c>
      <c r="V176">
        <v>4</v>
      </c>
      <c r="W176">
        <v>5</v>
      </c>
      <c r="X176">
        <v>5</v>
      </c>
      <c r="Y176">
        <v>5</v>
      </c>
    </row>
    <row r="177" spans="1:25" x14ac:dyDescent="0.2">
      <c r="A177">
        <v>37035</v>
      </c>
      <c r="C177">
        <v>3.5</v>
      </c>
      <c r="D177">
        <f t="shared" si="6"/>
        <v>46</v>
      </c>
      <c r="E177">
        <f t="shared" si="7"/>
        <v>15</v>
      </c>
      <c r="F177">
        <f t="shared" si="8"/>
        <v>23</v>
      </c>
      <c r="L177">
        <v>4</v>
      </c>
      <c r="M177">
        <v>3</v>
      </c>
      <c r="N177">
        <v>3</v>
      </c>
      <c r="O177">
        <v>2</v>
      </c>
      <c r="P177">
        <v>4</v>
      </c>
      <c r="Q177">
        <v>5</v>
      </c>
      <c r="R177">
        <v>4</v>
      </c>
      <c r="S177">
        <v>3</v>
      </c>
      <c r="T177">
        <v>2</v>
      </c>
      <c r="U177">
        <v>4</v>
      </c>
      <c r="V177">
        <v>2</v>
      </c>
      <c r="W177">
        <v>4</v>
      </c>
      <c r="X177">
        <v>4</v>
      </c>
      <c r="Y177">
        <v>2</v>
      </c>
    </row>
    <row r="178" spans="1:25" x14ac:dyDescent="0.2">
      <c r="A178">
        <v>37008</v>
      </c>
      <c r="C178">
        <v>1.5</v>
      </c>
      <c r="D178">
        <f t="shared" si="6"/>
        <v>46</v>
      </c>
      <c r="E178">
        <f t="shared" si="7"/>
        <v>11</v>
      </c>
      <c r="F178">
        <f t="shared" si="8"/>
        <v>29</v>
      </c>
      <c r="L178">
        <v>4</v>
      </c>
      <c r="M178">
        <v>1</v>
      </c>
      <c r="N178">
        <v>2</v>
      </c>
      <c r="O178">
        <v>2</v>
      </c>
      <c r="P178">
        <v>3</v>
      </c>
      <c r="Q178">
        <v>5</v>
      </c>
      <c r="R178">
        <v>2</v>
      </c>
      <c r="S178">
        <v>2</v>
      </c>
      <c r="T178">
        <v>4</v>
      </c>
      <c r="U178">
        <v>4</v>
      </c>
      <c r="V178">
        <v>3</v>
      </c>
      <c r="W178">
        <v>5</v>
      </c>
      <c r="X178">
        <v>5</v>
      </c>
      <c r="Y178">
        <v>4</v>
      </c>
    </row>
    <row r="179" spans="1:25" x14ac:dyDescent="0.2">
      <c r="A179">
        <v>37029</v>
      </c>
      <c r="C179">
        <v>3</v>
      </c>
      <c r="D179">
        <f t="shared" si="6"/>
        <v>51</v>
      </c>
      <c r="E179">
        <f t="shared" si="7"/>
        <v>16</v>
      </c>
      <c r="F179">
        <f t="shared" si="8"/>
        <v>28</v>
      </c>
      <c r="L179">
        <v>5</v>
      </c>
      <c r="M179">
        <v>1</v>
      </c>
      <c r="N179">
        <v>4</v>
      </c>
      <c r="O179">
        <v>4</v>
      </c>
      <c r="P179">
        <v>4</v>
      </c>
      <c r="Q179">
        <v>4</v>
      </c>
      <c r="R179">
        <v>2</v>
      </c>
      <c r="S179">
        <v>2</v>
      </c>
      <c r="T179">
        <v>4</v>
      </c>
      <c r="U179">
        <v>5</v>
      </c>
      <c r="V179">
        <v>1</v>
      </c>
      <c r="W179">
        <v>5</v>
      </c>
      <c r="X179">
        <v>5</v>
      </c>
      <c r="Y179">
        <v>5</v>
      </c>
    </row>
    <row r="180" spans="1:25" x14ac:dyDescent="0.2">
      <c r="A180">
        <v>37061</v>
      </c>
      <c r="C180">
        <v>1.5</v>
      </c>
      <c r="D180">
        <f t="shared" si="6"/>
        <v>45</v>
      </c>
      <c r="E180">
        <f t="shared" si="7"/>
        <v>13</v>
      </c>
      <c r="F180">
        <f t="shared" si="8"/>
        <v>27</v>
      </c>
      <c r="L180">
        <v>4</v>
      </c>
      <c r="M180">
        <v>1</v>
      </c>
      <c r="N180">
        <v>2</v>
      </c>
      <c r="O180">
        <v>4</v>
      </c>
      <c r="P180">
        <v>4</v>
      </c>
      <c r="Q180">
        <v>5</v>
      </c>
      <c r="R180">
        <v>2</v>
      </c>
      <c r="S180">
        <v>2</v>
      </c>
      <c r="T180">
        <v>4</v>
      </c>
      <c r="U180">
        <v>3</v>
      </c>
      <c r="V180">
        <v>4</v>
      </c>
      <c r="W180">
        <v>4</v>
      </c>
      <c r="X180">
        <v>2</v>
      </c>
      <c r="Y180">
        <v>4</v>
      </c>
    </row>
    <row r="181" spans="1:25" x14ac:dyDescent="0.2">
      <c r="A181">
        <v>37065</v>
      </c>
      <c r="C181" t="s">
        <v>66</v>
      </c>
      <c r="D181">
        <f t="shared" si="6"/>
        <v>37</v>
      </c>
      <c r="E181">
        <f t="shared" si="7"/>
        <v>13</v>
      </c>
      <c r="F181">
        <f t="shared" si="8"/>
        <v>20</v>
      </c>
      <c r="L181">
        <v>4</v>
      </c>
      <c r="M181">
        <v>2</v>
      </c>
      <c r="N181">
        <v>2</v>
      </c>
      <c r="O181">
        <v>4</v>
      </c>
      <c r="P181">
        <v>2</v>
      </c>
      <c r="Q181">
        <v>4</v>
      </c>
      <c r="R181">
        <v>1</v>
      </c>
      <c r="S181">
        <v>1</v>
      </c>
      <c r="T181">
        <v>2</v>
      </c>
      <c r="U181">
        <v>3</v>
      </c>
      <c r="V181">
        <v>2</v>
      </c>
      <c r="W181">
        <v>4</v>
      </c>
      <c r="X181">
        <v>2</v>
      </c>
      <c r="Y181">
        <v>4</v>
      </c>
    </row>
    <row r="182" spans="1:25" x14ac:dyDescent="0.2">
      <c r="A182">
        <v>37038</v>
      </c>
      <c r="C182">
        <v>2</v>
      </c>
      <c r="D182">
        <f t="shared" si="6"/>
        <v>49</v>
      </c>
      <c r="E182">
        <f t="shared" si="7"/>
        <v>10</v>
      </c>
      <c r="F182">
        <f t="shared" si="8"/>
        <v>32</v>
      </c>
      <c r="L182">
        <v>2</v>
      </c>
      <c r="M182">
        <v>2</v>
      </c>
      <c r="N182">
        <v>2</v>
      </c>
      <c r="O182">
        <v>2</v>
      </c>
      <c r="P182">
        <v>4</v>
      </c>
      <c r="Q182">
        <v>4</v>
      </c>
      <c r="R182">
        <v>2</v>
      </c>
      <c r="S182">
        <v>2</v>
      </c>
      <c r="T182">
        <v>5</v>
      </c>
      <c r="U182">
        <v>5</v>
      </c>
      <c r="V182">
        <v>4</v>
      </c>
      <c r="W182">
        <v>5</v>
      </c>
      <c r="X182">
        <v>5</v>
      </c>
      <c r="Y182">
        <v>5</v>
      </c>
    </row>
    <row r="183" spans="1:25" x14ac:dyDescent="0.2">
      <c r="A183">
        <v>37095</v>
      </c>
      <c r="C183">
        <v>0.75</v>
      </c>
      <c r="D183">
        <f t="shared" si="6"/>
        <v>20</v>
      </c>
      <c r="E183">
        <f t="shared" si="7"/>
        <v>7</v>
      </c>
      <c r="F183">
        <f t="shared" si="8"/>
        <v>10</v>
      </c>
      <c r="L183">
        <v>2</v>
      </c>
      <c r="M183">
        <v>1</v>
      </c>
      <c r="N183">
        <v>1</v>
      </c>
      <c r="O183">
        <v>1</v>
      </c>
      <c r="P183">
        <v>1</v>
      </c>
      <c r="Q183">
        <v>2</v>
      </c>
      <c r="R183">
        <v>2</v>
      </c>
      <c r="S183">
        <v>2</v>
      </c>
      <c r="T183">
        <v>1</v>
      </c>
      <c r="U183">
        <v>1</v>
      </c>
      <c r="V183">
        <v>1</v>
      </c>
      <c r="W183">
        <v>2</v>
      </c>
      <c r="X183">
        <v>1</v>
      </c>
      <c r="Y183">
        <v>2</v>
      </c>
    </row>
    <row r="184" spans="1:25" x14ac:dyDescent="0.2">
      <c r="A184">
        <v>37105</v>
      </c>
      <c r="C184">
        <v>2</v>
      </c>
      <c r="D184">
        <f t="shared" si="6"/>
        <v>38</v>
      </c>
      <c r="E184">
        <f t="shared" si="7"/>
        <v>7</v>
      </c>
      <c r="F184">
        <f t="shared" si="8"/>
        <v>26</v>
      </c>
      <c r="L184">
        <v>1</v>
      </c>
      <c r="M184">
        <v>1</v>
      </c>
      <c r="N184">
        <v>2</v>
      </c>
      <c r="O184">
        <v>1</v>
      </c>
      <c r="P184">
        <v>4</v>
      </c>
      <c r="Q184">
        <v>5</v>
      </c>
      <c r="R184">
        <v>4</v>
      </c>
      <c r="S184">
        <v>2</v>
      </c>
      <c r="T184">
        <v>4</v>
      </c>
      <c r="U184">
        <v>1</v>
      </c>
      <c r="V184">
        <v>3</v>
      </c>
      <c r="W184">
        <v>5</v>
      </c>
      <c r="X184">
        <v>4</v>
      </c>
      <c r="Y184">
        <v>1</v>
      </c>
    </row>
    <row r="185" spans="1:25" x14ac:dyDescent="0.2">
      <c r="A185">
        <v>37130</v>
      </c>
      <c r="C185">
        <v>1</v>
      </c>
      <c r="D185">
        <f t="shared" si="6"/>
        <v>43</v>
      </c>
      <c r="E185">
        <f t="shared" si="7"/>
        <v>6</v>
      </c>
      <c r="F185">
        <f t="shared" si="8"/>
        <v>29</v>
      </c>
      <c r="L185">
        <v>1</v>
      </c>
      <c r="M185">
        <v>1</v>
      </c>
      <c r="N185">
        <v>1</v>
      </c>
      <c r="O185">
        <v>1</v>
      </c>
      <c r="P185">
        <v>4</v>
      </c>
      <c r="Q185">
        <v>5</v>
      </c>
      <c r="R185">
        <v>4</v>
      </c>
      <c r="S185">
        <v>2</v>
      </c>
      <c r="T185">
        <v>4</v>
      </c>
      <c r="U185">
        <v>4</v>
      </c>
      <c r="V185">
        <v>4</v>
      </c>
      <c r="W185">
        <v>4</v>
      </c>
      <c r="X185">
        <v>4</v>
      </c>
      <c r="Y185">
        <v>4</v>
      </c>
    </row>
    <row r="186" spans="1:25" x14ac:dyDescent="0.2">
      <c r="A186">
        <v>37126</v>
      </c>
      <c r="C186" t="s">
        <v>66</v>
      </c>
      <c r="D186">
        <f t="shared" si="6"/>
        <v>38</v>
      </c>
      <c r="E186">
        <f t="shared" si="7"/>
        <v>6</v>
      </c>
      <c r="F186">
        <f t="shared" si="8"/>
        <v>26</v>
      </c>
      <c r="L186">
        <v>2</v>
      </c>
      <c r="M186">
        <v>1</v>
      </c>
      <c r="N186">
        <v>1</v>
      </c>
      <c r="O186">
        <v>1</v>
      </c>
      <c r="P186">
        <v>4</v>
      </c>
      <c r="Q186">
        <v>4</v>
      </c>
      <c r="R186">
        <v>4</v>
      </c>
      <c r="S186">
        <v>1</v>
      </c>
      <c r="T186">
        <v>4</v>
      </c>
      <c r="U186">
        <v>2</v>
      </c>
      <c r="V186">
        <v>2</v>
      </c>
      <c r="W186">
        <v>4</v>
      </c>
      <c r="X186">
        <v>4</v>
      </c>
      <c r="Y186">
        <v>4</v>
      </c>
    </row>
    <row r="187" spans="1:25" x14ac:dyDescent="0.2">
      <c r="A187">
        <v>36573</v>
      </c>
      <c r="C187">
        <v>1.5</v>
      </c>
      <c r="D187">
        <f t="shared" si="6"/>
        <v>37</v>
      </c>
      <c r="E187">
        <f t="shared" si="7"/>
        <v>11</v>
      </c>
      <c r="F187">
        <f t="shared" si="8"/>
        <v>19</v>
      </c>
      <c r="L187">
        <v>2</v>
      </c>
      <c r="M187">
        <v>1</v>
      </c>
      <c r="N187">
        <v>2</v>
      </c>
      <c r="O187">
        <v>2</v>
      </c>
      <c r="P187">
        <v>2</v>
      </c>
      <c r="Q187">
        <v>4</v>
      </c>
      <c r="R187">
        <v>3</v>
      </c>
      <c r="S187">
        <v>4</v>
      </c>
      <c r="T187">
        <v>3</v>
      </c>
      <c r="U187">
        <v>4</v>
      </c>
      <c r="V187">
        <v>1</v>
      </c>
      <c r="W187">
        <v>3</v>
      </c>
      <c r="X187">
        <v>4</v>
      </c>
      <c r="Y187">
        <v>2</v>
      </c>
    </row>
    <row r="188" spans="1:25" x14ac:dyDescent="0.2">
      <c r="A188">
        <v>37184</v>
      </c>
      <c r="C188">
        <v>3</v>
      </c>
      <c r="D188">
        <f t="shared" si="6"/>
        <v>36</v>
      </c>
      <c r="E188">
        <f t="shared" si="7"/>
        <v>11</v>
      </c>
      <c r="F188">
        <f t="shared" si="8"/>
        <v>21</v>
      </c>
      <c r="L188">
        <v>2</v>
      </c>
      <c r="M188">
        <v>3</v>
      </c>
      <c r="N188">
        <v>2</v>
      </c>
      <c r="O188">
        <v>2</v>
      </c>
      <c r="P188">
        <v>2</v>
      </c>
      <c r="Q188">
        <v>1</v>
      </c>
      <c r="R188">
        <v>2</v>
      </c>
      <c r="S188">
        <v>2</v>
      </c>
      <c r="T188">
        <v>2</v>
      </c>
      <c r="U188">
        <v>2</v>
      </c>
      <c r="V188">
        <v>4</v>
      </c>
      <c r="W188">
        <v>4</v>
      </c>
      <c r="X188">
        <v>4</v>
      </c>
      <c r="Y188">
        <v>4</v>
      </c>
    </row>
    <row r="189" spans="1:25" x14ac:dyDescent="0.2">
      <c r="A189">
        <v>37195</v>
      </c>
      <c r="C189">
        <v>0.25</v>
      </c>
      <c r="D189">
        <f t="shared" si="6"/>
        <v>28</v>
      </c>
      <c r="E189">
        <f t="shared" si="7"/>
        <v>9</v>
      </c>
      <c r="F189">
        <f t="shared" si="8"/>
        <v>16</v>
      </c>
      <c r="L189">
        <v>2</v>
      </c>
      <c r="M189">
        <v>1</v>
      </c>
      <c r="N189">
        <v>1</v>
      </c>
      <c r="O189">
        <v>4</v>
      </c>
      <c r="P189">
        <v>2</v>
      </c>
      <c r="Q189">
        <v>5</v>
      </c>
      <c r="R189">
        <v>1</v>
      </c>
      <c r="S189">
        <v>1</v>
      </c>
      <c r="T189">
        <v>2</v>
      </c>
      <c r="U189">
        <v>2</v>
      </c>
      <c r="V189">
        <v>1</v>
      </c>
      <c r="W189">
        <v>1</v>
      </c>
      <c r="X189">
        <v>4</v>
      </c>
      <c r="Y189">
        <v>1</v>
      </c>
    </row>
    <row r="190" spans="1:25" x14ac:dyDescent="0.2">
      <c r="A190">
        <v>37173</v>
      </c>
      <c r="C190" t="s">
        <v>66</v>
      </c>
      <c r="D190">
        <f t="shared" si="6"/>
        <v>39</v>
      </c>
      <c r="E190">
        <f t="shared" si="7"/>
        <v>7</v>
      </c>
      <c r="F190">
        <f t="shared" si="8"/>
        <v>25</v>
      </c>
      <c r="L190">
        <v>1</v>
      </c>
      <c r="M190">
        <v>1</v>
      </c>
      <c r="N190">
        <v>1</v>
      </c>
      <c r="O190">
        <v>2</v>
      </c>
      <c r="P190">
        <v>4</v>
      </c>
      <c r="Q190">
        <v>5</v>
      </c>
      <c r="R190">
        <v>4</v>
      </c>
      <c r="S190">
        <v>2</v>
      </c>
      <c r="T190">
        <v>4</v>
      </c>
      <c r="U190">
        <v>3</v>
      </c>
      <c r="V190">
        <v>2</v>
      </c>
      <c r="W190">
        <v>4</v>
      </c>
      <c r="X190">
        <v>2</v>
      </c>
      <c r="Y190">
        <v>4</v>
      </c>
    </row>
    <row r="191" spans="1:25" x14ac:dyDescent="0.2">
      <c r="A191">
        <v>37224</v>
      </c>
      <c r="C191">
        <v>1</v>
      </c>
      <c r="D191">
        <f t="shared" si="6"/>
        <v>19</v>
      </c>
      <c r="E191">
        <f t="shared" si="7"/>
        <v>5</v>
      </c>
      <c r="F191">
        <f t="shared" si="8"/>
        <v>11</v>
      </c>
      <c r="L191">
        <v>1</v>
      </c>
      <c r="M191">
        <v>1</v>
      </c>
      <c r="N191">
        <v>1</v>
      </c>
      <c r="O191">
        <v>1</v>
      </c>
      <c r="P191">
        <v>3</v>
      </c>
      <c r="Q191">
        <v>3</v>
      </c>
      <c r="R191">
        <v>2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</row>
    <row r="192" spans="1:25" x14ac:dyDescent="0.2">
      <c r="A192">
        <v>37229</v>
      </c>
      <c r="C192">
        <v>2.5</v>
      </c>
      <c r="D192">
        <f t="shared" si="6"/>
        <v>47</v>
      </c>
      <c r="E192">
        <f t="shared" si="7"/>
        <v>17</v>
      </c>
      <c r="F192">
        <f t="shared" si="8"/>
        <v>25</v>
      </c>
      <c r="L192">
        <v>5</v>
      </c>
      <c r="M192">
        <v>2</v>
      </c>
      <c r="N192">
        <v>2</v>
      </c>
      <c r="O192">
        <v>4</v>
      </c>
      <c r="P192">
        <v>4</v>
      </c>
      <c r="Q192">
        <v>4</v>
      </c>
      <c r="R192">
        <v>3</v>
      </c>
      <c r="S192">
        <v>4</v>
      </c>
      <c r="T192">
        <v>3</v>
      </c>
      <c r="U192">
        <v>2</v>
      </c>
      <c r="V192">
        <v>2</v>
      </c>
      <c r="W192">
        <v>4</v>
      </c>
      <c r="X192">
        <v>4</v>
      </c>
      <c r="Y192">
        <v>4</v>
      </c>
    </row>
    <row r="193" spans="1:25" x14ac:dyDescent="0.2">
      <c r="A193">
        <v>37237</v>
      </c>
      <c r="C193">
        <v>2</v>
      </c>
      <c r="D193">
        <f t="shared" si="6"/>
        <v>46</v>
      </c>
      <c r="E193">
        <f t="shared" si="7"/>
        <v>10</v>
      </c>
      <c r="F193">
        <f t="shared" si="8"/>
        <v>33</v>
      </c>
      <c r="L193">
        <v>4</v>
      </c>
      <c r="M193">
        <v>2</v>
      </c>
      <c r="N193">
        <v>1</v>
      </c>
      <c r="O193">
        <v>1</v>
      </c>
      <c r="P193">
        <v>5</v>
      </c>
      <c r="Q193">
        <v>5</v>
      </c>
      <c r="R193">
        <v>1</v>
      </c>
      <c r="S193">
        <v>2</v>
      </c>
      <c r="T193">
        <v>5</v>
      </c>
      <c r="U193">
        <v>2</v>
      </c>
      <c r="V193">
        <v>4</v>
      </c>
      <c r="W193">
        <v>5</v>
      </c>
      <c r="X193">
        <v>5</v>
      </c>
      <c r="Y193">
        <v>4</v>
      </c>
    </row>
    <row r="194" spans="1:25" x14ac:dyDescent="0.2">
      <c r="A194">
        <v>37221</v>
      </c>
      <c r="C194" t="s">
        <v>66</v>
      </c>
      <c r="D194">
        <f t="shared" si="6"/>
        <v>28</v>
      </c>
      <c r="E194">
        <f t="shared" si="7"/>
        <v>7</v>
      </c>
      <c r="F194">
        <f t="shared" si="8"/>
        <v>18</v>
      </c>
      <c r="L194">
        <v>2</v>
      </c>
      <c r="M194">
        <v>1</v>
      </c>
      <c r="N194">
        <v>1</v>
      </c>
      <c r="O194">
        <v>1</v>
      </c>
      <c r="P194">
        <v>2</v>
      </c>
      <c r="Q194">
        <v>2</v>
      </c>
      <c r="R194">
        <v>2</v>
      </c>
      <c r="S194">
        <v>2</v>
      </c>
      <c r="T194">
        <v>2</v>
      </c>
      <c r="U194">
        <v>1</v>
      </c>
      <c r="V194">
        <v>2</v>
      </c>
      <c r="W194">
        <v>4</v>
      </c>
      <c r="X194">
        <v>4</v>
      </c>
      <c r="Y194">
        <v>2</v>
      </c>
    </row>
    <row r="195" spans="1:25" x14ac:dyDescent="0.2">
      <c r="A195">
        <v>37243</v>
      </c>
      <c r="C195">
        <v>1</v>
      </c>
      <c r="D195">
        <f t="shared" ref="D195:D258" si="9">SUM(L195:Y195)</f>
        <v>36</v>
      </c>
      <c r="E195">
        <f t="shared" ref="E195:E258" si="10">SUM(L195:O195,S195)</f>
        <v>10</v>
      </c>
      <c r="F195">
        <f t="shared" ref="F195:F258" si="11">SUM(P195:Q195,T195,V195:Y195)</f>
        <v>21</v>
      </c>
      <c r="L195">
        <v>2</v>
      </c>
      <c r="M195">
        <v>2</v>
      </c>
      <c r="N195">
        <v>2</v>
      </c>
      <c r="O195">
        <v>2</v>
      </c>
      <c r="P195">
        <v>3</v>
      </c>
      <c r="Q195">
        <v>4</v>
      </c>
      <c r="R195">
        <v>3</v>
      </c>
      <c r="S195">
        <v>2</v>
      </c>
      <c r="T195">
        <v>2</v>
      </c>
      <c r="U195">
        <v>2</v>
      </c>
      <c r="V195">
        <v>2</v>
      </c>
      <c r="W195">
        <v>4</v>
      </c>
      <c r="X195">
        <v>4</v>
      </c>
      <c r="Y195">
        <v>2</v>
      </c>
    </row>
    <row r="196" spans="1:25" x14ac:dyDescent="0.2">
      <c r="A196">
        <v>37217</v>
      </c>
      <c r="C196">
        <v>1</v>
      </c>
      <c r="D196">
        <f t="shared" si="9"/>
        <v>36</v>
      </c>
      <c r="E196">
        <f t="shared" si="10"/>
        <v>10</v>
      </c>
      <c r="F196">
        <f t="shared" si="11"/>
        <v>21</v>
      </c>
      <c r="L196">
        <v>2</v>
      </c>
      <c r="M196">
        <v>2</v>
      </c>
      <c r="N196">
        <v>2</v>
      </c>
      <c r="O196">
        <v>2</v>
      </c>
      <c r="P196">
        <v>2</v>
      </c>
      <c r="Q196">
        <v>4</v>
      </c>
      <c r="R196">
        <v>4</v>
      </c>
      <c r="S196">
        <v>2</v>
      </c>
      <c r="T196">
        <v>1</v>
      </c>
      <c r="U196">
        <v>1</v>
      </c>
      <c r="V196">
        <v>2</v>
      </c>
      <c r="W196">
        <v>4</v>
      </c>
      <c r="X196">
        <v>4</v>
      </c>
      <c r="Y196">
        <v>4</v>
      </c>
    </row>
    <row r="197" spans="1:25" x14ac:dyDescent="0.2">
      <c r="A197">
        <v>37258</v>
      </c>
      <c r="C197">
        <v>2</v>
      </c>
      <c r="D197">
        <f t="shared" si="9"/>
        <v>37</v>
      </c>
      <c r="E197">
        <f t="shared" si="10"/>
        <v>9</v>
      </c>
      <c r="F197">
        <f t="shared" si="11"/>
        <v>22</v>
      </c>
      <c r="L197">
        <v>4</v>
      </c>
      <c r="M197">
        <v>1</v>
      </c>
      <c r="N197">
        <v>1</v>
      </c>
      <c r="O197">
        <v>1</v>
      </c>
      <c r="P197">
        <v>1</v>
      </c>
      <c r="Q197">
        <v>5</v>
      </c>
      <c r="R197">
        <v>4</v>
      </c>
      <c r="S197">
        <v>2</v>
      </c>
      <c r="T197">
        <v>2</v>
      </c>
      <c r="U197">
        <v>2</v>
      </c>
      <c r="V197">
        <v>4</v>
      </c>
      <c r="W197">
        <v>4</v>
      </c>
      <c r="X197">
        <v>4</v>
      </c>
      <c r="Y197">
        <v>2</v>
      </c>
    </row>
    <row r="198" spans="1:25" x14ac:dyDescent="0.2">
      <c r="A198">
        <v>37246</v>
      </c>
      <c r="C198" t="s">
        <v>66</v>
      </c>
      <c r="D198">
        <f t="shared" si="9"/>
        <v>30</v>
      </c>
      <c r="E198">
        <f t="shared" si="10"/>
        <v>14</v>
      </c>
      <c r="F198">
        <f t="shared" si="11"/>
        <v>13</v>
      </c>
      <c r="L198">
        <v>4</v>
      </c>
      <c r="M198">
        <v>3</v>
      </c>
      <c r="N198">
        <v>3</v>
      </c>
      <c r="O198">
        <v>2</v>
      </c>
      <c r="P198">
        <v>1</v>
      </c>
      <c r="Q198">
        <v>3</v>
      </c>
      <c r="R198">
        <v>2</v>
      </c>
      <c r="S198">
        <v>2</v>
      </c>
      <c r="T198">
        <v>2</v>
      </c>
      <c r="U198">
        <v>1</v>
      </c>
      <c r="V198">
        <v>1</v>
      </c>
      <c r="W198">
        <v>1</v>
      </c>
      <c r="X198">
        <v>3</v>
      </c>
      <c r="Y198">
        <v>2</v>
      </c>
    </row>
    <row r="199" spans="1:25" x14ac:dyDescent="0.2">
      <c r="A199">
        <v>37270</v>
      </c>
      <c r="C199">
        <v>1</v>
      </c>
      <c r="D199">
        <f t="shared" si="9"/>
        <v>44</v>
      </c>
      <c r="E199">
        <f t="shared" si="10"/>
        <v>14</v>
      </c>
      <c r="F199">
        <f t="shared" si="11"/>
        <v>24</v>
      </c>
      <c r="L199">
        <v>4</v>
      </c>
      <c r="M199">
        <v>2</v>
      </c>
      <c r="N199">
        <v>2</v>
      </c>
      <c r="O199">
        <v>2</v>
      </c>
      <c r="P199">
        <v>4</v>
      </c>
      <c r="Q199">
        <v>4</v>
      </c>
      <c r="R199">
        <v>2</v>
      </c>
      <c r="S199">
        <v>4</v>
      </c>
      <c r="T199">
        <v>4</v>
      </c>
      <c r="U199">
        <v>4</v>
      </c>
      <c r="V199">
        <v>2</v>
      </c>
      <c r="W199">
        <v>4</v>
      </c>
      <c r="X199">
        <v>4</v>
      </c>
      <c r="Y199">
        <v>2</v>
      </c>
    </row>
    <row r="200" spans="1:25" x14ac:dyDescent="0.2">
      <c r="A200">
        <v>37289</v>
      </c>
      <c r="D200">
        <f t="shared" si="9"/>
        <v>39</v>
      </c>
      <c r="E200">
        <f t="shared" si="10"/>
        <v>8</v>
      </c>
      <c r="F200">
        <f t="shared" si="11"/>
        <v>26</v>
      </c>
      <c r="L200">
        <v>2</v>
      </c>
      <c r="M200">
        <v>1</v>
      </c>
      <c r="N200">
        <v>2</v>
      </c>
      <c r="O200">
        <v>1</v>
      </c>
      <c r="P200">
        <v>2</v>
      </c>
      <c r="Q200">
        <v>4</v>
      </c>
      <c r="R200">
        <v>1</v>
      </c>
      <c r="S200">
        <v>2</v>
      </c>
      <c r="T200">
        <v>4</v>
      </c>
      <c r="U200">
        <v>4</v>
      </c>
      <c r="V200">
        <v>4</v>
      </c>
      <c r="W200">
        <v>4</v>
      </c>
      <c r="X200">
        <v>4</v>
      </c>
      <c r="Y200">
        <v>4</v>
      </c>
    </row>
    <row r="201" spans="1:25" x14ac:dyDescent="0.2">
      <c r="A201">
        <v>37292</v>
      </c>
      <c r="C201">
        <v>1.5</v>
      </c>
      <c r="D201">
        <f t="shared" si="9"/>
        <v>46</v>
      </c>
      <c r="E201">
        <f t="shared" si="10"/>
        <v>16</v>
      </c>
      <c r="F201">
        <f t="shared" si="11"/>
        <v>24</v>
      </c>
      <c r="L201">
        <v>4</v>
      </c>
      <c r="M201">
        <v>4</v>
      </c>
      <c r="N201">
        <v>2</v>
      </c>
      <c r="O201">
        <v>2</v>
      </c>
      <c r="P201">
        <v>4</v>
      </c>
      <c r="Q201">
        <v>5</v>
      </c>
      <c r="R201">
        <v>5</v>
      </c>
      <c r="S201">
        <v>4</v>
      </c>
      <c r="T201">
        <v>1</v>
      </c>
      <c r="U201">
        <v>1</v>
      </c>
      <c r="V201">
        <v>1</v>
      </c>
      <c r="W201">
        <v>5</v>
      </c>
      <c r="X201">
        <v>4</v>
      </c>
      <c r="Y201">
        <v>4</v>
      </c>
    </row>
    <row r="202" spans="1:25" x14ac:dyDescent="0.2">
      <c r="A202">
        <v>37307</v>
      </c>
      <c r="C202">
        <v>3</v>
      </c>
      <c r="D202">
        <f t="shared" si="9"/>
        <v>46</v>
      </c>
      <c r="E202">
        <f t="shared" si="10"/>
        <v>13</v>
      </c>
      <c r="F202">
        <f t="shared" si="11"/>
        <v>27</v>
      </c>
      <c r="L202">
        <v>4</v>
      </c>
      <c r="M202">
        <v>1</v>
      </c>
      <c r="N202">
        <v>3</v>
      </c>
      <c r="O202">
        <v>2</v>
      </c>
      <c r="P202">
        <v>5</v>
      </c>
      <c r="Q202">
        <v>5</v>
      </c>
      <c r="R202">
        <v>4</v>
      </c>
      <c r="S202">
        <v>3</v>
      </c>
      <c r="T202">
        <v>4</v>
      </c>
      <c r="U202">
        <v>2</v>
      </c>
      <c r="V202">
        <v>4</v>
      </c>
      <c r="W202">
        <v>3</v>
      </c>
      <c r="X202">
        <v>4</v>
      </c>
      <c r="Y202">
        <v>2</v>
      </c>
    </row>
    <row r="203" spans="1:25" x14ac:dyDescent="0.2">
      <c r="A203">
        <v>37299</v>
      </c>
      <c r="C203">
        <v>1.5</v>
      </c>
      <c r="D203">
        <f t="shared" si="9"/>
        <v>31</v>
      </c>
      <c r="E203">
        <f t="shared" si="10"/>
        <v>9</v>
      </c>
      <c r="F203">
        <f t="shared" si="11"/>
        <v>19</v>
      </c>
      <c r="L203">
        <v>4</v>
      </c>
      <c r="M203">
        <v>1</v>
      </c>
      <c r="N203">
        <v>1</v>
      </c>
      <c r="O203">
        <v>2</v>
      </c>
      <c r="P203">
        <v>2</v>
      </c>
      <c r="Q203">
        <v>5</v>
      </c>
      <c r="R203">
        <v>1</v>
      </c>
      <c r="S203">
        <v>1</v>
      </c>
      <c r="T203">
        <v>1</v>
      </c>
      <c r="U203">
        <v>2</v>
      </c>
      <c r="V203">
        <v>2</v>
      </c>
      <c r="W203">
        <v>4</v>
      </c>
      <c r="X203">
        <v>3</v>
      </c>
      <c r="Y203">
        <v>2</v>
      </c>
    </row>
    <row r="204" spans="1:25" x14ac:dyDescent="0.2">
      <c r="A204">
        <v>37313</v>
      </c>
      <c r="C204">
        <v>2</v>
      </c>
      <c r="D204">
        <f t="shared" si="9"/>
        <v>39</v>
      </c>
      <c r="E204">
        <f t="shared" si="10"/>
        <v>14</v>
      </c>
      <c r="F204">
        <f t="shared" si="11"/>
        <v>22</v>
      </c>
      <c r="L204">
        <v>4</v>
      </c>
      <c r="M204">
        <v>4</v>
      </c>
      <c r="N204">
        <v>2</v>
      </c>
      <c r="O204">
        <v>2</v>
      </c>
      <c r="P204">
        <v>2</v>
      </c>
      <c r="Q204">
        <v>2</v>
      </c>
      <c r="R204">
        <v>1</v>
      </c>
      <c r="S204">
        <v>2</v>
      </c>
      <c r="T204">
        <v>4</v>
      </c>
      <c r="U204">
        <v>2</v>
      </c>
      <c r="V204">
        <v>2</v>
      </c>
      <c r="W204">
        <v>4</v>
      </c>
      <c r="X204">
        <v>4</v>
      </c>
      <c r="Y204">
        <v>4</v>
      </c>
    </row>
    <row r="205" spans="1:25" x14ac:dyDescent="0.2">
      <c r="A205">
        <v>37294</v>
      </c>
      <c r="C205" t="s">
        <v>66</v>
      </c>
      <c r="D205">
        <f t="shared" si="9"/>
        <v>50</v>
      </c>
      <c r="E205">
        <f t="shared" si="10"/>
        <v>21</v>
      </c>
      <c r="F205">
        <f t="shared" si="11"/>
        <v>23</v>
      </c>
      <c r="L205">
        <v>4</v>
      </c>
      <c r="M205">
        <v>4</v>
      </c>
      <c r="N205">
        <v>4</v>
      </c>
      <c r="O205">
        <v>5</v>
      </c>
      <c r="P205">
        <v>5</v>
      </c>
      <c r="Q205">
        <v>5</v>
      </c>
      <c r="R205">
        <v>5</v>
      </c>
      <c r="S205">
        <v>4</v>
      </c>
      <c r="T205">
        <v>3</v>
      </c>
      <c r="U205">
        <v>1</v>
      </c>
      <c r="V205">
        <v>1</v>
      </c>
      <c r="W205">
        <v>3</v>
      </c>
      <c r="X205">
        <v>3</v>
      </c>
      <c r="Y205">
        <v>3</v>
      </c>
    </row>
    <row r="206" spans="1:25" x14ac:dyDescent="0.2">
      <c r="A206">
        <v>37310</v>
      </c>
      <c r="C206" t="s">
        <v>66</v>
      </c>
      <c r="D206">
        <f t="shared" si="9"/>
        <v>28</v>
      </c>
      <c r="E206">
        <f t="shared" si="10"/>
        <v>11</v>
      </c>
      <c r="F206">
        <f t="shared" si="11"/>
        <v>13</v>
      </c>
      <c r="L206">
        <v>3</v>
      </c>
      <c r="M206">
        <v>2</v>
      </c>
      <c r="N206">
        <v>2</v>
      </c>
      <c r="O206">
        <v>2</v>
      </c>
      <c r="P206">
        <v>3</v>
      </c>
      <c r="Q206">
        <v>4</v>
      </c>
      <c r="R206">
        <v>2</v>
      </c>
      <c r="S206">
        <v>2</v>
      </c>
      <c r="T206">
        <v>1</v>
      </c>
      <c r="U206">
        <v>2</v>
      </c>
      <c r="V206">
        <v>1</v>
      </c>
      <c r="W206">
        <v>2</v>
      </c>
      <c r="X206">
        <v>1</v>
      </c>
      <c r="Y206">
        <v>1</v>
      </c>
    </row>
    <row r="207" spans="1:25" x14ac:dyDescent="0.2">
      <c r="A207">
        <v>37342</v>
      </c>
      <c r="C207">
        <v>3</v>
      </c>
      <c r="D207">
        <f t="shared" si="9"/>
        <v>48</v>
      </c>
      <c r="E207">
        <f t="shared" si="10"/>
        <v>17</v>
      </c>
      <c r="F207">
        <f t="shared" si="11"/>
        <v>23</v>
      </c>
      <c r="L207">
        <v>4</v>
      </c>
      <c r="M207">
        <v>2</v>
      </c>
      <c r="N207">
        <v>3</v>
      </c>
      <c r="O207">
        <v>4</v>
      </c>
      <c r="P207">
        <v>4</v>
      </c>
      <c r="Q207">
        <v>4</v>
      </c>
      <c r="R207">
        <v>4</v>
      </c>
      <c r="S207">
        <v>4</v>
      </c>
      <c r="T207">
        <v>2</v>
      </c>
      <c r="U207">
        <v>4</v>
      </c>
      <c r="V207">
        <v>2</v>
      </c>
      <c r="W207">
        <v>4</v>
      </c>
      <c r="X207">
        <v>4</v>
      </c>
      <c r="Y207">
        <v>3</v>
      </c>
    </row>
    <row r="208" spans="1:25" x14ac:dyDescent="0.2">
      <c r="A208">
        <v>37343</v>
      </c>
      <c r="C208">
        <v>1</v>
      </c>
      <c r="D208">
        <f t="shared" si="9"/>
        <v>35</v>
      </c>
      <c r="E208">
        <f t="shared" si="10"/>
        <v>11</v>
      </c>
      <c r="F208">
        <f t="shared" si="11"/>
        <v>18</v>
      </c>
      <c r="L208">
        <v>2</v>
      </c>
      <c r="M208">
        <v>2</v>
      </c>
      <c r="N208">
        <v>3</v>
      </c>
      <c r="O208">
        <v>2</v>
      </c>
      <c r="P208">
        <v>4</v>
      </c>
      <c r="Q208">
        <v>4</v>
      </c>
      <c r="R208">
        <v>2</v>
      </c>
      <c r="S208">
        <v>2</v>
      </c>
      <c r="T208">
        <v>3</v>
      </c>
      <c r="U208">
        <v>4</v>
      </c>
      <c r="V208">
        <v>1</v>
      </c>
      <c r="W208">
        <v>2</v>
      </c>
      <c r="X208">
        <v>2</v>
      </c>
      <c r="Y208">
        <v>2</v>
      </c>
    </row>
    <row r="209" spans="1:25" x14ac:dyDescent="0.2">
      <c r="A209">
        <v>37350</v>
      </c>
      <c r="C209">
        <v>1</v>
      </c>
      <c r="D209">
        <f t="shared" si="9"/>
        <v>61</v>
      </c>
      <c r="E209">
        <f t="shared" si="10"/>
        <v>23</v>
      </c>
      <c r="F209">
        <f t="shared" si="11"/>
        <v>29</v>
      </c>
      <c r="L209">
        <v>5</v>
      </c>
      <c r="M209">
        <v>4</v>
      </c>
      <c r="N209">
        <v>5</v>
      </c>
      <c r="O209">
        <v>5</v>
      </c>
      <c r="P209">
        <v>5</v>
      </c>
      <c r="Q209">
        <v>5</v>
      </c>
      <c r="R209">
        <v>4</v>
      </c>
      <c r="S209">
        <v>4</v>
      </c>
      <c r="T209">
        <v>5</v>
      </c>
      <c r="U209">
        <v>5</v>
      </c>
      <c r="V209">
        <v>1</v>
      </c>
      <c r="W209">
        <v>5</v>
      </c>
      <c r="X209">
        <v>4</v>
      </c>
      <c r="Y209">
        <v>4</v>
      </c>
    </row>
    <row r="210" spans="1:25" x14ac:dyDescent="0.2">
      <c r="A210">
        <v>37358</v>
      </c>
      <c r="C210" t="s">
        <v>66</v>
      </c>
      <c r="D210">
        <f t="shared" si="9"/>
        <v>56</v>
      </c>
      <c r="E210">
        <f t="shared" si="10"/>
        <v>18</v>
      </c>
      <c r="F210">
        <f t="shared" si="11"/>
        <v>29</v>
      </c>
      <c r="L210">
        <v>5</v>
      </c>
      <c r="M210">
        <v>1</v>
      </c>
      <c r="N210">
        <v>4</v>
      </c>
      <c r="O210">
        <v>3</v>
      </c>
      <c r="P210">
        <v>3</v>
      </c>
      <c r="Q210">
        <v>5</v>
      </c>
      <c r="R210">
        <v>5</v>
      </c>
      <c r="S210">
        <v>5</v>
      </c>
      <c r="T210">
        <v>4</v>
      </c>
      <c r="U210">
        <v>4</v>
      </c>
      <c r="V210">
        <v>2</v>
      </c>
      <c r="W210">
        <v>5</v>
      </c>
      <c r="X210">
        <v>5</v>
      </c>
      <c r="Y210">
        <v>5</v>
      </c>
    </row>
    <row r="211" spans="1:25" x14ac:dyDescent="0.2">
      <c r="A211">
        <v>37363</v>
      </c>
      <c r="C211">
        <v>1</v>
      </c>
      <c r="D211">
        <f t="shared" si="9"/>
        <v>37</v>
      </c>
      <c r="E211">
        <f t="shared" si="10"/>
        <v>13</v>
      </c>
      <c r="F211">
        <f t="shared" si="11"/>
        <v>19</v>
      </c>
      <c r="L211">
        <v>3</v>
      </c>
      <c r="M211">
        <v>1</v>
      </c>
      <c r="N211">
        <v>4</v>
      </c>
      <c r="O211">
        <v>3</v>
      </c>
      <c r="P211">
        <v>2</v>
      </c>
      <c r="Q211">
        <v>1</v>
      </c>
      <c r="R211">
        <v>2</v>
      </c>
      <c r="S211">
        <v>2</v>
      </c>
      <c r="T211">
        <v>4</v>
      </c>
      <c r="U211">
        <v>3</v>
      </c>
      <c r="V211">
        <v>3</v>
      </c>
      <c r="W211">
        <v>3</v>
      </c>
      <c r="X211">
        <v>4</v>
      </c>
      <c r="Y211">
        <v>2</v>
      </c>
    </row>
    <row r="212" spans="1:25" x14ac:dyDescent="0.2">
      <c r="A212">
        <v>37337</v>
      </c>
      <c r="C212">
        <v>1.5</v>
      </c>
      <c r="D212">
        <f t="shared" si="9"/>
        <v>46</v>
      </c>
      <c r="E212">
        <f t="shared" si="10"/>
        <v>15</v>
      </c>
      <c r="F212">
        <f t="shared" si="11"/>
        <v>25</v>
      </c>
      <c r="L212">
        <v>4</v>
      </c>
      <c r="M212">
        <v>1</v>
      </c>
      <c r="N212">
        <v>4</v>
      </c>
      <c r="O212">
        <v>2</v>
      </c>
      <c r="P212">
        <v>4</v>
      </c>
      <c r="Q212">
        <v>5</v>
      </c>
      <c r="R212">
        <v>2</v>
      </c>
      <c r="S212">
        <v>4</v>
      </c>
      <c r="T212">
        <v>4</v>
      </c>
      <c r="U212">
        <v>4</v>
      </c>
      <c r="V212">
        <v>4</v>
      </c>
      <c r="W212">
        <v>4</v>
      </c>
      <c r="X212">
        <v>2</v>
      </c>
      <c r="Y212">
        <v>2</v>
      </c>
    </row>
    <row r="213" spans="1:25" x14ac:dyDescent="0.2">
      <c r="A213">
        <v>37385</v>
      </c>
      <c r="C213">
        <v>2</v>
      </c>
      <c r="D213">
        <f t="shared" si="9"/>
        <v>43</v>
      </c>
      <c r="E213">
        <f t="shared" si="10"/>
        <v>15</v>
      </c>
      <c r="F213">
        <f t="shared" si="11"/>
        <v>24</v>
      </c>
      <c r="L213">
        <v>4</v>
      </c>
      <c r="M213">
        <v>2</v>
      </c>
      <c r="N213">
        <v>3</v>
      </c>
      <c r="O213">
        <v>4</v>
      </c>
      <c r="P213">
        <v>4</v>
      </c>
      <c r="Q213">
        <v>4</v>
      </c>
      <c r="R213">
        <v>2</v>
      </c>
      <c r="S213">
        <v>2</v>
      </c>
      <c r="T213">
        <v>2</v>
      </c>
      <c r="U213">
        <v>2</v>
      </c>
      <c r="V213">
        <v>4</v>
      </c>
      <c r="W213">
        <v>4</v>
      </c>
      <c r="X213">
        <v>4</v>
      </c>
      <c r="Y213">
        <v>2</v>
      </c>
    </row>
    <row r="214" spans="1:25" x14ac:dyDescent="0.2">
      <c r="A214">
        <v>37370</v>
      </c>
      <c r="C214">
        <v>6</v>
      </c>
      <c r="D214">
        <f t="shared" si="9"/>
        <v>56</v>
      </c>
      <c r="E214">
        <f t="shared" si="10"/>
        <v>17</v>
      </c>
      <c r="F214">
        <f t="shared" si="11"/>
        <v>33</v>
      </c>
      <c r="L214">
        <v>4</v>
      </c>
      <c r="M214">
        <v>3</v>
      </c>
      <c r="N214">
        <v>4</v>
      </c>
      <c r="O214">
        <v>4</v>
      </c>
      <c r="P214">
        <v>4</v>
      </c>
      <c r="Q214">
        <v>4</v>
      </c>
      <c r="R214">
        <v>4</v>
      </c>
      <c r="S214">
        <v>2</v>
      </c>
      <c r="T214">
        <v>5</v>
      </c>
      <c r="U214">
        <v>2</v>
      </c>
      <c r="V214">
        <v>5</v>
      </c>
      <c r="W214">
        <v>5</v>
      </c>
      <c r="X214">
        <v>5</v>
      </c>
      <c r="Y214">
        <v>5</v>
      </c>
    </row>
    <row r="215" spans="1:25" x14ac:dyDescent="0.2">
      <c r="A215">
        <v>37388</v>
      </c>
      <c r="C215">
        <v>2</v>
      </c>
      <c r="D215">
        <f t="shared" si="9"/>
        <v>29</v>
      </c>
      <c r="E215">
        <f t="shared" si="10"/>
        <v>9</v>
      </c>
      <c r="F215">
        <f t="shared" si="11"/>
        <v>15</v>
      </c>
      <c r="L215">
        <v>2</v>
      </c>
      <c r="M215">
        <v>2</v>
      </c>
      <c r="N215">
        <v>2</v>
      </c>
      <c r="O215">
        <v>1</v>
      </c>
      <c r="P215">
        <v>1</v>
      </c>
      <c r="Q215">
        <v>4</v>
      </c>
      <c r="R215">
        <v>4</v>
      </c>
      <c r="S215">
        <v>2</v>
      </c>
      <c r="T215">
        <v>2</v>
      </c>
      <c r="U215">
        <v>1</v>
      </c>
      <c r="V215">
        <v>1</v>
      </c>
      <c r="W215">
        <v>1</v>
      </c>
      <c r="X215">
        <v>4</v>
      </c>
      <c r="Y215">
        <v>2</v>
      </c>
    </row>
    <row r="216" spans="1:25" x14ac:dyDescent="0.2">
      <c r="A216">
        <v>37418</v>
      </c>
      <c r="C216">
        <v>4</v>
      </c>
      <c r="D216">
        <f t="shared" si="9"/>
        <v>38</v>
      </c>
      <c r="E216">
        <f t="shared" si="10"/>
        <v>9</v>
      </c>
      <c r="F216">
        <f t="shared" si="11"/>
        <v>26</v>
      </c>
      <c r="L216">
        <v>2</v>
      </c>
      <c r="M216">
        <v>1</v>
      </c>
      <c r="N216">
        <v>4</v>
      </c>
      <c r="O216">
        <v>1</v>
      </c>
      <c r="P216">
        <v>4</v>
      </c>
      <c r="Q216">
        <v>5</v>
      </c>
      <c r="R216">
        <v>2</v>
      </c>
      <c r="S216">
        <v>1</v>
      </c>
      <c r="T216">
        <v>2</v>
      </c>
      <c r="U216">
        <v>1</v>
      </c>
      <c r="V216">
        <v>3</v>
      </c>
      <c r="W216">
        <v>4</v>
      </c>
      <c r="X216">
        <v>4</v>
      </c>
      <c r="Y216">
        <v>4</v>
      </c>
    </row>
    <row r="217" spans="1:25" x14ac:dyDescent="0.2">
      <c r="A217">
        <v>37420</v>
      </c>
      <c r="C217">
        <v>2</v>
      </c>
      <c r="D217">
        <f t="shared" si="9"/>
        <v>49</v>
      </c>
      <c r="E217">
        <f t="shared" si="10"/>
        <v>10</v>
      </c>
      <c r="F217">
        <f t="shared" si="11"/>
        <v>31</v>
      </c>
      <c r="L217">
        <v>2</v>
      </c>
      <c r="M217">
        <v>2</v>
      </c>
      <c r="N217">
        <v>2</v>
      </c>
      <c r="O217">
        <v>2</v>
      </c>
      <c r="P217">
        <v>5</v>
      </c>
      <c r="Q217">
        <v>5</v>
      </c>
      <c r="R217">
        <v>5</v>
      </c>
      <c r="S217">
        <v>2</v>
      </c>
      <c r="T217">
        <v>1</v>
      </c>
      <c r="U217">
        <v>3</v>
      </c>
      <c r="V217">
        <v>5</v>
      </c>
      <c r="W217">
        <v>5</v>
      </c>
      <c r="X217">
        <v>5</v>
      </c>
      <c r="Y217">
        <v>5</v>
      </c>
    </row>
    <row r="218" spans="1:25" x14ac:dyDescent="0.2">
      <c r="A218">
        <v>37430</v>
      </c>
      <c r="C218" t="s">
        <v>66</v>
      </c>
      <c r="D218">
        <f t="shared" si="9"/>
        <v>25</v>
      </c>
      <c r="E218">
        <f t="shared" si="10"/>
        <v>9</v>
      </c>
      <c r="F218">
        <f t="shared" si="11"/>
        <v>14</v>
      </c>
      <c r="L218">
        <v>3</v>
      </c>
      <c r="M218">
        <v>1</v>
      </c>
      <c r="N218">
        <v>2</v>
      </c>
      <c r="O218">
        <v>1</v>
      </c>
      <c r="P218">
        <v>1</v>
      </c>
      <c r="Q218">
        <v>2</v>
      </c>
      <c r="R218">
        <v>1</v>
      </c>
      <c r="S218">
        <v>2</v>
      </c>
      <c r="T218">
        <v>1</v>
      </c>
      <c r="U218">
        <v>1</v>
      </c>
      <c r="V218">
        <v>1</v>
      </c>
      <c r="W218">
        <v>3</v>
      </c>
      <c r="X218">
        <v>5</v>
      </c>
      <c r="Y218">
        <v>1</v>
      </c>
    </row>
    <row r="219" spans="1:25" x14ac:dyDescent="0.2">
      <c r="A219">
        <v>37432</v>
      </c>
      <c r="C219">
        <v>2</v>
      </c>
      <c r="D219">
        <f t="shared" si="9"/>
        <v>53</v>
      </c>
      <c r="E219">
        <f t="shared" si="10"/>
        <v>20</v>
      </c>
      <c r="F219">
        <f t="shared" si="11"/>
        <v>26</v>
      </c>
      <c r="L219">
        <v>4</v>
      </c>
      <c r="M219">
        <v>4</v>
      </c>
      <c r="N219">
        <v>4</v>
      </c>
      <c r="O219">
        <v>4</v>
      </c>
      <c r="P219">
        <v>4</v>
      </c>
      <c r="Q219">
        <v>4</v>
      </c>
      <c r="R219">
        <v>4</v>
      </c>
      <c r="S219">
        <v>4</v>
      </c>
      <c r="T219">
        <v>4</v>
      </c>
      <c r="U219">
        <v>3</v>
      </c>
      <c r="V219">
        <v>3</v>
      </c>
      <c r="W219">
        <v>3</v>
      </c>
      <c r="X219">
        <v>4</v>
      </c>
      <c r="Y219">
        <v>4</v>
      </c>
    </row>
    <row r="220" spans="1:25" x14ac:dyDescent="0.2">
      <c r="A220">
        <v>37497</v>
      </c>
      <c r="C220" t="s">
        <v>66</v>
      </c>
      <c r="D220">
        <f t="shared" si="9"/>
        <v>29</v>
      </c>
      <c r="E220">
        <f t="shared" si="10"/>
        <v>5</v>
      </c>
      <c r="F220">
        <f t="shared" si="11"/>
        <v>21</v>
      </c>
      <c r="L220">
        <v>1</v>
      </c>
      <c r="M220">
        <v>1</v>
      </c>
      <c r="N220">
        <v>1</v>
      </c>
      <c r="O220">
        <v>1</v>
      </c>
      <c r="P220">
        <v>2</v>
      </c>
      <c r="Q220">
        <v>1</v>
      </c>
      <c r="R220">
        <v>2</v>
      </c>
      <c r="S220">
        <v>1</v>
      </c>
      <c r="T220">
        <v>4</v>
      </c>
      <c r="U220">
        <v>1</v>
      </c>
      <c r="V220">
        <v>4</v>
      </c>
      <c r="W220">
        <v>4</v>
      </c>
      <c r="X220">
        <v>3</v>
      </c>
      <c r="Y220">
        <v>3</v>
      </c>
    </row>
    <row r="221" spans="1:25" x14ac:dyDescent="0.2">
      <c r="A221">
        <v>37520</v>
      </c>
      <c r="C221">
        <v>2.2000000000000002</v>
      </c>
      <c r="D221">
        <f t="shared" si="9"/>
        <v>45</v>
      </c>
      <c r="E221">
        <f t="shared" si="10"/>
        <v>13</v>
      </c>
      <c r="F221">
        <f t="shared" si="11"/>
        <v>26</v>
      </c>
      <c r="L221">
        <v>5</v>
      </c>
      <c r="M221">
        <v>2</v>
      </c>
      <c r="N221">
        <v>2</v>
      </c>
      <c r="O221">
        <v>2</v>
      </c>
      <c r="P221">
        <v>4</v>
      </c>
      <c r="Q221">
        <v>4</v>
      </c>
      <c r="R221">
        <v>5</v>
      </c>
      <c r="S221">
        <v>2</v>
      </c>
      <c r="T221">
        <v>5</v>
      </c>
      <c r="U221">
        <v>1</v>
      </c>
      <c r="V221">
        <v>2</v>
      </c>
      <c r="W221">
        <v>4</v>
      </c>
      <c r="X221">
        <v>3</v>
      </c>
      <c r="Y221">
        <v>4</v>
      </c>
    </row>
    <row r="222" spans="1:25" x14ac:dyDescent="0.2">
      <c r="A222">
        <v>36449</v>
      </c>
      <c r="C222">
        <v>2</v>
      </c>
      <c r="D222">
        <f t="shared" si="9"/>
        <v>43</v>
      </c>
      <c r="E222">
        <f t="shared" si="10"/>
        <v>12</v>
      </c>
      <c r="F222">
        <f t="shared" si="11"/>
        <v>25</v>
      </c>
      <c r="L222">
        <v>2</v>
      </c>
      <c r="M222">
        <v>2</v>
      </c>
      <c r="N222">
        <v>4</v>
      </c>
      <c r="O222">
        <v>3</v>
      </c>
      <c r="P222">
        <v>4</v>
      </c>
      <c r="Q222">
        <v>4</v>
      </c>
      <c r="R222">
        <v>5</v>
      </c>
      <c r="S222">
        <v>1</v>
      </c>
      <c r="T222">
        <v>4</v>
      </c>
      <c r="U222">
        <v>1</v>
      </c>
      <c r="V222">
        <v>1</v>
      </c>
      <c r="W222">
        <v>4</v>
      </c>
      <c r="X222">
        <v>4</v>
      </c>
      <c r="Y222">
        <v>4</v>
      </c>
    </row>
    <row r="223" spans="1:25" x14ac:dyDescent="0.2">
      <c r="A223">
        <v>37506</v>
      </c>
      <c r="C223">
        <v>2.5</v>
      </c>
      <c r="D223">
        <f t="shared" si="9"/>
        <v>23</v>
      </c>
      <c r="E223">
        <f t="shared" si="10"/>
        <v>12</v>
      </c>
      <c r="F223">
        <f t="shared" si="11"/>
        <v>8</v>
      </c>
      <c r="L223">
        <v>4</v>
      </c>
      <c r="M223">
        <v>1</v>
      </c>
      <c r="N223">
        <v>1</v>
      </c>
      <c r="O223">
        <v>4</v>
      </c>
      <c r="P223">
        <v>1</v>
      </c>
      <c r="Q223">
        <v>2</v>
      </c>
      <c r="R223">
        <v>1</v>
      </c>
      <c r="S223">
        <v>2</v>
      </c>
      <c r="T223">
        <v>1</v>
      </c>
      <c r="U223">
        <v>2</v>
      </c>
      <c r="V223">
        <v>1</v>
      </c>
      <c r="W223">
        <v>1</v>
      </c>
      <c r="X223">
        <v>1</v>
      </c>
      <c r="Y223">
        <v>1</v>
      </c>
    </row>
    <row r="224" spans="1:25" x14ac:dyDescent="0.2">
      <c r="A224">
        <v>37513</v>
      </c>
      <c r="C224">
        <v>6</v>
      </c>
      <c r="D224">
        <f t="shared" si="9"/>
        <v>50</v>
      </c>
      <c r="E224">
        <f t="shared" si="10"/>
        <v>16</v>
      </c>
      <c r="F224">
        <f t="shared" si="11"/>
        <v>27</v>
      </c>
      <c r="L224">
        <v>4</v>
      </c>
      <c r="M224">
        <v>4</v>
      </c>
      <c r="N224">
        <v>3</v>
      </c>
      <c r="O224">
        <v>2</v>
      </c>
      <c r="P224">
        <v>4</v>
      </c>
      <c r="Q224">
        <v>4</v>
      </c>
      <c r="R224">
        <v>3</v>
      </c>
      <c r="S224">
        <v>3</v>
      </c>
      <c r="T224">
        <v>4</v>
      </c>
      <c r="U224">
        <v>4</v>
      </c>
      <c r="V224">
        <v>3</v>
      </c>
      <c r="W224">
        <v>4</v>
      </c>
      <c r="X224">
        <v>4</v>
      </c>
      <c r="Y224">
        <v>4</v>
      </c>
    </row>
    <row r="225" spans="1:25" x14ac:dyDescent="0.2">
      <c r="A225">
        <v>37458</v>
      </c>
      <c r="C225">
        <v>2</v>
      </c>
      <c r="D225">
        <f t="shared" si="9"/>
        <v>33</v>
      </c>
      <c r="E225">
        <f t="shared" si="10"/>
        <v>12</v>
      </c>
      <c r="F225">
        <f t="shared" si="11"/>
        <v>18</v>
      </c>
      <c r="L225">
        <v>3</v>
      </c>
      <c r="M225">
        <v>2</v>
      </c>
      <c r="N225">
        <v>2</v>
      </c>
      <c r="O225">
        <v>4</v>
      </c>
      <c r="P225">
        <v>5</v>
      </c>
      <c r="Q225">
        <v>4</v>
      </c>
      <c r="R225">
        <v>2</v>
      </c>
      <c r="S225">
        <v>1</v>
      </c>
      <c r="T225">
        <v>1</v>
      </c>
      <c r="U225">
        <v>1</v>
      </c>
      <c r="V225">
        <v>1</v>
      </c>
      <c r="W225">
        <v>5</v>
      </c>
      <c r="X225">
        <v>1</v>
      </c>
      <c r="Y225">
        <v>1</v>
      </c>
    </row>
    <row r="226" spans="1:25" x14ac:dyDescent="0.2">
      <c r="A226">
        <v>37610</v>
      </c>
      <c r="C226">
        <v>6</v>
      </c>
      <c r="D226">
        <f t="shared" si="9"/>
        <v>47</v>
      </c>
      <c r="E226">
        <f t="shared" si="10"/>
        <v>8</v>
      </c>
      <c r="F226">
        <f t="shared" si="11"/>
        <v>31</v>
      </c>
      <c r="L226">
        <v>1</v>
      </c>
      <c r="M226">
        <v>1</v>
      </c>
      <c r="N226">
        <v>1</v>
      </c>
      <c r="O226">
        <v>2</v>
      </c>
      <c r="P226">
        <v>4</v>
      </c>
      <c r="Q226">
        <v>5</v>
      </c>
      <c r="R226">
        <v>4</v>
      </c>
      <c r="S226">
        <v>3</v>
      </c>
      <c r="T226">
        <v>5</v>
      </c>
      <c r="U226">
        <v>4</v>
      </c>
      <c r="V226">
        <v>4</v>
      </c>
      <c r="W226">
        <v>4</v>
      </c>
      <c r="X226">
        <v>4</v>
      </c>
      <c r="Y226">
        <v>5</v>
      </c>
    </row>
    <row r="227" spans="1:25" x14ac:dyDescent="0.2">
      <c r="A227">
        <v>37575</v>
      </c>
      <c r="C227">
        <v>3</v>
      </c>
      <c r="D227">
        <f t="shared" si="9"/>
        <v>41</v>
      </c>
      <c r="E227">
        <f t="shared" si="10"/>
        <v>10</v>
      </c>
      <c r="F227">
        <f t="shared" si="11"/>
        <v>28</v>
      </c>
      <c r="L227">
        <v>2</v>
      </c>
      <c r="M227">
        <v>1</v>
      </c>
      <c r="N227">
        <v>2</v>
      </c>
      <c r="O227">
        <v>1</v>
      </c>
      <c r="P227">
        <v>4</v>
      </c>
      <c r="Q227">
        <v>4</v>
      </c>
      <c r="R227">
        <v>2</v>
      </c>
      <c r="S227">
        <v>4</v>
      </c>
      <c r="T227">
        <v>4</v>
      </c>
      <c r="U227">
        <v>1</v>
      </c>
      <c r="V227">
        <v>4</v>
      </c>
      <c r="W227">
        <v>4</v>
      </c>
      <c r="X227">
        <v>4</v>
      </c>
      <c r="Y227">
        <v>4</v>
      </c>
    </row>
    <row r="228" spans="1:25" x14ac:dyDescent="0.2">
      <c r="A228">
        <v>37675</v>
      </c>
      <c r="C228" t="s">
        <v>66</v>
      </c>
      <c r="D228">
        <f t="shared" si="9"/>
        <v>30</v>
      </c>
      <c r="E228">
        <f t="shared" si="10"/>
        <v>6</v>
      </c>
      <c r="F228">
        <f t="shared" si="11"/>
        <v>22</v>
      </c>
      <c r="L228">
        <v>2</v>
      </c>
      <c r="M228">
        <v>1</v>
      </c>
      <c r="N228">
        <v>1</v>
      </c>
      <c r="O228">
        <v>1</v>
      </c>
      <c r="P228">
        <v>2</v>
      </c>
      <c r="Q228">
        <v>4</v>
      </c>
      <c r="R228">
        <v>1</v>
      </c>
      <c r="S228">
        <v>1</v>
      </c>
      <c r="T228">
        <v>4</v>
      </c>
      <c r="U228">
        <v>1</v>
      </c>
      <c r="V228">
        <v>2</v>
      </c>
      <c r="W228">
        <v>4</v>
      </c>
      <c r="X228">
        <v>4</v>
      </c>
      <c r="Y228">
        <v>2</v>
      </c>
    </row>
    <row r="229" spans="1:25" x14ac:dyDescent="0.2">
      <c r="A229">
        <v>37690</v>
      </c>
      <c r="C229" s="2">
        <v>5</v>
      </c>
      <c r="D229">
        <f t="shared" si="9"/>
        <v>55</v>
      </c>
      <c r="E229">
        <f t="shared" si="10"/>
        <v>20</v>
      </c>
      <c r="F229">
        <f t="shared" si="11"/>
        <v>30</v>
      </c>
      <c r="L229">
        <v>5</v>
      </c>
      <c r="M229">
        <v>4</v>
      </c>
      <c r="N229">
        <v>5</v>
      </c>
      <c r="O229">
        <v>4</v>
      </c>
      <c r="P229">
        <v>4</v>
      </c>
      <c r="Q229">
        <v>4</v>
      </c>
      <c r="R229">
        <v>2</v>
      </c>
      <c r="S229">
        <v>2</v>
      </c>
      <c r="T229">
        <v>5</v>
      </c>
      <c r="U229">
        <v>3</v>
      </c>
      <c r="V229">
        <v>3</v>
      </c>
      <c r="W229">
        <v>5</v>
      </c>
      <c r="X229">
        <v>5</v>
      </c>
      <c r="Y229">
        <v>4</v>
      </c>
    </row>
    <row r="230" spans="1:25" x14ac:dyDescent="0.2">
      <c r="A230">
        <v>37743</v>
      </c>
      <c r="C230">
        <v>1.5</v>
      </c>
      <c r="D230">
        <f t="shared" si="9"/>
        <v>38</v>
      </c>
      <c r="E230">
        <f t="shared" si="10"/>
        <v>13</v>
      </c>
      <c r="F230">
        <f t="shared" si="11"/>
        <v>15</v>
      </c>
      <c r="L230">
        <v>4</v>
      </c>
      <c r="M230">
        <v>1</v>
      </c>
      <c r="N230">
        <v>4</v>
      </c>
      <c r="O230">
        <v>2</v>
      </c>
      <c r="P230">
        <v>4</v>
      </c>
      <c r="Q230">
        <v>5</v>
      </c>
      <c r="R230">
        <v>5</v>
      </c>
      <c r="S230">
        <v>2</v>
      </c>
      <c r="T230">
        <v>1</v>
      </c>
      <c r="U230">
        <v>5</v>
      </c>
      <c r="V230">
        <v>1</v>
      </c>
      <c r="W230">
        <v>2</v>
      </c>
      <c r="X230">
        <v>1</v>
      </c>
      <c r="Y230">
        <v>1</v>
      </c>
    </row>
    <row r="231" spans="1:25" x14ac:dyDescent="0.2">
      <c r="A231">
        <v>37820</v>
      </c>
      <c r="C231" t="s">
        <v>66</v>
      </c>
      <c r="D231">
        <f t="shared" si="9"/>
        <v>31</v>
      </c>
      <c r="E231">
        <f t="shared" si="10"/>
        <v>9</v>
      </c>
      <c r="F231">
        <f t="shared" si="11"/>
        <v>18</v>
      </c>
      <c r="L231">
        <v>2</v>
      </c>
      <c r="M231">
        <v>1</v>
      </c>
      <c r="N231">
        <v>2</v>
      </c>
      <c r="O231">
        <v>2</v>
      </c>
      <c r="P231">
        <v>2</v>
      </c>
      <c r="Q231">
        <v>4</v>
      </c>
      <c r="R231">
        <v>2</v>
      </c>
      <c r="S231">
        <v>2</v>
      </c>
      <c r="T231">
        <v>2</v>
      </c>
      <c r="U231">
        <v>2</v>
      </c>
      <c r="V231">
        <v>2</v>
      </c>
      <c r="W231">
        <v>4</v>
      </c>
      <c r="X231">
        <v>2</v>
      </c>
      <c r="Y231">
        <v>2</v>
      </c>
    </row>
    <row r="232" spans="1:25" x14ac:dyDescent="0.2">
      <c r="A232">
        <v>37242</v>
      </c>
      <c r="C232">
        <v>1</v>
      </c>
      <c r="D232">
        <f t="shared" si="9"/>
        <v>35</v>
      </c>
      <c r="E232">
        <f t="shared" si="10"/>
        <v>12</v>
      </c>
      <c r="F232">
        <f t="shared" si="11"/>
        <v>17</v>
      </c>
      <c r="L232">
        <v>4</v>
      </c>
      <c r="M232">
        <v>2</v>
      </c>
      <c r="N232">
        <v>2</v>
      </c>
      <c r="O232">
        <v>2</v>
      </c>
      <c r="P232">
        <v>1</v>
      </c>
      <c r="Q232">
        <v>4</v>
      </c>
      <c r="R232">
        <v>2</v>
      </c>
      <c r="S232">
        <v>2</v>
      </c>
      <c r="T232">
        <v>4</v>
      </c>
      <c r="U232">
        <v>4</v>
      </c>
      <c r="V232">
        <v>2</v>
      </c>
      <c r="W232">
        <v>2</v>
      </c>
      <c r="X232">
        <v>2</v>
      </c>
      <c r="Y232">
        <v>2</v>
      </c>
    </row>
    <row r="233" spans="1:25" x14ac:dyDescent="0.2">
      <c r="A233">
        <v>37810</v>
      </c>
      <c r="C233">
        <v>3</v>
      </c>
      <c r="D233">
        <f t="shared" si="9"/>
        <v>48</v>
      </c>
      <c r="E233">
        <f t="shared" si="10"/>
        <v>14</v>
      </c>
      <c r="F233">
        <f t="shared" si="11"/>
        <v>28</v>
      </c>
      <c r="L233">
        <v>5</v>
      </c>
      <c r="M233">
        <v>1</v>
      </c>
      <c r="N233">
        <v>4</v>
      </c>
      <c r="O233">
        <v>3</v>
      </c>
      <c r="P233">
        <v>2</v>
      </c>
      <c r="Q233">
        <v>5</v>
      </c>
      <c r="R233">
        <v>1</v>
      </c>
      <c r="S233">
        <v>1</v>
      </c>
      <c r="T233">
        <v>5</v>
      </c>
      <c r="U233">
        <v>5</v>
      </c>
      <c r="V233">
        <v>2</v>
      </c>
      <c r="W233">
        <v>5</v>
      </c>
      <c r="X233">
        <v>5</v>
      </c>
      <c r="Y233">
        <v>4</v>
      </c>
    </row>
    <row r="234" spans="1:25" x14ac:dyDescent="0.2">
      <c r="A234">
        <v>37899</v>
      </c>
      <c r="C234">
        <v>1.5</v>
      </c>
      <c r="D234">
        <f t="shared" si="9"/>
        <v>31</v>
      </c>
      <c r="E234">
        <f t="shared" si="10"/>
        <v>6</v>
      </c>
      <c r="F234">
        <f t="shared" si="11"/>
        <v>22</v>
      </c>
      <c r="L234">
        <v>2</v>
      </c>
      <c r="M234">
        <v>1</v>
      </c>
      <c r="N234">
        <v>1</v>
      </c>
      <c r="O234">
        <v>1</v>
      </c>
      <c r="P234">
        <v>4</v>
      </c>
      <c r="Q234">
        <v>4</v>
      </c>
      <c r="R234">
        <v>2</v>
      </c>
      <c r="S234">
        <v>1</v>
      </c>
      <c r="T234">
        <v>1</v>
      </c>
      <c r="U234">
        <v>1</v>
      </c>
      <c r="V234">
        <v>1</v>
      </c>
      <c r="W234">
        <v>4</v>
      </c>
      <c r="X234">
        <v>4</v>
      </c>
      <c r="Y234">
        <v>4</v>
      </c>
    </row>
    <row r="235" spans="1:25" x14ac:dyDescent="0.2">
      <c r="A235">
        <v>37913</v>
      </c>
      <c r="C235">
        <v>3</v>
      </c>
      <c r="D235">
        <f t="shared" si="9"/>
        <v>33</v>
      </c>
      <c r="E235">
        <f t="shared" si="10"/>
        <v>9</v>
      </c>
      <c r="F235">
        <f t="shared" si="11"/>
        <v>22</v>
      </c>
      <c r="L235">
        <v>4</v>
      </c>
      <c r="M235">
        <v>1</v>
      </c>
      <c r="N235">
        <v>1</v>
      </c>
      <c r="O235">
        <v>2</v>
      </c>
      <c r="P235">
        <v>2</v>
      </c>
      <c r="Q235">
        <v>4</v>
      </c>
      <c r="R235">
        <v>1</v>
      </c>
      <c r="S235">
        <v>1</v>
      </c>
      <c r="T235">
        <v>2</v>
      </c>
      <c r="U235">
        <v>1</v>
      </c>
      <c r="V235">
        <v>3</v>
      </c>
      <c r="W235">
        <v>4</v>
      </c>
      <c r="X235">
        <v>4</v>
      </c>
      <c r="Y235">
        <v>3</v>
      </c>
    </row>
    <row r="236" spans="1:25" x14ac:dyDescent="0.2">
      <c r="A236">
        <v>37786</v>
      </c>
      <c r="C236">
        <v>1.5</v>
      </c>
      <c r="D236">
        <f t="shared" si="9"/>
        <v>23</v>
      </c>
      <c r="E236">
        <f t="shared" si="10"/>
        <v>8</v>
      </c>
      <c r="F236">
        <f t="shared" si="11"/>
        <v>11</v>
      </c>
      <c r="L236">
        <v>2</v>
      </c>
      <c r="M236">
        <v>1</v>
      </c>
      <c r="N236">
        <v>1</v>
      </c>
      <c r="O236">
        <v>2</v>
      </c>
      <c r="P236">
        <v>2</v>
      </c>
      <c r="Q236">
        <v>1</v>
      </c>
      <c r="R236">
        <v>2</v>
      </c>
      <c r="S236">
        <v>2</v>
      </c>
      <c r="T236">
        <v>2</v>
      </c>
      <c r="U236">
        <v>2</v>
      </c>
      <c r="V236">
        <v>1</v>
      </c>
      <c r="W236">
        <v>2</v>
      </c>
      <c r="X236">
        <v>1</v>
      </c>
      <c r="Y236">
        <v>2</v>
      </c>
    </row>
    <row r="237" spans="1:25" x14ac:dyDescent="0.2">
      <c r="A237">
        <v>37829</v>
      </c>
      <c r="C237">
        <v>1</v>
      </c>
      <c r="D237">
        <f t="shared" si="9"/>
        <v>36</v>
      </c>
      <c r="E237">
        <f t="shared" si="10"/>
        <v>14</v>
      </c>
      <c r="F237">
        <f t="shared" si="11"/>
        <v>17</v>
      </c>
      <c r="L237">
        <v>4</v>
      </c>
      <c r="M237">
        <v>2</v>
      </c>
      <c r="N237">
        <v>3</v>
      </c>
      <c r="O237">
        <v>2</v>
      </c>
      <c r="P237">
        <v>2</v>
      </c>
      <c r="Q237">
        <v>4</v>
      </c>
      <c r="R237">
        <v>2</v>
      </c>
      <c r="S237">
        <v>3</v>
      </c>
      <c r="T237">
        <v>1</v>
      </c>
      <c r="U237">
        <v>3</v>
      </c>
      <c r="V237">
        <v>2</v>
      </c>
      <c r="W237">
        <v>2</v>
      </c>
      <c r="X237">
        <v>4</v>
      </c>
      <c r="Y237">
        <v>2</v>
      </c>
    </row>
    <row r="238" spans="1:25" x14ac:dyDescent="0.2">
      <c r="A238">
        <v>37988</v>
      </c>
      <c r="C238" t="s">
        <v>66</v>
      </c>
      <c r="D238">
        <f t="shared" si="9"/>
        <v>55</v>
      </c>
      <c r="E238">
        <f t="shared" si="10"/>
        <v>22</v>
      </c>
      <c r="F238">
        <f t="shared" si="11"/>
        <v>28</v>
      </c>
      <c r="L238">
        <v>5</v>
      </c>
      <c r="M238">
        <v>5</v>
      </c>
      <c r="N238">
        <v>4</v>
      </c>
      <c r="O238">
        <v>4</v>
      </c>
      <c r="P238">
        <v>4</v>
      </c>
      <c r="Q238">
        <v>4</v>
      </c>
      <c r="R238">
        <v>4</v>
      </c>
      <c r="S238">
        <v>4</v>
      </c>
      <c r="T238">
        <v>4</v>
      </c>
      <c r="U238">
        <v>1</v>
      </c>
      <c r="V238">
        <v>4</v>
      </c>
      <c r="W238">
        <v>4</v>
      </c>
      <c r="X238">
        <v>4</v>
      </c>
      <c r="Y238">
        <v>4</v>
      </c>
    </row>
    <row r="239" spans="1:25" x14ac:dyDescent="0.2">
      <c r="A239">
        <v>37972</v>
      </c>
      <c r="C239">
        <v>3.5</v>
      </c>
      <c r="D239">
        <f t="shared" si="9"/>
        <v>45</v>
      </c>
      <c r="E239">
        <f t="shared" si="10"/>
        <v>8</v>
      </c>
      <c r="F239">
        <f t="shared" si="11"/>
        <v>31</v>
      </c>
      <c r="L239">
        <v>2</v>
      </c>
      <c r="M239">
        <v>1</v>
      </c>
      <c r="N239">
        <v>2</v>
      </c>
      <c r="O239">
        <v>1</v>
      </c>
      <c r="P239">
        <v>4</v>
      </c>
      <c r="Q239">
        <v>4</v>
      </c>
      <c r="R239">
        <v>4</v>
      </c>
      <c r="S239">
        <v>2</v>
      </c>
      <c r="T239">
        <v>4</v>
      </c>
      <c r="U239">
        <v>2</v>
      </c>
      <c r="V239">
        <v>5</v>
      </c>
      <c r="W239">
        <v>4</v>
      </c>
      <c r="X239">
        <v>5</v>
      </c>
      <c r="Y239">
        <v>5</v>
      </c>
    </row>
    <row r="240" spans="1:25" x14ac:dyDescent="0.2">
      <c r="A240">
        <v>38081</v>
      </c>
      <c r="C240">
        <v>0</v>
      </c>
      <c r="D240">
        <f t="shared" si="9"/>
        <v>24</v>
      </c>
      <c r="E240">
        <f t="shared" si="10"/>
        <v>5</v>
      </c>
      <c r="F240">
        <f t="shared" si="11"/>
        <v>15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5</v>
      </c>
      <c r="U240">
        <v>3</v>
      </c>
      <c r="V240">
        <v>5</v>
      </c>
      <c r="W240">
        <v>1</v>
      </c>
      <c r="X240">
        <v>1</v>
      </c>
      <c r="Y240">
        <v>1</v>
      </c>
    </row>
    <row r="241" spans="1:25" x14ac:dyDescent="0.2">
      <c r="A241">
        <v>38113</v>
      </c>
      <c r="C241">
        <v>2.5</v>
      </c>
      <c r="D241">
        <f t="shared" si="9"/>
        <v>51</v>
      </c>
      <c r="E241">
        <f t="shared" si="10"/>
        <v>15</v>
      </c>
      <c r="F241">
        <f t="shared" si="11"/>
        <v>29</v>
      </c>
      <c r="L241">
        <v>2</v>
      </c>
      <c r="M241">
        <v>1</v>
      </c>
      <c r="N241">
        <v>4</v>
      </c>
      <c r="O241">
        <v>4</v>
      </c>
      <c r="P241">
        <v>4</v>
      </c>
      <c r="Q241">
        <v>5</v>
      </c>
      <c r="R241">
        <v>4</v>
      </c>
      <c r="S241">
        <v>4</v>
      </c>
      <c r="T241">
        <v>5</v>
      </c>
      <c r="U241">
        <v>3</v>
      </c>
      <c r="V241">
        <v>4</v>
      </c>
      <c r="W241">
        <v>5</v>
      </c>
      <c r="X241">
        <v>5</v>
      </c>
      <c r="Y241">
        <v>1</v>
      </c>
    </row>
    <row r="242" spans="1:25" x14ac:dyDescent="0.2">
      <c r="A242">
        <v>38116</v>
      </c>
      <c r="C242">
        <v>1</v>
      </c>
      <c r="D242">
        <f t="shared" si="9"/>
        <v>39</v>
      </c>
      <c r="E242">
        <f t="shared" si="10"/>
        <v>13</v>
      </c>
      <c r="F242">
        <f t="shared" si="11"/>
        <v>21</v>
      </c>
      <c r="L242">
        <v>2</v>
      </c>
      <c r="M242">
        <v>1</v>
      </c>
      <c r="N242">
        <v>4</v>
      </c>
      <c r="O242">
        <v>2</v>
      </c>
      <c r="P242">
        <v>1</v>
      </c>
      <c r="Q242">
        <v>4</v>
      </c>
      <c r="R242">
        <v>1</v>
      </c>
      <c r="S242">
        <v>4</v>
      </c>
      <c r="T242">
        <v>4</v>
      </c>
      <c r="U242">
        <v>4</v>
      </c>
      <c r="V242">
        <v>4</v>
      </c>
      <c r="W242">
        <v>2</v>
      </c>
      <c r="X242">
        <v>4</v>
      </c>
      <c r="Y242">
        <v>2</v>
      </c>
    </row>
    <row r="243" spans="1:25" x14ac:dyDescent="0.2">
      <c r="A243">
        <v>38179</v>
      </c>
      <c r="C243">
        <v>1</v>
      </c>
      <c r="D243">
        <f t="shared" si="9"/>
        <v>18</v>
      </c>
      <c r="E243">
        <f t="shared" si="10"/>
        <v>5</v>
      </c>
      <c r="F243">
        <f t="shared" si="11"/>
        <v>11</v>
      </c>
      <c r="L243">
        <v>1</v>
      </c>
      <c r="M243">
        <v>1</v>
      </c>
      <c r="N243">
        <v>1</v>
      </c>
      <c r="O243">
        <v>1</v>
      </c>
      <c r="P243">
        <v>1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4</v>
      </c>
      <c r="X243">
        <v>2</v>
      </c>
      <c r="Y243">
        <v>1</v>
      </c>
    </row>
    <row r="244" spans="1:25" x14ac:dyDescent="0.2">
      <c r="A244">
        <v>36203</v>
      </c>
      <c r="C244">
        <v>4</v>
      </c>
      <c r="D244">
        <f t="shared" si="9"/>
        <v>35</v>
      </c>
      <c r="E244">
        <f t="shared" si="10"/>
        <v>12</v>
      </c>
      <c r="F244">
        <f t="shared" si="11"/>
        <v>21</v>
      </c>
      <c r="L244">
        <v>4</v>
      </c>
      <c r="M244">
        <v>2</v>
      </c>
      <c r="N244">
        <v>2</v>
      </c>
      <c r="O244">
        <v>1</v>
      </c>
      <c r="P244">
        <v>1</v>
      </c>
      <c r="Q244">
        <v>4</v>
      </c>
      <c r="R244">
        <v>1</v>
      </c>
      <c r="S244">
        <v>3</v>
      </c>
      <c r="T244">
        <v>2</v>
      </c>
      <c r="U244">
        <v>1</v>
      </c>
      <c r="V244">
        <v>2</v>
      </c>
      <c r="W244">
        <v>4</v>
      </c>
      <c r="X244">
        <v>5</v>
      </c>
      <c r="Y244">
        <v>3</v>
      </c>
    </row>
    <row r="245" spans="1:25" x14ac:dyDescent="0.2">
      <c r="A245">
        <v>38129</v>
      </c>
      <c r="C245">
        <v>5</v>
      </c>
      <c r="D245">
        <f t="shared" si="9"/>
        <v>55</v>
      </c>
      <c r="E245">
        <f t="shared" si="10"/>
        <v>21</v>
      </c>
      <c r="F245">
        <f t="shared" si="11"/>
        <v>28</v>
      </c>
      <c r="L245">
        <v>5</v>
      </c>
      <c r="M245">
        <v>2</v>
      </c>
      <c r="N245">
        <v>5</v>
      </c>
      <c r="O245">
        <v>5</v>
      </c>
      <c r="P245">
        <v>4</v>
      </c>
      <c r="Q245">
        <v>2</v>
      </c>
      <c r="R245">
        <v>4</v>
      </c>
      <c r="S245">
        <v>4</v>
      </c>
      <c r="T245">
        <v>4</v>
      </c>
      <c r="U245">
        <v>2</v>
      </c>
      <c r="V245">
        <v>3</v>
      </c>
      <c r="W245">
        <v>5</v>
      </c>
      <c r="X245">
        <v>5</v>
      </c>
      <c r="Y245">
        <v>5</v>
      </c>
    </row>
    <row r="246" spans="1:25" x14ac:dyDescent="0.2">
      <c r="A246">
        <v>38118</v>
      </c>
      <c r="C246" t="s">
        <v>66</v>
      </c>
      <c r="D246">
        <f t="shared" si="9"/>
        <v>23</v>
      </c>
      <c r="E246">
        <f t="shared" si="10"/>
        <v>6</v>
      </c>
      <c r="F246">
        <f t="shared" si="11"/>
        <v>14</v>
      </c>
      <c r="L246">
        <v>2</v>
      </c>
      <c r="M246">
        <v>1</v>
      </c>
      <c r="N246">
        <v>1</v>
      </c>
      <c r="O246">
        <v>1</v>
      </c>
      <c r="P246">
        <v>1</v>
      </c>
      <c r="Q246">
        <v>2</v>
      </c>
      <c r="R246">
        <v>1</v>
      </c>
      <c r="S246">
        <v>1</v>
      </c>
      <c r="T246">
        <v>2</v>
      </c>
      <c r="U246">
        <v>2</v>
      </c>
      <c r="V246">
        <v>3</v>
      </c>
      <c r="W246">
        <v>2</v>
      </c>
      <c r="X246">
        <v>2</v>
      </c>
      <c r="Y246">
        <v>2</v>
      </c>
    </row>
    <row r="247" spans="1:25" x14ac:dyDescent="0.2">
      <c r="A247">
        <v>38260</v>
      </c>
      <c r="C247">
        <v>3</v>
      </c>
      <c r="D247">
        <f t="shared" si="9"/>
        <v>26</v>
      </c>
      <c r="E247">
        <f t="shared" si="10"/>
        <v>6</v>
      </c>
      <c r="F247">
        <f t="shared" si="11"/>
        <v>18</v>
      </c>
      <c r="L247">
        <v>2</v>
      </c>
      <c r="M247">
        <v>1</v>
      </c>
      <c r="N247">
        <v>1</v>
      </c>
      <c r="O247">
        <v>1</v>
      </c>
      <c r="P247">
        <v>1</v>
      </c>
      <c r="Q247">
        <v>2</v>
      </c>
      <c r="R247">
        <v>1</v>
      </c>
      <c r="S247">
        <v>1</v>
      </c>
      <c r="T247">
        <v>2</v>
      </c>
      <c r="U247">
        <v>1</v>
      </c>
      <c r="V247">
        <v>1</v>
      </c>
      <c r="W247">
        <v>4</v>
      </c>
      <c r="X247">
        <v>4</v>
      </c>
      <c r="Y247">
        <v>4</v>
      </c>
    </row>
    <row r="248" spans="1:25" x14ac:dyDescent="0.2">
      <c r="A248">
        <v>38281</v>
      </c>
      <c r="C248">
        <v>1.5</v>
      </c>
      <c r="D248">
        <f t="shared" si="9"/>
        <v>42</v>
      </c>
      <c r="E248">
        <f t="shared" si="10"/>
        <v>16</v>
      </c>
      <c r="F248">
        <f t="shared" si="11"/>
        <v>21</v>
      </c>
      <c r="L248">
        <v>4</v>
      </c>
      <c r="M248">
        <v>2</v>
      </c>
      <c r="N248">
        <v>4</v>
      </c>
      <c r="O248">
        <v>2</v>
      </c>
      <c r="P248">
        <v>4</v>
      </c>
      <c r="Q248">
        <v>4</v>
      </c>
      <c r="R248">
        <v>2</v>
      </c>
      <c r="S248">
        <v>4</v>
      </c>
      <c r="T248">
        <v>2</v>
      </c>
      <c r="U248">
        <v>3</v>
      </c>
      <c r="V248">
        <v>2</v>
      </c>
      <c r="W248">
        <v>4</v>
      </c>
      <c r="X248">
        <v>3</v>
      </c>
      <c r="Y248">
        <v>2</v>
      </c>
    </row>
    <row r="249" spans="1:25" x14ac:dyDescent="0.2">
      <c r="A249">
        <v>38269</v>
      </c>
      <c r="C249">
        <v>2</v>
      </c>
      <c r="D249">
        <f t="shared" si="9"/>
        <v>32</v>
      </c>
      <c r="E249">
        <f t="shared" si="10"/>
        <v>5</v>
      </c>
      <c r="F249">
        <f t="shared" si="11"/>
        <v>24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4</v>
      </c>
      <c r="R249">
        <v>2</v>
      </c>
      <c r="S249">
        <v>1</v>
      </c>
      <c r="T249">
        <v>4</v>
      </c>
      <c r="U249">
        <v>1</v>
      </c>
      <c r="V249">
        <v>4</v>
      </c>
      <c r="W249">
        <v>3</v>
      </c>
      <c r="X249">
        <v>4</v>
      </c>
      <c r="Y249">
        <v>4</v>
      </c>
    </row>
    <row r="250" spans="1:25" x14ac:dyDescent="0.2">
      <c r="A250">
        <v>38293</v>
      </c>
      <c r="C250">
        <v>2.5</v>
      </c>
      <c r="D250">
        <f t="shared" si="9"/>
        <v>44</v>
      </c>
      <c r="E250">
        <f t="shared" si="10"/>
        <v>12</v>
      </c>
      <c r="F250">
        <f t="shared" si="11"/>
        <v>28</v>
      </c>
      <c r="L250">
        <v>4</v>
      </c>
      <c r="M250">
        <v>1</v>
      </c>
      <c r="N250">
        <v>2</v>
      </c>
      <c r="O250">
        <v>4</v>
      </c>
      <c r="P250">
        <v>5</v>
      </c>
      <c r="Q250">
        <v>5</v>
      </c>
      <c r="R250">
        <v>2</v>
      </c>
      <c r="S250">
        <v>1</v>
      </c>
      <c r="T250">
        <v>4</v>
      </c>
      <c r="U250">
        <v>2</v>
      </c>
      <c r="V250">
        <v>2</v>
      </c>
      <c r="W250">
        <v>5</v>
      </c>
      <c r="X250">
        <v>5</v>
      </c>
      <c r="Y250">
        <v>2</v>
      </c>
    </row>
    <row r="251" spans="1:25" x14ac:dyDescent="0.2">
      <c r="A251">
        <v>38346</v>
      </c>
      <c r="C251">
        <v>2</v>
      </c>
      <c r="D251">
        <f t="shared" si="9"/>
        <v>37</v>
      </c>
      <c r="E251">
        <f t="shared" si="10"/>
        <v>5</v>
      </c>
      <c r="F251">
        <f t="shared" si="11"/>
        <v>29</v>
      </c>
      <c r="L251">
        <v>1</v>
      </c>
      <c r="M251">
        <v>1</v>
      </c>
      <c r="N251">
        <v>1</v>
      </c>
      <c r="O251">
        <v>1</v>
      </c>
      <c r="P251">
        <v>2</v>
      </c>
      <c r="Q251">
        <v>5</v>
      </c>
      <c r="R251">
        <v>1</v>
      </c>
      <c r="S251">
        <v>1</v>
      </c>
      <c r="T251">
        <v>4</v>
      </c>
      <c r="U251">
        <v>2</v>
      </c>
      <c r="V251">
        <v>4</v>
      </c>
      <c r="W251">
        <v>5</v>
      </c>
      <c r="X251">
        <v>4</v>
      </c>
      <c r="Y251">
        <v>5</v>
      </c>
    </row>
    <row r="252" spans="1:25" x14ac:dyDescent="0.2">
      <c r="A252">
        <v>38361</v>
      </c>
      <c r="C252">
        <v>3.5</v>
      </c>
      <c r="D252">
        <f t="shared" si="9"/>
        <v>47</v>
      </c>
      <c r="E252">
        <f t="shared" si="10"/>
        <v>14</v>
      </c>
      <c r="F252">
        <f t="shared" si="11"/>
        <v>28</v>
      </c>
      <c r="L252">
        <v>4</v>
      </c>
      <c r="M252">
        <v>3</v>
      </c>
      <c r="N252">
        <v>2</v>
      </c>
      <c r="O252">
        <v>1</v>
      </c>
      <c r="P252">
        <v>4</v>
      </c>
      <c r="Q252">
        <v>5</v>
      </c>
      <c r="R252">
        <v>2</v>
      </c>
      <c r="S252">
        <v>4</v>
      </c>
      <c r="T252">
        <v>5</v>
      </c>
      <c r="U252">
        <v>3</v>
      </c>
      <c r="V252">
        <v>2</v>
      </c>
      <c r="W252">
        <v>4</v>
      </c>
      <c r="X252">
        <v>4</v>
      </c>
      <c r="Y252">
        <v>4</v>
      </c>
    </row>
    <row r="253" spans="1:25" x14ac:dyDescent="0.2">
      <c r="A253">
        <v>38381</v>
      </c>
      <c r="C253">
        <v>4</v>
      </c>
      <c r="D253">
        <f t="shared" si="9"/>
        <v>42</v>
      </c>
      <c r="E253">
        <f t="shared" si="10"/>
        <v>13</v>
      </c>
      <c r="F253">
        <f t="shared" si="11"/>
        <v>25</v>
      </c>
      <c r="L253">
        <v>2</v>
      </c>
      <c r="M253">
        <v>2</v>
      </c>
      <c r="N253">
        <v>3</v>
      </c>
      <c r="O253">
        <v>2</v>
      </c>
      <c r="P253">
        <v>2</v>
      </c>
      <c r="Q253">
        <v>5</v>
      </c>
      <c r="R253">
        <v>2</v>
      </c>
      <c r="S253">
        <v>4</v>
      </c>
      <c r="T253">
        <v>2</v>
      </c>
      <c r="U253">
        <v>2</v>
      </c>
      <c r="V253">
        <v>2</v>
      </c>
      <c r="W253">
        <v>5</v>
      </c>
      <c r="X253">
        <v>5</v>
      </c>
      <c r="Y253">
        <v>4</v>
      </c>
    </row>
    <row r="254" spans="1:25" x14ac:dyDescent="0.2">
      <c r="A254">
        <v>38369</v>
      </c>
      <c r="C254">
        <v>6</v>
      </c>
      <c r="D254">
        <f t="shared" si="9"/>
        <v>41</v>
      </c>
      <c r="E254">
        <f t="shared" si="10"/>
        <v>12</v>
      </c>
      <c r="F254">
        <f t="shared" si="11"/>
        <v>23</v>
      </c>
      <c r="L254">
        <v>4</v>
      </c>
      <c r="M254">
        <v>1</v>
      </c>
      <c r="N254">
        <v>1</v>
      </c>
      <c r="O254">
        <v>4</v>
      </c>
      <c r="P254">
        <v>1</v>
      </c>
      <c r="Q254">
        <v>2</v>
      </c>
      <c r="R254">
        <v>2</v>
      </c>
      <c r="S254">
        <v>2</v>
      </c>
      <c r="T254">
        <v>4</v>
      </c>
      <c r="U254">
        <v>4</v>
      </c>
      <c r="V254">
        <v>4</v>
      </c>
      <c r="W254">
        <v>4</v>
      </c>
      <c r="X254">
        <v>4</v>
      </c>
      <c r="Y254">
        <v>4</v>
      </c>
    </row>
    <row r="255" spans="1:25" x14ac:dyDescent="0.2">
      <c r="A255">
        <v>38409</v>
      </c>
      <c r="C255">
        <v>5</v>
      </c>
      <c r="D255">
        <f t="shared" si="9"/>
        <v>38</v>
      </c>
      <c r="E255">
        <f t="shared" si="10"/>
        <v>12</v>
      </c>
      <c r="F255">
        <f t="shared" si="11"/>
        <v>22</v>
      </c>
      <c r="L255">
        <v>4</v>
      </c>
      <c r="M255">
        <v>1</v>
      </c>
      <c r="N255">
        <v>2</v>
      </c>
      <c r="O255">
        <v>3</v>
      </c>
      <c r="P255">
        <v>5</v>
      </c>
      <c r="Q255">
        <v>5</v>
      </c>
      <c r="R255">
        <v>2</v>
      </c>
      <c r="S255">
        <v>2</v>
      </c>
      <c r="T255">
        <v>5</v>
      </c>
      <c r="U255">
        <v>2</v>
      </c>
      <c r="V255">
        <v>3</v>
      </c>
      <c r="W255">
        <v>2</v>
      </c>
      <c r="X255">
        <v>1</v>
      </c>
      <c r="Y255">
        <v>1</v>
      </c>
    </row>
    <row r="256" spans="1:25" x14ac:dyDescent="0.2">
      <c r="A256">
        <v>37609</v>
      </c>
      <c r="C256">
        <v>2</v>
      </c>
      <c r="D256">
        <f t="shared" si="9"/>
        <v>31</v>
      </c>
      <c r="E256">
        <f t="shared" si="10"/>
        <v>9</v>
      </c>
      <c r="F256">
        <f t="shared" si="11"/>
        <v>19</v>
      </c>
      <c r="L256">
        <v>2</v>
      </c>
      <c r="M256">
        <v>2</v>
      </c>
      <c r="N256">
        <v>2</v>
      </c>
      <c r="O256">
        <v>2</v>
      </c>
      <c r="P256">
        <v>1</v>
      </c>
      <c r="Q256">
        <v>2</v>
      </c>
      <c r="R256">
        <v>1</v>
      </c>
      <c r="S256">
        <v>1</v>
      </c>
      <c r="T256">
        <v>2</v>
      </c>
      <c r="U256">
        <v>2</v>
      </c>
      <c r="V256">
        <v>2</v>
      </c>
      <c r="W256">
        <v>4</v>
      </c>
      <c r="X256">
        <v>4</v>
      </c>
      <c r="Y256">
        <v>4</v>
      </c>
    </row>
    <row r="257" spans="1:25" x14ac:dyDescent="0.2">
      <c r="A257">
        <v>38435</v>
      </c>
      <c r="C257">
        <v>1</v>
      </c>
      <c r="D257">
        <f t="shared" si="9"/>
        <v>37</v>
      </c>
      <c r="E257">
        <f t="shared" si="10"/>
        <v>11</v>
      </c>
      <c r="F257">
        <f t="shared" si="11"/>
        <v>21</v>
      </c>
      <c r="L257">
        <v>2</v>
      </c>
      <c r="M257">
        <v>2</v>
      </c>
      <c r="N257">
        <v>4</v>
      </c>
      <c r="O257">
        <v>2</v>
      </c>
      <c r="P257">
        <v>2</v>
      </c>
      <c r="Q257">
        <v>2</v>
      </c>
      <c r="R257">
        <v>1</v>
      </c>
      <c r="S257">
        <v>1</v>
      </c>
      <c r="T257">
        <v>4</v>
      </c>
      <c r="U257">
        <v>4</v>
      </c>
      <c r="V257">
        <v>5</v>
      </c>
      <c r="W257">
        <v>2</v>
      </c>
      <c r="X257">
        <v>2</v>
      </c>
      <c r="Y257">
        <v>4</v>
      </c>
    </row>
    <row r="258" spans="1:25" x14ac:dyDescent="0.2">
      <c r="A258">
        <v>38457</v>
      </c>
      <c r="C258" t="s">
        <v>66</v>
      </c>
      <c r="D258">
        <f t="shared" si="9"/>
        <v>46</v>
      </c>
      <c r="E258">
        <f t="shared" si="10"/>
        <v>14</v>
      </c>
      <c r="F258">
        <f t="shared" si="11"/>
        <v>27</v>
      </c>
      <c r="L258">
        <v>2</v>
      </c>
      <c r="M258">
        <v>1</v>
      </c>
      <c r="N258">
        <v>3</v>
      </c>
      <c r="O258">
        <v>4</v>
      </c>
      <c r="P258">
        <v>2</v>
      </c>
      <c r="Q258">
        <v>2</v>
      </c>
      <c r="R258">
        <v>3</v>
      </c>
      <c r="S258">
        <v>4</v>
      </c>
      <c r="T258">
        <v>4</v>
      </c>
      <c r="U258">
        <v>2</v>
      </c>
      <c r="V258">
        <v>4</v>
      </c>
      <c r="W258">
        <v>5</v>
      </c>
      <c r="X258">
        <v>5</v>
      </c>
      <c r="Y258">
        <v>5</v>
      </c>
    </row>
    <row r="259" spans="1:25" x14ac:dyDescent="0.2">
      <c r="A259">
        <v>38481</v>
      </c>
      <c r="C259" t="s">
        <v>66</v>
      </c>
      <c r="D259">
        <f t="shared" ref="D259:D322" si="12">SUM(L259:Y259)</f>
        <v>66</v>
      </c>
      <c r="E259">
        <f t="shared" ref="E259:E322" si="13">SUM(L259:O259,S259)</f>
        <v>25</v>
      </c>
      <c r="F259">
        <f t="shared" ref="F259:F322" si="14">SUM(P259:Q259,T259,V259:Y259)</f>
        <v>31</v>
      </c>
      <c r="L259">
        <v>5</v>
      </c>
      <c r="M259">
        <v>5</v>
      </c>
      <c r="N259">
        <v>5</v>
      </c>
      <c r="O259">
        <v>5</v>
      </c>
      <c r="P259">
        <v>5</v>
      </c>
      <c r="Q259">
        <v>5</v>
      </c>
      <c r="R259">
        <v>5</v>
      </c>
      <c r="S259">
        <v>5</v>
      </c>
      <c r="T259">
        <v>5</v>
      </c>
      <c r="U259">
        <v>5</v>
      </c>
      <c r="V259">
        <v>5</v>
      </c>
      <c r="W259">
        <v>5</v>
      </c>
      <c r="X259">
        <v>5</v>
      </c>
      <c r="Y259">
        <v>1</v>
      </c>
    </row>
    <row r="260" spans="1:25" x14ac:dyDescent="0.2">
      <c r="A260">
        <v>38521</v>
      </c>
      <c r="C260">
        <v>2</v>
      </c>
      <c r="D260">
        <f t="shared" si="12"/>
        <v>63</v>
      </c>
      <c r="E260">
        <f t="shared" si="13"/>
        <v>25</v>
      </c>
      <c r="F260">
        <f t="shared" si="14"/>
        <v>28</v>
      </c>
      <c r="L260">
        <v>5</v>
      </c>
      <c r="M260">
        <v>5</v>
      </c>
      <c r="N260">
        <v>5</v>
      </c>
      <c r="O260">
        <v>5</v>
      </c>
      <c r="P260">
        <v>5</v>
      </c>
      <c r="Q260">
        <v>5</v>
      </c>
      <c r="R260">
        <v>5</v>
      </c>
      <c r="S260">
        <v>5</v>
      </c>
      <c r="T260">
        <v>5</v>
      </c>
      <c r="U260">
        <v>5</v>
      </c>
      <c r="V260">
        <v>2</v>
      </c>
      <c r="W260">
        <v>4</v>
      </c>
      <c r="X260">
        <v>5</v>
      </c>
      <c r="Y260">
        <v>2</v>
      </c>
    </row>
    <row r="261" spans="1:25" x14ac:dyDescent="0.2">
      <c r="A261">
        <v>38554</v>
      </c>
      <c r="C261">
        <v>1</v>
      </c>
      <c r="D261">
        <f t="shared" si="12"/>
        <v>35</v>
      </c>
      <c r="E261">
        <f t="shared" si="13"/>
        <v>15</v>
      </c>
      <c r="F261">
        <f t="shared" si="14"/>
        <v>16</v>
      </c>
      <c r="L261">
        <v>3</v>
      </c>
      <c r="M261">
        <v>3</v>
      </c>
      <c r="N261">
        <v>4</v>
      </c>
      <c r="O261">
        <v>4</v>
      </c>
      <c r="P261">
        <v>2</v>
      </c>
      <c r="Q261">
        <v>2</v>
      </c>
      <c r="R261">
        <v>2</v>
      </c>
      <c r="S261">
        <v>1</v>
      </c>
      <c r="T261">
        <v>2</v>
      </c>
      <c r="U261">
        <v>2</v>
      </c>
      <c r="V261">
        <v>4</v>
      </c>
      <c r="W261">
        <v>3</v>
      </c>
      <c r="X261">
        <v>1</v>
      </c>
      <c r="Y261">
        <v>2</v>
      </c>
    </row>
    <row r="262" spans="1:25" x14ac:dyDescent="0.2">
      <c r="A262">
        <v>38535</v>
      </c>
      <c r="C262">
        <v>6</v>
      </c>
      <c r="D262">
        <f t="shared" si="12"/>
        <v>42</v>
      </c>
      <c r="E262">
        <f t="shared" si="13"/>
        <v>11</v>
      </c>
      <c r="F262">
        <f t="shared" si="14"/>
        <v>25</v>
      </c>
      <c r="L262">
        <v>4</v>
      </c>
      <c r="M262">
        <v>1</v>
      </c>
      <c r="N262">
        <v>2</v>
      </c>
      <c r="O262">
        <v>2</v>
      </c>
      <c r="P262">
        <v>4</v>
      </c>
      <c r="Q262">
        <v>5</v>
      </c>
      <c r="R262">
        <v>2</v>
      </c>
      <c r="S262">
        <v>2</v>
      </c>
      <c r="T262">
        <v>4</v>
      </c>
      <c r="U262">
        <v>4</v>
      </c>
      <c r="V262">
        <v>2</v>
      </c>
      <c r="W262">
        <v>2</v>
      </c>
      <c r="X262">
        <v>4</v>
      </c>
      <c r="Y262">
        <v>4</v>
      </c>
    </row>
    <row r="263" spans="1:25" x14ac:dyDescent="0.2">
      <c r="A263">
        <v>38618</v>
      </c>
      <c r="C263">
        <v>5</v>
      </c>
      <c r="D263">
        <f t="shared" si="12"/>
        <v>49</v>
      </c>
      <c r="E263">
        <f t="shared" si="13"/>
        <v>15</v>
      </c>
      <c r="F263">
        <f t="shared" si="14"/>
        <v>28</v>
      </c>
      <c r="L263">
        <v>3</v>
      </c>
      <c r="M263">
        <v>2</v>
      </c>
      <c r="N263">
        <v>4</v>
      </c>
      <c r="O263">
        <v>2</v>
      </c>
      <c r="P263">
        <v>4</v>
      </c>
      <c r="Q263">
        <v>4</v>
      </c>
      <c r="R263">
        <v>2</v>
      </c>
      <c r="S263">
        <v>4</v>
      </c>
      <c r="T263">
        <v>4</v>
      </c>
      <c r="U263">
        <v>4</v>
      </c>
      <c r="V263">
        <v>4</v>
      </c>
      <c r="W263">
        <v>5</v>
      </c>
      <c r="X263">
        <v>5</v>
      </c>
      <c r="Y263">
        <v>2</v>
      </c>
    </row>
    <row r="264" spans="1:25" x14ac:dyDescent="0.2">
      <c r="A264">
        <v>38623</v>
      </c>
      <c r="C264" t="s">
        <v>66</v>
      </c>
      <c r="D264">
        <f t="shared" si="12"/>
        <v>47</v>
      </c>
      <c r="E264">
        <f t="shared" si="13"/>
        <v>15</v>
      </c>
      <c r="F264">
        <f t="shared" si="14"/>
        <v>25</v>
      </c>
      <c r="L264">
        <v>2</v>
      </c>
      <c r="M264">
        <v>2</v>
      </c>
      <c r="N264">
        <v>4</v>
      </c>
      <c r="O264">
        <v>4</v>
      </c>
      <c r="P264">
        <v>4</v>
      </c>
      <c r="Q264">
        <v>4</v>
      </c>
      <c r="R264">
        <v>3</v>
      </c>
      <c r="S264">
        <v>3</v>
      </c>
      <c r="T264">
        <v>4</v>
      </c>
      <c r="U264">
        <v>4</v>
      </c>
      <c r="V264">
        <v>3</v>
      </c>
      <c r="W264">
        <v>4</v>
      </c>
      <c r="X264">
        <v>3</v>
      </c>
      <c r="Y264">
        <v>3</v>
      </c>
    </row>
    <row r="265" spans="1:25" x14ac:dyDescent="0.2">
      <c r="A265">
        <v>38631</v>
      </c>
      <c r="C265">
        <v>8</v>
      </c>
      <c r="D265">
        <f t="shared" si="12"/>
        <v>64</v>
      </c>
      <c r="E265">
        <f t="shared" si="13"/>
        <v>24</v>
      </c>
      <c r="F265">
        <f t="shared" si="14"/>
        <v>31</v>
      </c>
      <c r="L265">
        <v>5</v>
      </c>
      <c r="M265">
        <v>5</v>
      </c>
      <c r="N265">
        <v>5</v>
      </c>
      <c r="O265">
        <v>5</v>
      </c>
      <c r="P265">
        <v>5</v>
      </c>
      <c r="Q265">
        <v>3</v>
      </c>
      <c r="R265">
        <v>4</v>
      </c>
      <c r="S265">
        <v>4</v>
      </c>
      <c r="T265">
        <v>5</v>
      </c>
      <c r="U265">
        <v>5</v>
      </c>
      <c r="V265">
        <v>3</v>
      </c>
      <c r="W265">
        <v>5</v>
      </c>
      <c r="X265">
        <v>5</v>
      </c>
      <c r="Y265">
        <v>5</v>
      </c>
    </row>
    <row r="266" spans="1:25" x14ac:dyDescent="0.2">
      <c r="A266">
        <v>38640</v>
      </c>
      <c r="C266" t="s">
        <v>66</v>
      </c>
      <c r="D266">
        <f t="shared" si="12"/>
        <v>36</v>
      </c>
      <c r="E266">
        <f t="shared" si="13"/>
        <v>12</v>
      </c>
      <c r="F266">
        <f t="shared" si="14"/>
        <v>21</v>
      </c>
      <c r="L266">
        <v>4</v>
      </c>
      <c r="M266">
        <v>1</v>
      </c>
      <c r="N266">
        <v>3</v>
      </c>
      <c r="O266">
        <v>2</v>
      </c>
      <c r="P266">
        <v>1</v>
      </c>
      <c r="Q266">
        <v>5</v>
      </c>
      <c r="R266">
        <v>2</v>
      </c>
      <c r="S266">
        <v>2</v>
      </c>
      <c r="T266">
        <v>1</v>
      </c>
      <c r="U266">
        <v>1</v>
      </c>
      <c r="V266">
        <v>1</v>
      </c>
      <c r="W266">
        <v>5</v>
      </c>
      <c r="X266">
        <v>4</v>
      </c>
      <c r="Y266">
        <v>4</v>
      </c>
    </row>
    <row r="267" spans="1:25" x14ac:dyDescent="0.2">
      <c r="A267">
        <v>38617</v>
      </c>
      <c r="C267">
        <v>2</v>
      </c>
      <c r="D267">
        <f t="shared" si="12"/>
        <v>47</v>
      </c>
      <c r="E267">
        <f t="shared" si="13"/>
        <v>13</v>
      </c>
      <c r="F267">
        <f t="shared" si="14"/>
        <v>28</v>
      </c>
      <c r="L267">
        <v>4</v>
      </c>
      <c r="M267">
        <v>1</v>
      </c>
      <c r="N267">
        <v>2</v>
      </c>
      <c r="O267">
        <v>2</v>
      </c>
      <c r="P267">
        <v>4</v>
      </c>
      <c r="Q267">
        <v>4</v>
      </c>
      <c r="R267">
        <v>4</v>
      </c>
      <c r="S267">
        <v>4</v>
      </c>
      <c r="T267">
        <v>4</v>
      </c>
      <c r="U267">
        <v>2</v>
      </c>
      <c r="V267">
        <v>4</v>
      </c>
      <c r="W267">
        <v>4</v>
      </c>
      <c r="X267">
        <v>4</v>
      </c>
      <c r="Y267">
        <v>4</v>
      </c>
    </row>
    <row r="268" spans="1:25" x14ac:dyDescent="0.2">
      <c r="A268">
        <v>38635</v>
      </c>
      <c r="C268">
        <v>1</v>
      </c>
      <c r="D268">
        <f t="shared" si="12"/>
        <v>27</v>
      </c>
      <c r="E268">
        <f t="shared" si="13"/>
        <v>6</v>
      </c>
      <c r="F268">
        <f t="shared" si="14"/>
        <v>17</v>
      </c>
      <c r="L268">
        <v>1</v>
      </c>
      <c r="M268">
        <v>1</v>
      </c>
      <c r="N268">
        <v>2</v>
      </c>
      <c r="O268">
        <v>1</v>
      </c>
      <c r="P268">
        <v>2</v>
      </c>
      <c r="Q268">
        <v>2</v>
      </c>
      <c r="R268">
        <v>2</v>
      </c>
      <c r="S268">
        <v>1</v>
      </c>
      <c r="T268">
        <v>4</v>
      </c>
      <c r="U268">
        <v>2</v>
      </c>
      <c r="V268">
        <v>4</v>
      </c>
      <c r="W268">
        <v>1</v>
      </c>
      <c r="X268">
        <v>3</v>
      </c>
      <c r="Y268">
        <v>1</v>
      </c>
    </row>
    <row r="269" spans="1:25" x14ac:dyDescent="0.2">
      <c r="A269">
        <v>38698</v>
      </c>
      <c r="C269">
        <v>2</v>
      </c>
      <c r="D269">
        <f t="shared" si="12"/>
        <v>47</v>
      </c>
      <c r="E269">
        <f t="shared" si="13"/>
        <v>14</v>
      </c>
      <c r="F269">
        <f t="shared" si="14"/>
        <v>25</v>
      </c>
      <c r="L269">
        <v>3</v>
      </c>
      <c r="M269">
        <v>2</v>
      </c>
      <c r="N269">
        <v>3</v>
      </c>
      <c r="O269">
        <v>2</v>
      </c>
      <c r="P269">
        <v>5</v>
      </c>
      <c r="Q269">
        <v>4</v>
      </c>
      <c r="R269">
        <v>4</v>
      </c>
      <c r="S269">
        <v>4</v>
      </c>
      <c r="T269">
        <v>4</v>
      </c>
      <c r="U269">
        <v>4</v>
      </c>
      <c r="V269">
        <v>1</v>
      </c>
      <c r="W269">
        <v>4</v>
      </c>
      <c r="X269">
        <v>4</v>
      </c>
      <c r="Y269">
        <v>3</v>
      </c>
    </row>
    <row r="270" spans="1:25" x14ac:dyDescent="0.2">
      <c r="A270">
        <v>38705</v>
      </c>
      <c r="C270">
        <v>2</v>
      </c>
      <c r="D270">
        <f t="shared" si="12"/>
        <v>38</v>
      </c>
      <c r="E270">
        <f t="shared" si="13"/>
        <v>7</v>
      </c>
      <c r="F270">
        <f t="shared" si="14"/>
        <v>27</v>
      </c>
      <c r="L270">
        <v>2</v>
      </c>
      <c r="M270">
        <v>1</v>
      </c>
      <c r="N270">
        <v>1</v>
      </c>
      <c r="O270">
        <v>1</v>
      </c>
      <c r="P270">
        <v>4</v>
      </c>
      <c r="Q270">
        <v>4</v>
      </c>
      <c r="R270">
        <v>2</v>
      </c>
      <c r="S270">
        <v>2</v>
      </c>
      <c r="T270">
        <v>4</v>
      </c>
      <c r="U270">
        <v>2</v>
      </c>
      <c r="V270">
        <v>4</v>
      </c>
      <c r="W270">
        <v>5</v>
      </c>
      <c r="X270">
        <v>4</v>
      </c>
      <c r="Y270">
        <v>2</v>
      </c>
    </row>
    <row r="271" spans="1:25" x14ac:dyDescent="0.2">
      <c r="A271">
        <v>38703</v>
      </c>
      <c r="C271">
        <v>5</v>
      </c>
      <c r="D271">
        <f t="shared" si="12"/>
        <v>36</v>
      </c>
      <c r="E271">
        <f t="shared" si="13"/>
        <v>6</v>
      </c>
      <c r="F271">
        <f t="shared" si="14"/>
        <v>25</v>
      </c>
      <c r="L271">
        <v>1</v>
      </c>
      <c r="M271">
        <v>1</v>
      </c>
      <c r="N271">
        <v>1</v>
      </c>
      <c r="O271">
        <v>1</v>
      </c>
      <c r="P271">
        <v>4</v>
      </c>
      <c r="Q271">
        <v>4</v>
      </c>
      <c r="R271">
        <v>4</v>
      </c>
      <c r="S271">
        <v>2</v>
      </c>
      <c r="T271">
        <v>1</v>
      </c>
      <c r="U271">
        <v>1</v>
      </c>
      <c r="V271">
        <v>1</v>
      </c>
      <c r="W271">
        <v>5</v>
      </c>
      <c r="X271">
        <v>5</v>
      </c>
      <c r="Y271">
        <v>5</v>
      </c>
    </row>
    <row r="272" spans="1:25" x14ac:dyDescent="0.2">
      <c r="A272">
        <v>38722</v>
      </c>
      <c r="C272">
        <v>0.5</v>
      </c>
      <c r="D272">
        <f t="shared" si="12"/>
        <v>28</v>
      </c>
      <c r="E272">
        <f t="shared" si="13"/>
        <v>10</v>
      </c>
      <c r="F272">
        <f t="shared" si="14"/>
        <v>14</v>
      </c>
      <c r="L272">
        <v>2</v>
      </c>
      <c r="M272">
        <v>2</v>
      </c>
      <c r="N272">
        <v>2</v>
      </c>
      <c r="O272">
        <v>2</v>
      </c>
      <c r="P272">
        <v>2</v>
      </c>
      <c r="Q272">
        <v>2</v>
      </c>
      <c r="R272">
        <v>2</v>
      </c>
      <c r="S272">
        <v>2</v>
      </c>
      <c r="T272">
        <v>2</v>
      </c>
      <c r="U272">
        <v>2</v>
      </c>
      <c r="V272">
        <v>2</v>
      </c>
      <c r="W272">
        <v>2</v>
      </c>
      <c r="X272">
        <v>2</v>
      </c>
      <c r="Y272">
        <v>2</v>
      </c>
    </row>
    <row r="273" spans="1:25" x14ac:dyDescent="0.2">
      <c r="A273">
        <v>38771</v>
      </c>
      <c r="C273" t="s">
        <v>66</v>
      </c>
      <c r="D273">
        <f t="shared" si="12"/>
        <v>56</v>
      </c>
      <c r="E273">
        <f t="shared" si="13"/>
        <v>17</v>
      </c>
      <c r="F273">
        <f t="shared" si="14"/>
        <v>32</v>
      </c>
      <c r="L273">
        <v>4</v>
      </c>
      <c r="M273">
        <v>4</v>
      </c>
      <c r="N273">
        <v>2</v>
      </c>
      <c r="O273">
        <v>3</v>
      </c>
      <c r="P273">
        <v>4</v>
      </c>
      <c r="Q273">
        <v>5</v>
      </c>
      <c r="R273">
        <v>2</v>
      </c>
      <c r="S273">
        <v>4</v>
      </c>
      <c r="T273">
        <v>5</v>
      </c>
      <c r="U273">
        <v>5</v>
      </c>
      <c r="V273">
        <v>3</v>
      </c>
      <c r="W273">
        <v>5</v>
      </c>
      <c r="X273">
        <v>5</v>
      </c>
      <c r="Y273">
        <v>5</v>
      </c>
    </row>
    <row r="274" spans="1:25" x14ac:dyDescent="0.2">
      <c r="A274">
        <v>38782</v>
      </c>
      <c r="C274">
        <v>1</v>
      </c>
      <c r="D274">
        <f t="shared" si="12"/>
        <v>32</v>
      </c>
      <c r="E274">
        <f t="shared" si="13"/>
        <v>6</v>
      </c>
      <c r="F274">
        <f t="shared" si="14"/>
        <v>20</v>
      </c>
      <c r="L274">
        <v>1</v>
      </c>
      <c r="M274">
        <v>1</v>
      </c>
      <c r="N274">
        <v>1</v>
      </c>
      <c r="O274">
        <v>1</v>
      </c>
      <c r="P274">
        <v>4</v>
      </c>
      <c r="Q274">
        <v>2</v>
      </c>
      <c r="R274">
        <v>4</v>
      </c>
      <c r="S274">
        <v>2</v>
      </c>
      <c r="T274">
        <v>3</v>
      </c>
      <c r="U274">
        <v>2</v>
      </c>
      <c r="V274">
        <v>1</v>
      </c>
      <c r="W274">
        <v>4</v>
      </c>
      <c r="X274">
        <v>2</v>
      </c>
      <c r="Y274">
        <v>4</v>
      </c>
    </row>
    <row r="275" spans="1:25" x14ac:dyDescent="0.2">
      <c r="A275">
        <v>38794</v>
      </c>
      <c r="C275" t="s">
        <v>66</v>
      </c>
      <c r="D275">
        <f t="shared" si="12"/>
        <v>63</v>
      </c>
      <c r="E275">
        <f t="shared" si="13"/>
        <v>22</v>
      </c>
      <c r="F275">
        <f t="shared" si="14"/>
        <v>32</v>
      </c>
      <c r="L275">
        <v>5</v>
      </c>
      <c r="M275">
        <v>4</v>
      </c>
      <c r="N275">
        <v>5</v>
      </c>
      <c r="O275">
        <v>4</v>
      </c>
      <c r="P275">
        <v>5</v>
      </c>
      <c r="Q275">
        <v>5</v>
      </c>
      <c r="R275">
        <v>5</v>
      </c>
      <c r="S275">
        <v>4</v>
      </c>
      <c r="T275">
        <v>5</v>
      </c>
      <c r="U275">
        <v>4</v>
      </c>
      <c r="V275">
        <v>2</v>
      </c>
      <c r="W275">
        <v>5</v>
      </c>
      <c r="X275">
        <v>5</v>
      </c>
      <c r="Y275">
        <v>5</v>
      </c>
    </row>
    <row r="276" spans="1:25" x14ac:dyDescent="0.2">
      <c r="A276">
        <v>38820</v>
      </c>
      <c r="C276" t="s">
        <v>66</v>
      </c>
      <c r="D276">
        <f t="shared" si="12"/>
        <v>45</v>
      </c>
      <c r="E276">
        <f t="shared" si="13"/>
        <v>15</v>
      </c>
      <c r="F276">
        <f t="shared" si="14"/>
        <v>23</v>
      </c>
      <c r="L276">
        <v>4</v>
      </c>
      <c r="M276">
        <v>4</v>
      </c>
      <c r="N276">
        <v>2</v>
      </c>
      <c r="O276">
        <v>1</v>
      </c>
      <c r="P276">
        <v>1</v>
      </c>
      <c r="Q276">
        <v>5</v>
      </c>
      <c r="R276">
        <v>2</v>
      </c>
      <c r="S276">
        <v>4</v>
      </c>
      <c r="T276">
        <v>5</v>
      </c>
      <c r="U276">
        <v>5</v>
      </c>
      <c r="V276">
        <v>2</v>
      </c>
      <c r="W276">
        <v>2</v>
      </c>
      <c r="X276">
        <v>4</v>
      </c>
      <c r="Y276">
        <v>4</v>
      </c>
    </row>
    <row r="277" spans="1:25" x14ac:dyDescent="0.2">
      <c r="A277">
        <v>38826</v>
      </c>
      <c r="C277">
        <v>2</v>
      </c>
      <c r="D277">
        <f t="shared" si="12"/>
        <v>45</v>
      </c>
      <c r="E277">
        <f t="shared" si="13"/>
        <v>12</v>
      </c>
      <c r="F277">
        <f t="shared" si="14"/>
        <v>27</v>
      </c>
      <c r="L277">
        <v>5</v>
      </c>
      <c r="M277">
        <v>1</v>
      </c>
      <c r="N277">
        <v>2</v>
      </c>
      <c r="O277">
        <v>3</v>
      </c>
      <c r="P277">
        <v>5</v>
      </c>
      <c r="Q277">
        <v>5</v>
      </c>
      <c r="R277">
        <v>5</v>
      </c>
      <c r="S277">
        <v>1</v>
      </c>
      <c r="T277">
        <v>4</v>
      </c>
      <c r="U277">
        <v>1</v>
      </c>
      <c r="V277">
        <v>3</v>
      </c>
      <c r="W277">
        <v>4</v>
      </c>
      <c r="X277">
        <v>4</v>
      </c>
      <c r="Y277">
        <v>2</v>
      </c>
    </row>
    <row r="278" spans="1:25" x14ac:dyDescent="0.2">
      <c r="A278">
        <v>38845</v>
      </c>
      <c r="C278">
        <v>0</v>
      </c>
      <c r="D278">
        <f t="shared" si="12"/>
        <v>16</v>
      </c>
      <c r="E278">
        <f t="shared" si="13"/>
        <v>7</v>
      </c>
      <c r="F278">
        <f t="shared" si="14"/>
        <v>7</v>
      </c>
      <c r="L278">
        <v>3</v>
      </c>
      <c r="M278">
        <v>1</v>
      </c>
      <c r="N278">
        <v>1</v>
      </c>
      <c r="O278">
        <v>1</v>
      </c>
      <c r="P278">
        <v>1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</row>
    <row r="279" spans="1:25" x14ac:dyDescent="0.2">
      <c r="A279">
        <v>38865</v>
      </c>
      <c r="C279" t="s">
        <v>66</v>
      </c>
      <c r="D279">
        <f t="shared" si="12"/>
        <v>62</v>
      </c>
      <c r="E279">
        <f t="shared" si="13"/>
        <v>17</v>
      </c>
      <c r="F279">
        <f t="shared" si="14"/>
        <v>35</v>
      </c>
      <c r="L279">
        <v>4</v>
      </c>
      <c r="M279">
        <v>2</v>
      </c>
      <c r="N279">
        <v>2</v>
      </c>
      <c r="O279">
        <v>4</v>
      </c>
      <c r="P279">
        <v>5</v>
      </c>
      <c r="Q279">
        <v>5</v>
      </c>
      <c r="R279">
        <v>5</v>
      </c>
      <c r="S279">
        <v>5</v>
      </c>
      <c r="T279">
        <v>5</v>
      </c>
      <c r="U279">
        <v>5</v>
      </c>
      <c r="V279">
        <v>5</v>
      </c>
      <c r="W279">
        <v>5</v>
      </c>
      <c r="X279">
        <v>5</v>
      </c>
      <c r="Y279">
        <v>5</v>
      </c>
    </row>
    <row r="280" spans="1:25" x14ac:dyDescent="0.2">
      <c r="A280">
        <v>38879</v>
      </c>
      <c r="C280">
        <v>4</v>
      </c>
      <c r="D280">
        <f t="shared" si="12"/>
        <v>56</v>
      </c>
      <c r="E280">
        <f t="shared" si="13"/>
        <v>17</v>
      </c>
      <c r="F280">
        <f t="shared" si="14"/>
        <v>32</v>
      </c>
      <c r="L280">
        <v>5</v>
      </c>
      <c r="M280">
        <v>2</v>
      </c>
      <c r="N280">
        <v>4</v>
      </c>
      <c r="O280">
        <v>2</v>
      </c>
      <c r="P280">
        <v>5</v>
      </c>
      <c r="Q280">
        <v>5</v>
      </c>
      <c r="R280">
        <v>2</v>
      </c>
      <c r="S280">
        <v>4</v>
      </c>
      <c r="T280">
        <v>5</v>
      </c>
      <c r="U280">
        <v>5</v>
      </c>
      <c r="V280">
        <v>5</v>
      </c>
      <c r="W280">
        <v>5</v>
      </c>
      <c r="X280">
        <v>5</v>
      </c>
      <c r="Y280">
        <v>2</v>
      </c>
    </row>
    <row r="281" spans="1:25" x14ac:dyDescent="0.2">
      <c r="A281">
        <v>38901</v>
      </c>
      <c r="C281">
        <v>2</v>
      </c>
      <c r="D281">
        <f t="shared" si="12"/>
        <v>34</v>
      </c>
      <c r="E281">
        <f t="shared" si="13"/>
        <v>12</v>
      </c>
      <c r="F281">
        <f t="shared" si="14"/>
        <v>18</v>
      </c>
      <c r="L281">
        <v>3</v>
      </c>
      <c r="M281">
        <v>1</v>
      </c>
      <c r="N281">
        <v>4</v>
      </c>
      <c r="O281">
        <v>2</v>
      </c>
      <c r="P281">
        <v>2</v>
      </c>
      <c r="Q281">
        <v>4</v>
      </c>
      <c r="R281">
        <v>3</v>
      </c>
      <c r="S281">
        <v>2</v>
      </c>
      <c r="T281">
        <v>1</v>
      </c>
      <c r="U281">
        <v>1</v>
      </c>
      <c r="V281">
        <v>1</v>
      </c>
      <c r="W281">
        <v>4</v>
      </c>
      <c r="X281">
        <v>4</v>
      </c>
      <c r="Y281">
        <v>2</v>
      </c>
    </row>
    <row r="282" spans="1:25" x14ac:dyDescent="0.2">
      <c r="A282">
        <v>38896</v>
      </c>
      <c r="C282">
        <v>2.5</v>
      </c>
      <c r="D282">
        <f t="shared" si="12"/>
        <v>41</v>
      </c>
      <c r="E282">
        <f t="shared" si="13"/>
        <v>10</v>
      </c>
      <c r="F282">
        <f t="shared" si="14"/>
        <v>25</v>
      </c>
      <c r="L282">
        <v>2</v>
      </c>
      <c r="M282">
        <v>2</v>
      </c>
      <c r="N282">
        <v>1</v>
      </c>
      <c r="O282">
        <v>1</v>
      </c>
      <c r="P282">
        <v>2</v>
      </c>
      <c r="Q282">
        <v>5</v>
      </c>
      <c r="R282">
        <v>4</v>
      </c>
      <c r="S282">
        <v>4</v>
      </c>
      <c r="T282">
        <v>4</v>
      </c>
      <c r="U282">
        <v>2</v>
      </c>
      <c r="V282">
        <v>4</v>
      </c>
      <c r="W282">
        <v>4</v>
      </c>
      <c r="X282">
        <v>4</v>
      </c>
      <c r="Y282">
        <v>2</v>
      </c>
    </row>
    <row r="283" spans="1:25" x14ac:dyDescent="0.2">
      <c r="A283">
        <v>38920</v>
      </c>
      <c r="C283">
        <v>3</v>
      </c>
      <c r="D283">
        <f t="shared" si="12"/>
        <v>51</v>
      </c>
      <c r="E283">
        <f t="shared" si="13"/>
        <v>18</v>
      </c>
      <c r="F283">
        <f t="shared" si="14"/>
        <v>25</v>
      </c>
      <c r="L283">
        <v>4</v>
      </c>
      <c r="M283">
        <v>4</v>
      </c>
      <c r="N283">
        <v>4</v>
      </c>
      <c r="O283">
        <v>4</v>
      </c>
      <c r="P283">
        <v>4</v>
      </c>
      <c r="Q283">
        <v>4</v>
      </c>
      <c r="R283">
        <v>3</v>
      </c>
      <c r="S283">
        <v>2</v>
      </c>
      <c r="T283">
        <v>5</v>
      </c>
      <c r="U283">
        <v>5</v>
      </c>
      <c r="V283">
        <v>2</v>
      </c>
      <c r="W283">
        <v>4</v>
      </c>
      <c r="X283">
        <v>4</v>
      </c>
      <c r="Y283">
        <v>2</v>
      </c>
    </row>
    <row r="284" spans="1:25" x14ac:dyDescent="0.2">
      <c r="A284">
        <v>38925</v>
      </c>
      <c r="C284" t="s">
        <v>66</v>
      </c>
      <c r="D284">
        <f t="shared" si="12"/>
        <v>24</v>
      </c>
      <c r="E284">
        <f t="shared" si="13"/>
        <v>5</v>
      </c>
      <c r="F284">
        <f t="shared" si="14"/>
        <v>16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2</v>
      </c>
      <c r="R284">
        <v>2</v>
      </c>
      <c r="S284">
        <v>1</v>
      </c>
      <c r="T284">
        <v>5</v>
      </c>
      <c r="U284">
        <v>1</v>
      </c>
      <c r="V284">
        <v>5</v>
      </c>
      <c r="W284">
        <v>1</v>
      </c>
      <c r="X284">
        <v>1</v>
      </c>
      <c r="Y284">
        <v>1</v>
      </c>
    </row>
    <row r="285" spans="1:25" x14ac:dyDescent="0.2">
      <c r="A285">
        <v>38882</v>
      </c>
      <c r="C285" t="s">
        <v>66</v>
      </c>
      <c r="D285">
        <f t="shared" si="12"/>
        <v>32</v>
      </c>
      <c r="E285">
        <f t="shared" si="13"/>
        <v>8</v>
      </c>
      <c r="F285">
        <f t="shared" si="14"/>
        <v>18</v>
      </c>
      <c r="L285">
        <v>2</v>
      </c>
      <c r="M285">
        <v>1</v>
      </c>
      <c r="N285">
        <v>1</v>
      </c>
      <c r="O285">
        <v>2</v>
      </c>
      <c r="P285">
        <v>3</v>
      </c>
      <c r="Q285">
        <v>5</v>
      </c>
      <c r="R285">
        <v>4</v>
      </c>
      <c r="S285">
        <v>2</v>
      </c>
      <c r="T285">
        <v>4</v>
      </c>
      <c r="U285">
        <v>2</v>
      </c>
      <c r="V285">
        <v>2</v>
      </c>
      <c r="W285">
        <v>2</v>
      </c>
      <c r="X285">
        <v>1</v>
      </c>
      <c r="Y285">
        <v>1</v>
      </c>
    </row>
    <row r="286" spans="1:25" x14ac:dyDescent="0.2">
      <c r="A286">
        <v>38991</v>
      </c>
      <c r="C286" t="s">
        <v>66</v>
      </c>
      <c r="D286">
        <f t="shared" si="12"/>
        <v>48</v>
      </c>
      <c r="E286">
        <f t="shared" si="13"/>
        <v>14</v>
      </c>
      <c r="F286">
        <f t="shared" si="14"/>
        <v>27</v>
      </c>
      <c r="L286">
        <v>2</v>
      </c>
      <c r="M286">
        <v>2</v>
      </c>
      <c r="N286">
        <v>4</v>
      </c>
      <c r="O286">
        <v>4</v>
      </c>
      <c r="P286">
        <v>4</v>
      </c>
      <c r="Q286">
        <v>5</v>
      </c>
      <c r="R286">
        <v>3</v>
      </c>
      <c r="S286">
        <v>2</v>
      </c>
      <c r="T286">
        <v>4</v>
      </c>
      <c r="U286">
        <v>4</v>
      </c>
      <c r="V286">
        <v>2</v>
      </c>
      <c r="W286">
        <v>4</v>
      </c>
      <c r="X286">
        <v>4</v>
      </c>
      <c r="Y286">
        <v>4</v>
      </c>
    </row>
    <row r="287" spans="1:25" x14ac:dyDescent="0.2">
      <c r="A287">
        <v>35667</v>
      </c>
      <c r="C287">
        <v>1</v>
      </c>
      <c r="D287">
        <f t="shared" si="12"/>
        <v>47</v>
      </c>
      <c r="E287">
        <f t="shared" si="13"/>
        <v>19</v>
      </c>
      <c r="F287">
        <f t="shared" si="14"/>
        <v>22</v>
      </c>
      <c r="L287">
        <v>4</v>
      </c>
      <c r="M287">
        <v>3</v>
      </c>
      <c r="N287">
        <v>4</v>
      </c>
      <c r="O287">
        <v>4</v>
      </c>
      <c r="P287">
        <v>1</v>
      </c>
      <c r="Q287">
        <v>5</v>
      </c>
      <c r="R287">
        <v>2</v>
      </c>
      <c r="S287">
        <v>4</v>
      </c>
      <c r="T287">
        <v>4</v>
      </c>
      <c r="U287">
        <v>4</v>
      </c>
      <c r="V287">
        <v>4</v>
      </c>
      <c r="W287">
        <v>2</v>
      </c>
      <c r="X287">
        <v>2</v>
      </c>
      <c r="Y287">
        <v>4</v>
      </c>
    </row>
    <row r="288" spans="1:25" x14ac:dyDescent="0.2">
      <c r="A288">
        <v>39020</v>
      </c>
      <c r="C288">
        <v>1</v>
      </c>
      <c r="D288">
        <f t="shared" si="12"/>
        <v>36</v>
      </c>
      <c r="E288">
        <f t="shared" si="13"/>
        <v>12</v>
      </c>
      <c r="F288">
        <f t="shared" si="14"/>
        <v>18</v>
      </c>
      <c r="L288">
        <v>4</v>
      </c>
      <c r="M288">
        <v>1</v>
      </c>
      <c r="N288">
        <v>3</v>
      </c>
      <c r="O288">
        <v>2</v>
      </c>
      <c r="P288">
        <v>2</v>
      </c>
      <c r="Q288">
        <v>2</v>
      </c>
      <c r="R288">
        <v>4</v>
      </c>
      <c r="S288">
        <v>2</v>
      </c>
      <c r="T288">
        <v>2</v>
      </c>
      <c r="U288">
        <v>2</v>
      </c>
      <c r="V288">
        <v>2</v>
      </c>
      <c r="W288">
        <v>4</v>
      </c>
      <c r="X288">
        <v>4</v>
      </c>
      <c r="Y288">
        <v>2</v>
      </c>
    </row>
    <row r="289" spans="1:25" x14ac:dyDescent="0.2">
      <c r="A289">
        <v>39026</v>
      </c>
      <c r="C289" t="s">
        <v>66</v>
      </c>
      <c r="D289">
        <f t="shared" si="12"/>
        <v>46</v>
      </c>
      <c r="E289">
        <f t="shared" si="13"/>
        <v>16</v>
      </c>
      <c r="F289">
        <f t="shared" si="14"/>
        <v>23</v>
      </c>
      <c r="L289">
        <v>4</v>
      </c>
      <c r="M289">
        <v>2</v>
      </c>
      <c r="N289">
        <v>2</v>
      </c>
      <c r="O289">
        <v>4</v>
      </c>
      <c r="P289">
        <v>2</v>
      </c>
      <c r="Q289">
        <v>5</v>
      </c>
      <c r="R289">
        <v>5</v>
      </c>
      <c r="S289">
        <v>4</v>
      </c>
      <c r="T289">
        <v>2</v>
      </c>
      <c r="U289">
        <v>2</v>
      </c>
      <c r="V289">
        <v>2</v>
      </c>
      <c r="W289">
        <v>4</v>
      </c>
      <c r="X289">
        <v>4</v>
      </c>
      <c r="Y289">
        <v>4</v>
      </c>
    </row>
    <row r="290" spans="1:25" x14ac:dyDescent="0.2">
      <c r="A290">
        <v>39091</v>
      </c>
      <c r="C290">
        <v>1.5</v>
      </c>
      <c r="D290">
        <f t="shared" si="12"/>
        <v>34</v>
      </c>
      <c r="E290">
        <f t="shared" si="13"/>
        <v>9</v>
      </c>
      <c r="F290">
        <f t="shared" si="14"/>
        <v>22</v>
      </c>
      <c r="L290">
        <v>2</v>
      </c>
      <c r="M290">
        <v>1</v>
      </c>
      <c r="N290">
        <v>2</v>
      </c>
      <c r="O290">
        <v>2</v>
      </c>
      <c r="P290">
        <v>3</v>
      </c>
      <c r="Q290">
        <v>4</v>
      </c>
      <c r="R290">
        <v>2</v>
      </c>
      <c r="S290">
        <v>2</v>
      </c>
      <c r="T290">
        <v>1</v>
      </c>
      <c r="U290">
        <v>1</v>
      </c>
      <c r="V290">
        <v>2</v>
      </c>
      <c r="W290">
        <v>4</v>
      </c>
      <c r="X290">
        <v>4</v>
      </c>
      <c r="Y290">
        <v>4</v>
      </c>
    </row>
    <row r="291" spans="1:25" x14ac:dyDescent="0.2">
      <c r="A291">
        <v>39104</v>
      </c>
      <c r="C291">
        <v>2</v>
      </c>
      <c r="D291">
        <f t="shared" si="12"/>
        <v>34</v>
      </c>
      <c r="E291">
        <f t="shared" si="13"/>
        <v>12</v>
      </c>
      <c r="F291">
        <f t="shared" si="14"/>
        <v>18</v>
      </c>
      <c r="L291">
        <v>4</v>
      </c>
      <c r="M291">
        <v>2</v>
      </c>
      <c r="N291">
        <v>2</v>
      </c>
      <c r="O291">
        <v>2</v>
      </c>
      <c r="P291">
        <v>4</v>
      </c>
      <c r="Q291">
        <v>4</v>
      </c>
      <c r="R291">
        <v>2</v>
      </c>
      <c r="S291">
        <v>2</v>
      </c>
      <c r="T291">
        <v>2</v>
      </c>
      <c r="U291">
        <v>2</v>
      </c>
      <c r="V291">
        <v>2</v>
      </c>
      <c r="W291">
        <v>2</v>
      </c>
      <c r="X291">
        <v>2</v>
      </c>
      <c r="Y291">
        <v>2</v>
      </c>
    </row>
    <row r="292" spans="1:25" x14ac:dyDescent="0.2">
      <c r="A292">
        <v>39097</v>
      </c>
      <c r="C292">
        <v>3</v>
      </c>
      <c r="D292">
        <f t="shared" si="12"/>
        <v>46</v>
      </c>
      <c r="E292">
        <f t="shared" si="13"/>
        <v>13</v>
      </c>
      <c r="F292">
        <f t="shared" si="14"/>
        <v>30</v>
      </c>
      <c r="L292">
        <v>5</v>
      </c>
      <c r="M292">
        <v>1</v>
      </c>
      <c r="N292">
        <v>4</v>
      </c>
      <c r="O292">
        <v>2</v>
      </c>
      <c r="P292">
        <v>4</v>
      </c>
      <c r="Q292">
        <v>4</v>
      </c>
      <c r="R292">
        <v>2</v>
      </c>
      <c r="S292">
        <v>1</v>
      </c>
      <c r="T292">
        <v>4</v>
      </c>
      <c r="U292">
        <v>1</v>
      </c>
      <c r="V292">
        <v>5</v>
      </c>
      <c r="W292">
        <v>5</v>
      </c>
      <c r="X292">
        <v>4</v>
      </c>
      <c r="Y292">
        <v>4</v>
      </c>
    </row>
    <row r="293" spans="1:25" x14ac:dyDescent="0.2">
      <c r="A293">
        <v>36145</v>
      </c>
      <c r="C293">
        <v>2</v>
      </c>
      <c r="D293">
        <f t="shared" si="12"/>
        <v>55</v>
      </c>
      <c r="E293">
        <f t="shared" si="13"/>
        <v>20</v>
      </c>
      <c r="F293">
        <f t="shared" si="14"/>
        <v>27</v>
      </c>
      <c r="L293">
        <v>4</v>
      </c>
      <c r="M293">
        <v>4</v>
      </c>
      <c r="N293">
        <v>4</v>
      </c>
      <c r="O293">
        <v>4</v>
      </c>
      <c r="P293">
        <v>4</v>
      </c>
      <c r="Q293">
        <v>4</v>
      </c>
      <c r="R293">
        <v>4</v>
      </c>
      <c r="S293">
        <v>4</v>
      </c>
      <c r="T293">
        <v>4</v>
      </c>
      <c r="U293">
        <v>4</v>
      </c>
      <c r="V293">
        <v>4</v>
      </c>
      <c r="W293">
        <v>5</v>
      </c>
      <c r="X293">
        <v>4</v>
      </c>
      <c r="Y293">
        <v>2</v>
      </c>
    </row>
    <row r="294" spans="1:25" x14ac:dyDescent="0.2">
      <c r="A294">
        <v>39136</v>
      </c>
      <c r="C294">
        <v>2</v>
      </c>
      <c r="D294">
        <f t="shared" si="12"/>
        <v>56</v>
      </c>
      <c r="E294">
        <f t="shared" si="13"/>
        <v>20</v>
      </c>
      <c r="F294">
        <f t="shared" si="14"/>
        <v>28</v>
      </c>
      <c r="L294">
        <v>4</v>
      </c>
      <c r="M294">
        <v>4</v>
      </c>
      <c r="N294">
        <v>4</v>
      </c>
      <c r="O294">
        <v>4</v>
      </c>
      <c r="P294">
        <v>4</v>
      </c>
      <c r="Q294">
        <v>4</v>
      </c>
      <c r="R294">
        <v>4</v>
      </c>
      <c r="S294">
        <v>4</v>
      </c>
      <c r="T294">
        <v>4</v>
      </c>
      <c r="U294">
        <v>4</v>
      </c>
      <c r="V294">
        <v>4</v>
      </c>
      <c r="W294">
        <v>4</v>
      </c>
      <c r="X294">
        <v>4</v>
      </c>
      <c r="Y294">
        <v>4</v>
      </c>
    </row>
    <row r="295" spans="1:25" x14ac:dyDescent="0.2">
      <c r="A295">
        <v>39150</v>
      </c>
      <c r="C295">
        <v>3</v>
      </c>
      <c r="D295">
        <f t="shared" si="12"/>
        <v>57</v>
      </c>
      <c r="E295">
        <f t="shared" si="13"/>
        <v>19</v>
      </c>
      <c r="F295">
        <f t="shared" si="14"/>
        <v>32</v>
      </c>
      <c r="L295">
        <v>1</v>
      </c>
      <c r="M295">
        <v>4</v>
      </c>
      <c r="N295">
        <v>5</v>
      </c>
      <c r="O295">
        <v>4</v>
      </c>
      <c r="P295">
        <v>4</v>
      </c>
      <c r="Q295">
        <v>4</v>
      </c>
      <c r="R295">
        <v>4</v>
      </c>
      <c r="S295">
        <v>5</v>
      </c>
      <c r="T295">
        <v>4</v>
      </c>
      <c r="U295">
        <v>2</v>
      </c>
      <c r="V295">
        <v>5</v>
      </c>
      <c r="W295">
        <v>5</v>
      </c>
      <c r="X295">
        <v>5</v>
      </c>
      <c r="Y295">
        <v>5</v>
      </c>
    </row>
    <row r="296" spans="1:25" x14ac:dyDescent="0.2">
      <c r="A296">
        <v>39140</v>
      </c>
      <c r="C296">
        <v>2</v>
      </c>
      <c r="D296">
        <f t="shared" si="12"/>
        <v>54</v>
      </c>
      <c r="E296">
        <f t="shared" si="13"/>
        <v>15</v>
      </c>
      <c r="F296">
        <f t="shared" si="14"/>
        <v>31</v>
      </c>
      <c r="L296">
        <v>4</v>
      </c>
      <c r="M296">
        <v>2</v>
      </c>
      <c r="N296">
        <v>4</v>
      </c>
      <c r="O296">
        <v>4</v>
      </c>
      <c r="P296">
        <v>5</v>
      </c>
      <c r="Q296">
        <v>5</v>
      </c>
      <c r="R296">
        <v>4</v>
      </c>
      <c r="S296">
        <v>1</v>
      </c>
      <c r="T296">
        <v>5</v>
      </c>
      <c r="U296">
        <v>4</v>
      </c>
      <c r="V296">
        <v>4</v>
      </c>
      <c r="W296">
        <v>4</v>
      </c>
      <c r="X296">
        <v>4</v>
      </c>
      <c r="Y296">
        <v>4</v>
      </c>
    </row>
    <row r="297" spans="1:25" x14ac:dyDescent="0.2">
      <c r="A297">
        <v>39160</v>
      </c>
      <c r="C297">
        <v>2</v>
      </c>
      <c r="D297">
        <f t="shared" si="12"/>
        <v>29</v>
      </c>
      <c r="E297">
        <f t="shared" si="13"/>
        <v>9</v>
      </c>
      <c r="F297">
        <f t="shared" si="14"/>
        <v>17</v>
      </c>
      <c r="L297">
        <v>2</v>
      </c>
      <c r="M297">
        <v>1</v>
      </c>
      <c r="N297">
        <v>2</v>
      </c>
      <c r="O297">
        <v>2</v>
      </c>
      <c r="P297">
        <v>2</v>
      </c>
      <c r="Q297">
        <v>4</v>
      </c>
      <c r="R297">
        <v>2</v>
      </c>
      <c r="S297">
        <v>2</v>
      </c>
      <c r="T297">
        <v>2</v>
      </c>
      <c r="U297">
        <v>1</v>
      </c>
      <c r="V297">
        <v>2</v>
      </c>
      <c r="W297">
        <v>2</v>
      </c>
      <c r="X297">
        <v>3</v>
      </c>
      <c r="Y297">
        <v>2</v>
      </c>
    </row>
    <row r="298" spans="1:25" x14ac:dyDescent="0.2">
      <c r="A298">
        <v>39179</v>
      </c>
      <c r="C298">
        <v>2</v>
      </c>
      <c r="D298">
        <f t="shared" si="12"/>
        <v>30</v>
      </c>
      <c r="E298">
        <f t="shared" si="13"/>
        <v>5</v>
      </c>
      <c r="F298">
        <f t="shared" si="14"/>
        <v>21</v>
      </c>
      <c r="L298">
        <v>1</v>
      </c>
      <c r="M298">
        <v>1</v>
      </c>
      <c r="N298">
        <v>1</v>
      </c>
      <c r="O298">
        <v>1</v>
      </c>
      <c r="P298">
        <v>2</v>
      </c>
      <c r="Q298">
        <v>4</v>
      </c>
      <c r="R298">
        <v>2</v>
      </c>
      <c r="S298">
        <v>1</v>
      </c>
      <c r="T298">
        <v>4</v>
      </c>
      <c r="U298">
        <v>2</v>
      </c>
      <c r="V298">
        <v>4</v>
      </c>
      <c r="W298">
        <v>3</v>
      </c>
      <c r="X298">
        <v>2</v>
      </c>
      <c r="Y298">
        <v>2</v>
      </c>
    </row>
    <row r="299" spans="1:25" x14ac:dyDescent="0.2">
      <c r="A299">
        <v>39180</v>
      </c>
      <c r="C299">
        <v>1.5</v>
      </c>
      <c r="D299">
        <f t="shared" si="12"/>
        <v>50</v>
      </c>
      <c r="E299">
        <f t="shared" si="13"/>
        <v>17</v>
      </c>
      <c r="F299">
        <f t="shared" si="14"/>
        <v>28</v>
      </c>
      <c r="L299">
        <v>5</v>
      </c>
      <c r="M299">
        <v>1</v>
      </c>
      <c r="N299">
        <v>5</v>
      </c>
      <c r="O299">
        <v>5</v>
      </c>
      <c r="P299">
        <v>5</v>
      </c>
      <c r="Q299">
        <v>5</v>
      </c>
      <c r="R299">
        <v>4</v>
      </c>
      <c r="S299">
        <v>1</v>
      </c>
      <c r="T299">
        <v>5</v>
      </c>
      <c r="U299">
        <v>1</v>
      </c>
      <c r="V299">
        <v>2</v>
      </c>
      <c r="W299">
        <v>5</v>
      </c>
      <c r="X299">
        <v>5</v>
      </c>
      <c r="Y299">
        <v>1</v>
      </c>
    </row>
    <row r="300" spans="1:25" x14ac:dyDescent="0.2">
      <c r="A300">
        <v>39235</v>
      </c>
      <c r="C300">
        <v>6</v>
      </c>
      <c r="D300">
        <f t="shared" si="12"/>
        <v>39</v>
      </c>
      <c r="E300">
        <f t="shared" si="13"/>
        <v>16</v>
      </c>
      <c r="F300">
        <f t="shared" si="14"/>
        <v>19</v>
      </c>
      <c r="L300">
        <v>4</v>
      </c>
      <c r="M300">
        <v>3</v>
      </c>
      <c r="N300">
        <v>3</v>
      </c>
      <c r="O300">
        <v>2</v>
      </c>
      <c r="P300">
        <v>2</v>
      </c>
      <c r="Q300">
        <v>2</v>
      </c>
      <c r="R300">
        <v>2</v>
      </c>
      <c r="S300">
        <v>4</v>
      </c>
      <c r="T300">
        <v>1</v>
      </c>
      <c r="U300">
        <v>2</v>
      </c>
      <c r="V300">
        <v>4</v>
      </c>
      <c r="W300">
        <v>4</v>
      </c>
      <c r="X300">
        <v>4</v>
      </c>
      <c r="Y300">
        <v>2</v>
      </c>
    </row>
    <row r="301" spans="1:25" x14ac:dyDescent="0.2">
      <c r="A301">
        <v>39286</v>
      </c>
      <c r="C301">
        <v>2</v>
      </c>
      <c r="D301">
        <f t="shared" si="12"/>
        <v>38</v>
      </c>
      <c r="E301">
        <f t="shared" si="13"/>
        <v>9</v>
      </c>
      <c r="F301">
        <f t="shared" si="14"/>
        <v>22</v>
      </c>
      <c r="L301">
        <v>3</v>
      </c>
      <c r="M301">
        <v>1</v>
      </c>
      <c r="N301">
        <v>2</v>
      </c>
      <c r="O301">
        <v>2</v>
      </c>
      <c r="P301">
        <v>3</v>
      </c>
      <c r="Q301">
        <v>4</v>
      </c>
      <c r="R301">
        <v>3</v>
      </c>
      <c r="S301">
        <v>1</v>
      </c>
      <c r="T301">
        <v>3</v>
      </c>
      <c r="U301">
        <v>4</v>
      </c>
      <c r="V301">
        <v>1</v>
      </c>
      <c r="W301">
        <v>5</v>
      </c>
      <c r="X301">
        <v>4</v>
      </c>
      <c r="Y301">
        <v>2</v>
      </c>
    </row>
    <row r="302" spans="1:25" x14ac:dyDescent="0.2">
      <c r="A302">
        <v>39318</v>
      </c>
      <c r="C302">
        <v>2</v>
      </c>
      <c r="D302">
        <f t="shared" si="12"/>
        <v>39</v>
      </c>
      <c r="E302">
        <f t="shared" si="13"/>
        <v>13</v>
      </c>
      <c r="F302">
        <f t="shared" si="14"/>
        <v>20</v>
      </c>
      <c r="L302">
        <v>4</v>
      </c>
      <c r="M302">
        <v>1</v>
      </c>
      <c r="N302">
        <v>2</v>
      </c>
      <c r="O302">
        <v>2</v>
      </c>
      <c r="P302">
        <v>1</v>
      </c>
      <c r="Q302">
        <v>4</v>
      </c>
      <c r="R302">
        <v>4</v>
      </c>
      <c r="S302">
        <v>4</v>
      </c>
      <c r="T302">
        <v>2</v>
      </c>
      <c r="U302">
        <v>2</v>
      </c>
      <c r="V302">
        <v>3</v>
      </c>
      <c r="W302">
        <v>4</v>
      </c>
      <c r="X302">
        <v>4</v>
      </c>
      <c r="Y302">
        <v>2</v>
      </c>
    </row>
    <row r="303" spans="1:25" x14ac:dyDescent="0.2">
      <c r="A303">
        <v>37153</v>
      </c>
      <c r="C303">
        <v>2</v>
      </c>
      <c r="D303">
        <f t="shared" si="12"/>
        <v>62</v>
      </c>
      <c r="E303">
        <f t="shared" si="13"/>
        <v>21</v>
      </c>
      <c r="F303">
        <f t="shared" si="14"/>
        <v>32</v>
      </c>
      <c r="L303">
        <v>5</v>
      </c>
      <c r="M303">
        <v>4</v>
      </c>
      <c r="N303">
        <v>4</v>
      </c>
      <c r="O303">
        <v>4</v>
      </c>
      <c r="P303">
        <v>4</v>
      </c>
      <c r="Q303">
        <v>5</v>
      </c>
      <c r="R303">
        <v>4</v>
      </c>
      <c r="S303">
        <v>4</v>
      </c>
      <c r="T303">
        <v>5</v>
      </c>
      <c r="U303">
        <v>5</v>
      </c>
      <c r="V303">
        <v>5</v>
      </c>
      <c r="W303">
        <v>4</v>
      </c>
      <c r="X303">
        <v>5</v>
      </c>
      <c r="Y303">
        <v>4</v>
      </c>
    </row>
    <row r="304" spans="1:25" x14ac:dyDescent="0.2">
      <c r="A304">
        <v>39348</v>
      </c>
      <c r="C304">
        <v>7</v>
      </c>
      <c r="D304">
        <f t="shared" si="12"/>
        <v>50</v>
      </c>
      <c r="E304">
        <f t="shared" si="13"/>
        <v>16</v>
      </c>
      <c r="F304">
        <f t="shared" si="14"/>
        <v>28</v>
      </c>
      <c r="L304">
        <v>5</v>
      </c>
      <c r="M304">
        <v>1</v>
      </c>
      <c r="N304">
        <v>4</v>
      </c>
      <c r="O304">
        <v>2</v>
      </c>
      <c r="P304">
        <v>1</v>
      </c>
      <c r="Q304">
        <v>5</v>
      </c>
      <c r="R304">
        <v>2</v>
      </c>
      <c r="S304">
        <v>4</v>
      </c>
      <c r="T304">
        <v>5</v>
      </c>
      <c r="U304">
        <v>4</v>
      </c>
      <c r="V304">
        <v>5</v>
      </c>
      <c r="W304">
        <v>4</v>
      </c>
      <c r="X304">
        <v>4</v>
      </c>
      <c r="Y304">
        <v>4</v>
      </c>
    </row>
    <row r="305" spans="1:25" x14ac:dyDescent="0.2">
      <c r="A305">
        <v>39362</v>
      </c>
      <c r="C305">
        <v>4</v>
      </c>
      <c r="D305">
        <f t="shared" si="12"/>
        <v>56</v>
      </c>
      <c r="E305">
        <f t="shared" si="13"/>
        <v>19</v>
      </c>
      <c r="F305">
        <f t="shared" si="14"/>
        <v>29</v>
      </c>
      <c r="L305">
        <v>5</v>
      </c>
      <c r="M305">
        <v>3</v>
      </c>
      <c r="N305">
        <v>5</v>
      </c>
      <c r="O305">
        <v>4</v>
      </c>
      <c r="P305">
        <v>3</v>
      </c>
      <c r="Q305">
        <v>5</v>
      </c>
      <c r="R305">
        <v>3</v>
      </c>
      <c r="S305">
        <v>2</v>
      </c>
      <c r="T305">
        <v>5</v>
      </c>
      <c r="U305">
        <v>5</v>
      </c>
      <c r="V305">
        <v>3</v>
      </c>
      <c r="W305">
        <v>5</v>
      </c>
      <c r="X305">
        <v>4</v>
      </c>
      <c r="Y305">
        <v>4</v>
      </c>
    </row>
    <row r="306" spans="1:25" x14ac:dyDescent="0.2">
      <c r="A306">
        <v>39399</v>
      </c>
      <c r="C306" t="s">
        <v>66</v>
      </c>
      <c r="D306">
        <f t="shared" si="12"/>
        <v>46</v>
      </c>
      <c r="E306">
        <f t="shared" si="13"/>
        <v>18</v>
      </c>
      <c r="F306">
        <f t="shared" si="14"/>
        <v>24</v>
      </c>
      <c r="L306">
        <v>4</v>
      </c>
      <c r="M306">
        <v>2</v>
      </c>
      <c r="N306">
        <v>4</v>
      </c>
      <c r="O306">
        <v>4</v>
      </c>
      <c r="P306">
        <v>4</v>
      </c>
      <c r="Q306">
        <v>4</v>
      </c>
      <c r="R306">
        <v>2</v>
      </c>
      <c r="S306">
        <v>4</v>
      </c>
      <c r="T306">
        <v>4</v>
      </c>
      <c r="U306">
        <v>2</v>
      </c>
      <c r="V306">
        <v>2</v>
      </c>
      <c r="W306">
        <v>4</v>
      </c>
      <c r="X306">
        <v>2</v>
      </c>
      <c r="Y306">
        <v>4</v>
      </c>
    </row>
    <row r="307" spans="1:25" x14ac:dyDescent="0.2">
      <c r="A307">
        <v>39406</v>
      </c>
      <c r="C307">
        <v>2</v>
      </c>
      <c r="D307">
        <f t="shared" si="12"/>
        <v>33</v>
      </c>
      <c r="E307">
        <f t="shared" si="13"/>
        <v>10</v>
      </c>
      <c r="F307">
        <f t="shared" si="14"/>
        <v>17</v>
      </c>
      <c r="L307">
        <v>2</v>
      </c>
      <c r="M307">
        <v>1</v>
      </c>
      <c r="N307">
        <v>3</v>
      </c>
      <c r="O307">
        <v>2</v>
      </c>
      <c r="P307">
        <v>2</v>
      </c>
      <c r="Q307">
        <v>4</v>
      </c>
      <c r="R307">
        <v>4</v>
      </c>
      <c r="S307">
        <v>2</v>
      </c>
      <c r="T307">
        <v>2</v>
      </c>
      <c r="U307">
        <v>2</v>
      </c>
      <c r="V307">
        <v>2</v>
      </c>
      <c r="W307">
        <v>3</v>
      </c>
      <c r="X307">
        <v>2</v>
      </c>
      <c r="Y307">
        <v>2</v>
      </c>
    </row>
    <row r="308" spans="1:25" x14ac:dyDescent="0.2">
      <c r="A308">
        <v>39405</v>
      </c>
      <c r="C308">
        <v>0.3</v>
      </c>
      <c r="D308">
        <f t="shared" si="12"/>
        <v>25</v>
      </c>
      <c r="E308">
        <f t="shared" si="13"/>
        <v>8</v>
      </c>
      <c r="F308">
        <f t="shared" si="14"/>
        <v>12</v>
      </c>
      <c r="L308">
        <v>2</v>
      </c>
      <c r="M308">
        <v>1</v>
      </c>
      <c r="N308">
        <v>2</v>
      </c>
      <c r="O308">
        <v>2</v>
      </c>
      <c r="P308">
        <v>2</v>
      </c>
      <c r="Q308">
        <v>2</v>
      </c>
      <c r="R308">
        <v>4</v>
      </c>
      <c r="S308">
        <v>1</v>
      </c>
      <c r="T308">
        <v>2</v>
      </c>
      <c r="U308">
        <v>1</v>
      </c>
      <c r="V308">
        <v>1</v>
      </c>
      <c r="W308">
        <v>2</v>
      </c>
      <c r="X308">
        <v>1</v>
      </c>
      <c r="Y308">
        <v>2</v>
      </c>
    </row>
    <row r="309" spans="1:25" x14ac:dyDescent="0.2">
      <c r="A309">
        <v>39440</v>
      </c>
      <c r="C309" t="s">
        <v>66</v>
      </c>
      <c r="D309">
        <f t="shared" si="12"/>
        <v>47</v>
      </c>
      <c r="E309">
        <f t="shared" si="13"/>
        <v>17</v>
      </c>
      <c r="F309">
        <f t="shared" si="14"/>
        <v>24</v>
      </c>
      <c r="L309">
        <v>4</v>
      </c>
      <c r="M309">
        <v>2</v>
      </c>
      <c r="N309">
        <v>3</v>
      </c>
      <c r="O309">
        <v>4</v>
      </c>
      <c r="P309">
        <v>4</v>
      </c>
      <c r="Q309">
        <v>4</v>
      </c>
      <c r="R309">
        <v>4</v>
      </c>
      <c r="S309">
        <v>4</v>
      </c>
      <c r="T309">
        <v>2</v>
      </c>
      <c r="U309">
        <v>2</v>
      </c>
      <c r="V309">
        <v>2</v>
      </c>
      <c r="W309">
        <v>4</v>
      </c>
      <c r="X309">
        <v>4</v>
      </c>
      <c r="Y309">
        <v>4</v>
      </c>
    </row>
    <row r="310" spans="1:25" x14ac:dyDescent="0.2">
      <c r="A310">
        <v>39441</v>
      </c>
      <c r="C310">
        <v>4</v>
      </c>
      <c r="D310">
        <f t="shared" si="12"/>
        <v>49</v>
      </c>
      <c r="E310">
        <f t="shared" si="13"/>
        <v>11</v>
      </c>
      <c r="F310">
        <f t="shared" si="14"/>
        <v>30</v>
      </c>
      <c r="L310">
        <v>2</v>
      </c>
      <c r="M310">
        <v>2</v>
      </c>
      <c r="N310">
        <v>2</v>
      </c>
      <c r="O310">
        <v>2</v>
      </c>
      <c r="P310">
        <v>5</v>
      </c>
      <c r="Q310">
        <v>5</v>
      </c>
      <c r="R310">
        <v>4</v>
      </c>
      <c r="S310">
        <v>3</v>
      </c>
      <c r="T310">
        <v>4</v>
      </c>
      <c r="U310">
        <v>4</v>
      </c>
      <c r="V310">
        <v>4</v>
      </c>
      <c r="W310">
        <v>4</v>
      </c>
      <c r="X310">
        <v>4</v>
      </c>
      <c r="Y310">
        <v>4</v>
      </c>
    </row>
    <row r="311" spans="1:25" x14ac:dyDescent="0.2">
      <c r="A311">
        <v>39459</v>
      </c>
      <c r="C311">
        <v>2</v>
      </c>
      <c r="D311">
        <f t="shared" si="12"/>
        <v>48</v>
      </c>
      <c r="E311">
        <f t="shared" si="13"/>
        <v>15</v>
      </c>
      <c r="F311">
        <f t="shared" si="14"/>
        <v>27</v>
      </c>
      <c r="L311">
        <v>4</v>
      </c>
      <c r="M311">
        <v>1</v>
      </c>
      <c r="N311">
        <v>4</v>
      </c>
      <c r="O311">
        <v>2</v>
      </c>
      <c r="P311">
        <v>1</v>
      </c>
      <c r="Q311">
        <v>5</v>
      </c>
      <c r="R311">
        <v>2</v>
      </c>
      <c r="S311">
        <v>4</v>
      </c>
      <c r="T311">
        <v>2</v>
      </c>
      <c r="U311">
        <v>4</v>
      </c>
      <c r="V311">
        <v>4</v>
      </c>
      <c r="W311">
        <v>5</v>
      </c>
      <c r="X311">
        <v>5</v>
      </c>
      <c r="Y311">
        <v>5</v>
      </c>
    </row>
    <row r="312" spans="1:25" x14ac:dyDescent="0.2">
      <c r="A312">
        <v>39463</v>
      </c>
      <c r="C312">
        <v>1</v>
      </c>
      <c r="D312">
        <f t="shared" si="12"/>
        <v>40</v>
      </c>
      <c r="E312">
        <f t="shared" si="13"/>
        <v>19</v>
      </c>
      <c r="F312">
        <f t="shared" si="14"/>
        <v>17</v>
      </c>
      <c r="L312">
        <v>4</v>
      </c>
      <c r="M312">
        <v>4</v>
      </c>
      <c r="N312">
        <v>4</v>
      </c>
      <c r="O312">
        <v>4</v>
      </c>
      <c r="P312">
        <v>2</v>
      </c>
      <c r="Q312">
        <v>2</v>
      </c>
      <c r="R312">
        <v>2</v>
      </c>
      <c r="S312">
        <v>3</v>
      </c>
      <c r="T312">
        <v>4</v>
      </c>
      <c r="U312">
        <v>2</v>
      </c>
      <c r="V312">
        <v>4</v>
      </c>
      <c r="W312">
        <v>1</v>
      </c>
      <c r="X312">
        <v>2</v>
      </c>
      <c r="Y312">
        <v>2</v>
      </c>
    </row>
    <row r="313" spans="1:25" x14ac:dyDescent="0.2">
      <c r="A313">
        <v>39475</v>
      </c>
      <c r="C313">
        <v>1</v>
      </c>
      <c r="D313">
        <f t="shared" si="12"/>
        <v>23</v>
      </c>
      <c r="E313">
        <f t="shared" si="13"/>
        <v>9</v>
      </c>
      <c r="F313">
        <f t="shared" si="14"/>
        <v>11</v>
      </c>
      <c r="L313">
        <v>2</v>
      </c>
      <c r="M313">
        <v>2</v>
      </c>
      <c r="N313">
        <v>1</v>
      </c>
      <c r="O313">
        <v>2</v>
      </c>
      <c r="P313">
        <v>1</v>
      </c>
      <c r="Q313">
        <v>1</v>
      </c>
      <c r="R313">
        <v>2</v>
      </c>
      <c r="S313">
        <v>2</v>
      </c>
      <c r="T313">
        <v>1</v>
      </c>
      <c r="U313">
        <v>1</v>
      </c>
      <c r="V313">
        <v>2</v>
      </c>
      <c r="W313">
        <v>3</v>
      </c>
      <c r="X313">
        <v>2</v>
      </c>
      <c r="Y313">
        <v>1</v>
      </c>
    </row>
    <row r="314" spans="1:25" x14ac:dyDescent="0.2">
      <c r="A314">
        <v>39474</v>
      </c>
      <c r="C314" t="s">
        <v>66</v>
      </c>
      <c r="D314">
        <f t="shared" si="12"/>
        <v>53</v>
      </c>
      <c r="E314">
        <f t="shared" si="13"/>
        <v>18</v>
      </c>
      <c r="F314">
        <f t="shared" si="14"/>
        <v>27</v>
      </c>
      <c r="L314">
        <v>4</v>
      </c>
      <c r="M314">
        <v>2</v>
      </c>
      <c r="N314">
        <v>4</v>
      </c>
      <c r="O314">
        <v>4</v>
      </c>
      <c r="P314">
        <v>4</v>
      </c>
      <c r="Q314">
        <v>4</v>
      </c>
      <c r="R314">
        <v>4</v>
      </c>
      <c r="S314">
        <v>4</v>
      </c>
      <c r="T314">
        <v>4</v>
      </c>
      <c r="U314">
        <v>4</v>
      </c>
      <c r="V314">
        <v>2</v>
      </c>
      <c r="W314">
        <v>4</v>
      </c>
      <c r="X314">
        <v>5</v>
      </c>
      <c r="Y314">
        <v>4</v>
      </c>
    </row>
    <row r="315" spans="1:25" x14ac:dyDescent="0.2">
      <c r="A315">
        <v>39479</v>
      </c>
      <c r="C315">
        <v>2</v>
      </c>
      <c r="D315">
        <f t="shared" si="12"/>
        <v>31</v>
      </c>
      <c r="E315">
        <f t="shared" si="13"/>
        <v>11</v>
      </c>
      <c r="F315">
        <f t="shared" si="14"/>
        <v>16</v>
      </c>
      <c r="L315">
        <v>2</v>
      </c>
      <c r="M315">
        <v>2</v>
      </c>
      <c r="N315">
        <v>2</v>
      </c>
      <c r="O315">
        <v>2</v>
      </c>
      <c r="P315">
        <v>2</v>
      </c>
      <c r="Q315">
        <v>2</v>
      </c>
      <c r="R315">
        <v>2</v>
      </c>
      <c r="S315">
        <v>3</v>
      </c>
      <c r="T315">
        <v>2</v>
      </c>
      <c r="U315">
        <v>2</v>
      </c>
      <c r="V315">
        <v>4</v>
      </c>
      <c r="W315">
        <v>2</v>
      </c>
      <c r="X315">
        <v>2</v>
      </c>
      <c r="Y315">
        <v>2</v>
      </c>
    </row>
    <row r="316" spans="1:25" x14ac:dyDescent="0.2">
      <c r="A316">
        <v>39484</v>
      </c>
      <c r="C316">
        <v>3</v>
      </c>
      <c r="D316">
        <f t="shared" si="12"/>
        <v>47</v>
      </c>
      <c r="E316">
        <f t="shared" si="13"/>
        <v>17</v>
      </c>
      <c r="F316">
        <f t="shared" si="14"/>
        <v>24</v>
      </c>
      <c r="L316">
        <v>4</v>
      </c>
      <c r="M316">
        <v>2</v>
      </c>
      <c r="N316">
        <v>3</v>
      </c>
      <c r="O316">
        <v>4</v>
      </c>
      <c r="P316">
        <v>4</v>
      </c>
      <c r="Q316">
        <v>4</v>
      </c>
      <c r="R316">
        <v>4</v>
      </c>
      <c r="S316">
        <v>4</v>
      </c>
      <c r="T316">
        <v>4</v>
      </c>
      <c r="U316">
        <v>2</v>
      </c>
      <c r="V316">
        <v>2</v>
      </c>
      <c r="W316">
        <v>3</v>
      </c>
      <c r="X316">
        <v>4</v>
      </c>
      <c r="Y316">
        <v>3</v>
      </c>
    </row>
    <row r="317" spans="1:25" x14ac:dyDescent="0.2">
      <c r="A317">
        <v>39490</v>
      </c>
      <c r="C317">
        <v>2</v>
      </c>
      <c r="D317">
        <f t="shared" si="12"/>
        <v>49</v>
      </c>
      <c r="E317">
        <f t="shared" si="13"/>
        <v>16</v>
      </c>
      <c r="F317">
        <f t="shared" si="14"/>
        <v>23</v>
      </c>
      <c r="L317">
        <v>4</v>
      </c>
      <c r="M317">
        <v>1</v>
      </c>
      <c r="N317">
        <v>2</v>
      </c>
      <c r="O317">
        <v>4</v>
      </c>
      <c r="P317">
        <v>5</v>
      </c>
      <c r="Q317">
        <v>5</v>
      </c>
      <c r="R317">
        <v>5</v>
      </c>
      <c r="S317">
        <v>5</v>
      </c>
      <c r="T317">
        <v>4</v>
      </c>
      <c r="U317">
        <v>5</v>
      </c>
      <c r="V317">
        <v>1</v>
      </c>
      <c r="W317">
        <v>3</v>
      </c>
      <c r="X317">
        <v>4</v>
      </c>
      <c r="Y317">
        <v>1</v>
      </c>
    </row>
    <row r="318" spans="1:25" x14ac:dyDescent="0.2">
      <c r="A318">
        <v>39500</v>
      </c>
      <c r="C318" t="s">
        <v>66</v>
      </c>
      <c r="D318">
        <f t="shared" si="12"/>
        <v>39</v>
      </c>
      <c r="E318">
        <f t="shared" si="13"/>
        <v>8</v>
      </c>
      <c r="F318">
        <f t="shared" si="14"/>
        <v>23</v>
      </c>
      <c r="L318">
        <v>2</v>
      </c>
      <c r="M318">
        <v>2</v>
      </c>
      <c r="N318">
        <v>1</v>
      </c>
      <c r="O318">
        <v>1</v>
      </c>
      <c r="P318">
        <v>1</v>
      </c>
      <c r="Q318">
        <v>4</v>
      </c>
      <c r="R318">
        <v>4</v>
      </c>
      <c r="S318">
        <v>2</v>
      </c>
      <c r="T318">
        <v>4</v>
      </c>
      <c r="U318">
        <v>4</v>
      </c>
      <c r="V318">
        <v>2</v>
      </c>
      <c r="W318">
        <v>4</v>
      </c>
      <c r="X318">
        <v>4</v>
      </c>
      <c r="Y318">
        <v>4</v>
      </c>
    </row>
    <row r="319" spans="1:25" x14ac:dyDescent="0.2">
      <c r="A319">
        <v>39514</v>
      </c>
      <c r="C319" t="s">
        <v>66</v>
      </c>
      <c r="D319">
        <f t="shared" si="12"/>
        <v>39</v>
      </c>
      <c r="E319">
        <f t="shared" si="13"/>
        <v>11</v>
      </c>
      <c r="F319">
        <f t="shared" si="14"/>
        <v>26</v>
      </c>
      <c r="L319">
        <v>2</v>
      </c>
      <c r="M319">
        <v>2</v>
      </c>
      <c r="N319">
        <v>2</v>
      </c>
      <c r="O319">
        <v>3</v>
      </c>
      <c r="P319">
        <v>1</v>
      </c>
      <c r="Q319">
        <v>4</v>
      </c>
      <c r="R319">
        <v>1</v>
      </c>
      <c r="S319">
        <v>2</v>
      </c>
      <c r="T319">
        <v>4</v>
      </c>
      <c r="U319">
        <v>1</v>
      </c>
      <c r="V319">
        <v>5</v>
      </c>
      <c r="W319">
        <v>4</v>
      </c>
      <c r="X319">
        <v>4</v>
      </c>
      <c r="Y319">
        <v>4</v>
      </c>
    </row>
    <row r="320" spans="1:25" x14ac:dyDescent="0.2">
      <c r="A320">
        <v>39524</v>
      </c>
      <c r="C320">
        <v>2</v>
      </c>
      <c r="D320">
        <f t="shared" si="12"/>
        <v>18</v>
      </c>
      <c r="E320">
        <f t="shared" si="13"/>
        <v>6</v>
      </c>
      <c r="F320">
        <f t="shared" si="14"/>
        <v>9</v>
      </c>
      <c r="L320">
        <v>1</v>
      </c>
      <c r="M320">
        <v>1</v>
      </c>
      <c r="N320">
        <v>1</v>
      </c>
      <c r="O320">
        <v>1</v>
      </c>
      <c r="P320">
        <v>2</v>
      </c>
      <c r="Q320">
        <v>2</v>
      </c>
      <c r="R320">
        <v>2</v>
      </c>
      <c r="S320">
        <v>2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</row>
    <row r="321" spans="1:25" x14ac:dyDescent="0.2">
      <c r="A321">
        <v>39555</v>
      </c>
      <c r="C321" t="s">
        <v>66</v>
      </c>
      <c r="D321">
        <f t="shared" si="12"/>
        <v>32</v>
      </c>
      <c r="E321">
        <f t="shared" si="13"/>
        <v>5</v>
      </c>
      <c r="F321">
        <f t="shared" si="14"/>
        <v>24</v>
      </c>
      <c r="L321">
        <v>1</v>
      </c>
      <c r="M321">
        <v>1</v>
      </c>
      <c r="N321">
        <v>1</v>
      </c>
      <c r="O321">
        <v>1</v>
      </c>
      <c r="P321">
        <v>4</v>
      </c>
      <c r="Q321">
        <v>4</v>
      </c>
      <c r="R321">
        <v>1</v>
      </c>
      <c r="S321">
        <v>1</v>
      </c>
      <c r="T321">
        <v>2</v>
      </c>
      <c r="U321">
        <v>2</v>
      </c>
      <c r="V321">
        <v>2</v>
      </c>
      <c r="W321">
        <v>4</v>
      </c>
      <c r="X321">
        <v>4</v>
      </c>
      <c r="Y321">
        <v>4</v>
      </c>
    </row>
    <row r="322" spans="1:25" x14ac:dyDescent="0.2">
      <c r="A322">
        <v>39571</v>
      </c>
      <c r="C322">
        <v>3</v>
      </c>
      <c r="D322">
        <f t="shared" si="12"/>
        <v>58</v>
      </c>
      <c r="E322">
        <f t="shared" si="13"/>
        <v>19</v>
      </c>
      <c r="F322">
        <f t="shared" si="14"/>
        <v>31</v>
      </c>
      <c r="L322">
        <v>5</v>
      </c>
      <c r="M322">
        <v>2</v>
      </c>
      <c r="N322">
        <v>4</v>
      </c>
      <c r="O322">
        <v>4</v>
      </c>
      <c r="P322">
        <v>4</v>
      </c>
      <c r="Q322">
        <v>4</v>
      </c>
      <c r="R322">
        <v>4</v>
      </c>
      <c r="S322">
        <v>4</v>
      </c>
      <c r="T322">
        <v>5</v>
      </c>
      <c r="U322">
        <v>4</v>
      </c>
      <c r="V322">
        <v>4</v>
      </c>
      <c r="W322">
        <v>4</v>
      </c>
      <c r="X322">
        <v>5</v>
      </c>
      <c r="Y322">
        <v>5</v>
      </c>
    </row>
    <row r="323" spans="1:25" x14ac:dyDescent="0.2">
      <c r="A323">
        <v>39574</v>
      </c>
      <c r="C323" t="s">
        <v>66</v>
      </c>
      <c r="D323">
        <f t="shared" ref="D323:D386" si="15">SUM(L323:Y323)</f>
        <v>26</v>
      </c>
      <c r="E323">
        <f t="shared" ref="E323:E386" si="16">SUM(L323:O323,S323)</f>
        <v>5</v>
      </c>
      <c r="F323">
        <f t="shared" ref="F323:F386" si="17">SUM(P323:Q323,T323,V323:Y323)</f>
        <v>16</v>
      </c>
      <c r="L323">
        <v>1</v>
      </c>
      <c r="M323">
        <v>1</v>
      </c>
      <c r="N323">
        <v>1</v>
      </c>
      <c r="O323">
        <v>1</v>
      </c>
      <c r="P323">
        <v>4</v>
      </c>
      <c r="Q323">
        <v>5</v>
      </c>
      <c r="R323">
        <v>4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3</v>
      </c>
      <c r="Y323">
        <v>1</v>
      </c>
    </row>
    <row r="324" spans="1:25" x14ac:dyDescent="0.2">
      <c r="A324">
        <v>39603</v>
      </c>
      <c r="C324">
        <v>2</v>
      </c>
      <c r="D324">
        <f t="shared" si="15"/>
        <v>47</v>
      </c>
      <c r="E324">
        <f t="shared" si="16"/>
        <v>12</v>
      </c>
      <c r="F324">
        <f t="shared" si="17"/>
        <v>29</v>
      </c>
      <c r="L324">
        <v>4</v>
      </c>
      <c r="M324">
        <v>2</v>
      </c>
      <c r="N324">
        <v>2</v>
      </c>
      <c r="O324">
        <v>2</v>
      </c>
      <c r="P324">
        <v>4</v>
      </c>
      <c r="Q324">
        <v>5</v>
      </c>
      <c r="R324">
        <v>2</v>
      </c>
      <c r="S324">
        <v>2</v>
      </c>
      <c r="T324">
        <v>4</v>
      </c>
      <c r="U324">
        <v>4</v>
      </c>
      <c r="V324">
        <v>4</v>
      </c>
      <c r="W324">
        <v>4</v>
      </c>
      <c r="X324">
        <v>4</v>
      </c>
      <c r="Y324">
        <v>4</v>
      </c>
    </row>
    <row r="325" spans="1:25" x14ac:dyDescent="0.2">
      <c r="A325">
        <v>39621</v>
      </c>
      <c r="C325" t="s">
        <v>66</v>
      </c>
      <c r="D325">
        <f t="shared" si="15"/>
        <v>34</v>
      </c>
      <c r="E325">
        <f t="shared" si="16"/>
        <v>11</v>
      </c>
      <c r="F325">
        <f t="shared" si="17"/>
        <v>19</v>
      </c>
      <c r="L325">
        <v>2</v>
      </c>
      <c r="M325">
        <v>2</v>
      </c>
      <c r="N325">
        <v>2</v>
      </c>
      <c r="O325">
        <v>2</v>
      </c>
      <c r="P325">
        <v>2</v>
      </c>
      <c r="Q325">
        <v>4</v>
      </c>
      <c r="R325">
        <v>2</v>
      </c>
      <c r="S325">
        <v>3</v>
      </c>
      <c r="T325">
        <v>3</v>
      </c>
      <c r="U325">
        <v>2</v>
      </c>
      <c r="V325">
        <v>4</v>
      </c>
      <c r="W325">
        <v>2</v>
      </c>
      <c r="X325">
        <v>3</v>
      </c>
      <c r="Y325">
        <v>1</v>
      </c>
    </row>
    <row r="326" spans="1:25" x14ac:dyDescent="0.2">
      <c r="A326">
        <v>39628</v>
      </c>
      <c r="C326">
        <v>2.5</v>
      </c>
      <c r="D326">
        <f t="shared" si="15"/>
        <v>49</v>
      </c>
      <c r="E326">
        <f t="shared" si="16"/>
        <v>13</v>
      </c>
      <c r="F326">
        <f t="shared" si="17"/>
        <v>29</v>
      </c>
      <c r="L326">
        <v>4</v>
      </c>
      <c r="M326">
        <v>1</v>
      </c>
      <c r="N326">
        <v>3</v>
      </c>
      <c r="O326">
        <v>2</v>
      </c>
      <c r="P326">
        <v>5</v>
      </c>
      <c r="Q326">
        <v>4</v>
      </c>
      <c r="R326">
        <v>4</v>
      </c>
      <c r="S326">
        <v>3</v>
      </c>
      <c r="T326">
        <v>5</v>
      </c>
      <c r="U326">
        <v>3</v>
      </c>
      <c r="V326">
        <v>2</v>
      </c>
      <c r="W326">
        <v>5</v>
      </c>
      <c r="X326">
        <v>4</v>
      </c>
      <c r="Y326">
        <v>4</v>
      </c>
    </row>
    <row r="327" spans="1:25" x14ac:dyDescent="0.2">
      <c r="A327">
        <v>39632</v>
      </c>
      <c r="C327">
        <v>4</v>
      </c>
      <c r="D327">
        <f t="shared" si="15"/>
        <v>62</v>
      </c>
      <c r="E327">
        <f t="shared" si="16"/>
        <v>22</v>
      </c>
      <c r="F327">
        <f t="shared" si="17"/>
        <v>33</v>
      </c>
      <c r="L327">
        <v>5</v>
      </c>
      <c r="M327">
        <v>4</v>
      </c>
      <c r="N327">
        <v>4</v>
      </c>
      <c r="O327">
        <v>4</v>
      </c>
      <c r="P327">
        <v>5</v>
      </c>
      <c r="Q327">
        <v>4</v>
      </c>
      <c r="R327">
        <v>5</v>
      </c>
      <c r="S327">
        <v>5</v>
      </c>
      <c r="T327">
        <v>5</v>
      </c>
      <c r="U327">
        <v>2</v>
      </c>
      <c r="V327">
        <v>4</v>
      </c>
      <c r="W327">
        <v>5</v>
      </c>
      <c r="X327">
        <v>5</v>
      </c>
      <c r="Y327">
        <v>5</v>
      </c>
    </row>
    <row r="328" spans="1:25" x14ac:dyDescent="0.2">
      <c r="A328">
        <v>39633</v>
      </c>
      <c r="C328">
        <v>0.5</v>
      </c>
      <c r="D328">
        <f t="shared" si="15"/>
        <v>35</v>
      </c>
      <c r="E328">
        <f t="shared" si="16"/>
        <v>14</v>
      </c>
      <c r="F328">
        <f t="shared" si="17"/>
        <v>14</v>
      </c>
      <c r="L328">
        <v>4</v>
      </c>
      <c r="M328">
        <v>1</v>
      </c>
      <c r="N328">
        <v>3</v>
      </c>
      <c r="O328">
        <v>4</v>
      </c>
      <c r="P328">
        <v>2</v>
      </c>
      <c r="Q328">
        <v>2</v>
      </c>
      <c r="R328">
        <v>4</v>
      </c>
      <c r="S328">
        <v>2</v>
      </c>
      <c r="T328">
        <v>2</v>
      </c>
      <c r="U328">
        <v>3</v>
      </c>
      <c r="V328">
        <v>2</v>
      </c>
      <c r="W328">
        <v>2</v>
      </c>
      <c r="X328">
        <v>2</v>
      </c>
      <c r="Y328">
        <v>2</v>
      </c>
    </row>
    <row r="329" spans="1:25" x14ac:dyDescent="0.2">
      <c r="A329">
        <v>39634</v>
      </c>
      <c r="C329">
        <v>3</v>
      </c>
      <c r="D329">
        <f t="shared" si="15"/>
        <v>44</v>
      </c>
      <c r="E329">
        <f t="shared" si="16"/>
        <v>12</v>
      </c>
      <c r="F329">
        <f t="shared" si="17"/>
        <v>28</v>
      </c>
      <c r="L329">
        <v>2</v>
      </c>
      <c r="M329">
        <v>2</v>
      </c>
      <c r="N329">
        <v>2</v>
      </c>
      <c r="O329">
        <v>2</v>
      </c>
      <c r="P329">
        <v>4</v>
      </c>
      <c r="Q329">
        <v>5</v>
      </c>
      <c r="R329">
        <v>2</v>
      </c>
      <c r="S329">
        <v>4</v>
      </c>
      <c r="T329">
        <v>4</v>
      </c>
      <c r="U329">
        <v>2</v>
      </c>
      <c r="V329">
        <v>2</v>
      </c>
      <c r="W329">
        <v>4</v>
      </c>
      <c r="X329">
        <v>5</v>
      </c>
      <c r="Y329">
        <v>4</v>
      </c>
    </row>
    <row r="330" spans="1:25" x14ac:dyDescent="0.2">
      <c r="A330">
        <v>39685</v>
      </c>
      <c r="C330">
        <v>2</v>
      </c>
      <c r="D330">
        <f t="shared" si="15"/>
        <v>40</v>
      </c>
      <c r="E330">
        <f t="shared" si="16"/>
        <v>17</v>
      </c>
      <c r="F330">
        <f t="shared" si="17"/>
        <v>19</v>
      </c>
      <c r="L330">
        <v>4</v>
      </c>
      <c r="M330">
        <v>3</v>
      </c>
      <c r="N330">
        <v>4</v>
      </c>
      <c r="O330">
        <v>4</v>
      </c>
      <c r="P330">
        <v>4</v>
      </c>
      <c r="Q330">
        <v>4</v>
      </c>
      <c r="R330">
        <v>2</v>
      </c>
      <c r="S330">
        <v>2</v>
      </c>
      <c r="T330">
        <v>2</v>
      </c>
      <c r="U330">
        <v>2</v>
      </c>
      <c r="V330">
        <v>1</v>
      </c>
      <c r="W330">
        <v>5</v>
      </c>
      <c r="X330">
        <v>2</v>
      </c>
      <c r="Y330">
        <v>1</v>
      </c>
    </row>
    <row r="331" spans="1:25" x14ac:dyDescent="0.2">
      <c r="A331">
        <v>39727</v>
      </c>
      <c r="C331" t="s">
        <v>66</v>
      </c>
      <c r="D331">
        <f t="shared" si="15"/>
        <v>53</v>
      </c>
      <c r="E331">
        <f t="shared" si="16"/>
        <v>18</v>
      </c>
      <c r="F331">
        <f t="shared" si="17"/>
        <v>27</v>
      </c>
      <c r="L331">
        <v>4</v>
      </c>
      <c r="M331">
        <v>2</v>
      </c>
      <c r="N331">
        <v>4</v>
      </c>
      <c r="O331">
        <v>4</v>
      </c>
      <c r="P331">
        <v>4</v>
      </c>
      <c r="Q331">
        <v>4</v>
      </c>
      <c r="R331">
        <v>4</v>
      </c>
      <c r="S331">
        <v>4</v>
      </c>
      <c r="T331">
        <v>4</v>
      </c>
      <c r="U331">
        <v>4</v>
      </c>
      <c r="V331">
        <v>3</v>
      </c>
      <c r="W331">
        <v>4</v>
      </c>
      <c r="X331">
        <v>4</v>
      </c>
      <c r="Y331">
        <v>4</v>
      </c>
    </row>
    <row r="332" spans="1:25" x14ac:dyDescent="0.2">
      <c r="A332">
        <v>39753</v>
      </c>
      <c r="C332">
        <v>1</v>
      </c>
      <c r="D332">
        <f t="shared" si="15"/>
        <v>27</v>
      </c>
      <c r="E332">
        <f t="shared" si="16"/>
        <v>5</v>
      </c>
      <c r="F332">
        <f t="shared" si="17"/>
        <v>18</v>
      </c>
      <c r="L332">
        <v>1</v>
      </c>
      <c r="M332">
        <v>1</v>
      </c>
      <c r="N332">
        <v>1</v>
      </c>
      <c r="O332">
        <v>1</v>
      </c>
      <c r="P332">
        <v>1</v>
      </c>
      <c r="Q332">
        <v>2</v>
      </c>
      <c r="R332">
        <v>1</v>
      </c>
      <c r="S332">
        <v>1</v>
      </c>
      <c r="T332">
        <v>1</v>
      </c>
      <c r="U332">
        <v>3</v>
      </c>
      <c r="V332">
        <v>2</v>
      </c>
      <c r="W332">
        <v>4</v>
      </c>
      <c r="X332">
        <v>4</v>
      </c>
      <c r="Y332">
        <v>4</v>
      </c>
    </row>
    <row r="333" spans="1:25" x14ac:dyDescent="0.2">
      <c r="A333">
        <v>39754</v>
      </c>
      <c r="C333">
        <v>0.5</v>
      </c>
      <c r="D333">
        <f t="shared" si="15"/>
        <v>39</v>
      </c>
      <c r="E333">
        <f t="shared" si="16"/>
        <v>13</v>
      </c>
      <c r="F333">
        <f t="shared" si="17"/>
        <v>20</v>
      </c>
      <c r="L333">
        <v>2</v>
      </c>
      <c r="M333">
        <v>2</v>
      </c>
      <c r="N333">
        <v>2</v>
      </c>
      <c r="O333">
        <v>2</v>
      </c>
      <c r="P333">
        <v>4</v>
      </c>
      <c r="Q333">
        <v>2</v>
      </c>
      <c r="R333">
        <v>4</v>
      </c>
      <c r="S333">
        <v>5</v>
      </c>
      <c r="T333">
        <v>4</v>
      </c>
      <c r="U333">
        <v>2</v>
      </c>
      <c r="V333">
        <v>5</v>
      </c>
      <c r="W333">
        <v>2</v>
      </c>
      <c r="X333">
        <v>2</v>
      </c>
      <c r="Y333">
        <v>1</v>
      </c>
    </row>
    <row r="334" spans="1:25" x14ac:dyDescent="0.2">
      <c r="A334">
        <v>37477</v>
      </c>
      <c r="C334">
        <v>2.5</v>
      </c>
      <c r="D334">
        <f t="shared" si="15"/>
        <v>52</v>
      </c>
      <c r="E334">
        <f t="shared" si="16"/>
        <v>15</v>
      </c>
      <c r="F334">
        <f t="shared" si="17"/>
        <v>28</v>
      </c>
      <c r="L334">
        <v>4</v>
      </c>
      <c r="M334">
        <v>2</v>
      </c>
      <c r="N334">
        <v>3</v>
      </c>
      <c r="O334">
        <v>2</v>
      </c>
      <c r="P334">
        <v>4</v>
      </c>
      <c r="Q334">
        <v>5</v>
      </c>
      <c r="R334">
        <v>5</v>
      </c>
      <c r="S334">
        <v>4</v>
      </c>
      <c r="T334">
        <v>4</v>
      </c>
      <c r="U334">
        <v>4</v>
      </c>
      <c r="V334">
        <v>2</v>
      </c>
      <c r="W334">
        <v>5</v>
      </c>
      <c r="X334">
        <v>4</v>
      </c>
      <c r="Y334">
        <v>4</v>
      </c>
    </row>
    <row r="335" spans="1:25" x14ac:dyDescent="0.2">
      <c r="A335">
        <v>39776</v>
      </c>
      <c r="C335" t="s">
        <v>66</v>
      </c>
      <c r="D335">
        <f t="shared" si="15"/>
        <v>49</v>
      </c>
      <c r="E335">
        <f t="shared" si="16"/>
        <v>15</v>
      </c>
      <c r="F335">
        <f t="shared" si="17"/>
        <v>26</v>
      </c>
      <c r="L335">
        <v>4</v>
      </c>
      <c r="M335">
        <v>2</v>
      </c>
      <c r="N335">
        <v>3</v>
      </c>
      <c r="O335">
        <v>4</v>
      </c>
      <c r="P335">
        <v>4</v>
      </c>
      <c r="Q335">
        <v>5</v>
      </c>
      <c r="R335">
        <v>4</v>
      </c>
      <c r="S335">
        <v>2</v>
      </c>
      <c r="T335">
        <v>4</v>
      </c>
      <c r="U335">
        <v>4</v>
      </c>
      <c r="V335">
        <v>2</v>
      </c>
      <c r="W335">
        <v>3</v>
      </c>
      <c r="X335">
        <v>4</v>
      </c>
      <c r="Y335">
        <v>4</v>
      </c>
    </row>
    <row r="336" spans="1:25" x14ac:dyDescent="0.2">
      <c r="A336">
        <v>39780</v>
      </c>
      <c r="C336">
        <v>4</v>
      </c>
      <c r="D336">
        <f t="shared" si="15"/>
        <v>27</v>
      </c>
      <c r="E336">
        <f t="shared" si="16"/>
        <v>6</v>
      </c>
      <c r="F336">
        <f t="shared" si="17"/>
        <v>17</v>
      </c>
      <c r="L336">
        <v>1</v>
      </c>
      <c r="M336">
        <v>1</v>
      </c>
      <c r="N336">
        <v>2</v>
      </c>
      <c r="O336">
        <v>1</v>
      </c>
      <c r="P336">
        <v>1</v>
      </c>
      <c r="Q336">
        <v>4</v>
      </c>
      <c r="R336">
        <v>2</v>
      </c>
      <c r="S336">
        <v>1</v>
      </c>
      <c r="T336">
        <v>2</v>
      </c>
      <c r="U336">
        <v>2</v>
      </c>
      <c r="V336">
        <v>1</v>
      </c>
      <c r="W336">
        <v>4</v>
      </c>
      <c r="X336">
        <v>4</v>
      </c>
      <c r="Y336">
        <v>1</v>
      </c>
    </row>
    <row r="337" spans="1:25" x14ac:dyDescent="0.2">
      <c r="A337">
        <v>39816</v>
      </c>
      <c r="C337">
        <v>6</v>
      </c>
      <c r="D337">
        <f t="shared" si="15"/>
        <v>56</v>
      </c>
      <c r="E337">
        <f t="shared" si="16"/>
        <v>20</v>
      </c>
      <c r="F337">
        <f t="shared" si="17"/>
        <v>28</v>
      </c>
      <c r="L337">
        <v>4</v>
      </c>
      <c r="M337">
        <v>4</v>
      </c>
      <c r="N337">
        <v>4</v>
      </c>
      <c r="O337">
        <v>4</v>
      </c>
      <c r="P337">
        <v>4</v>
      </c>
      <c r="Q337">
        <v>4</v>
      </c>
      <c r="R337">
        <v>4</v>
      </c>
      <c r="S337">
        <v>4</v>
      </c>
      <c r="T337">
        <v>4</v>
      </c>
      <c r="U337">
        <v>4</v>
      </c>
      <c r="V337">
        <v>4</v>
      </c>
      <c r="W337">
        <v>4</v>
      </c>
      <c r="X337">
        <v>4</v>
      </c>
      <c r="Y337">
        <v>4</v>
      </c>
    </row>
    <row r="338" spans="1:25" x14ac:dyDescent="0.2">
      <c r="A338">
        <v>39867</v>
      </c>
      <c r="C338">
        <v>4</v>
      </c>
      <c r="D338">
        <f t="shared" si="15"/>
        <v>54</v>
      </c>
      <c r="E338">
        <f t="shared" si="16"/>
        <v>18</v>
      </c>
      <c r="F338">
        <f t="shared" si="17"/>
        <v>28</v>
      </c>
      <c r="L338">
        <v>4</v>
      </c>
      <c r="M338">
        <v>2</v>
      </c>
      <c r="N338">
        <v>4</v>
      </c>
      <c r="O338">
        <v>4</v>
      </c>
      <c r="P338">
        <v>5</v>
      </c>
      <c r="Q338">
        <v>5</v>
      </c>
      <c r="R338">
        <v>4</v>
      </c>
      <c r="S338">
        <v>4</v>
      </c>
      <c r="T338">
        <v>5</v>
      </c>
      <c r="U338">
        <v>4</v>
      </c>
      <c r="V338">
        <v>2</v>
      </c>
      <c r="W338">
        <v>5</v>
      </c>
      <c r="X338">
        <v>2</v>
      </c>
      <c r="Y338">
        <v>4</v>
      </c>
    </row>
    <row r="339" spans="1:25" x14ac:dyDescent="0.2">
      <c r="A339">
        <v>39873</v>
      </c>
      <c r="C339">
        <v>5</v>
      </c>
      <c r="D339">
        <f t="shared" si="15"/>
        <v>50</v>
      </c>
      <c r="E339">
        <f t="shared" si="16"/>
        <v>16</v>
      </c>
      <c r="F339">
        <f t="shared" si="17"/>
        <v>28</v>
      </c>
      <c r="L339">
        <v>4</v>
      </c>
      <c r="M339">
        <v>1</v>
      </c>
      <c r="N339">
        <v>5</v>
      </c>
      <c r="O339">
        <v>4</v>
      </c>
      <c r="P339">
        <v>4</v>
      </c>
      <c r="Q339">
        <v>5</v>
      </c>
      <c r="R339">
        <v>2</v>
      </c>
      <c r="S339">
        <v>2</v>
      </c>
      <c r="T339">
        <v>5</v>
      </c>
      <c r="U339">
        <v>4</v>
      </c>
      <c r="V339">
        <v>2</v>
      </c>
      <c r="W339">
        <v>4</v>
      </c>
      <c r="X339">
        <v>4</v>
      </c>
      <c r="Y339">
        <v>4</v>
      </c>
    </row>
    <row r="340" spans="1:25" x14ac:dyDescent="0.2">
      <c r="A340">
        <v>39880</v>
      </c>
      <c r="C340" t="s">
        <v>66</v>
      </c>
      <c r="D340">
        <f t="shared" si="15"/>
        <v>44</v>
      </c>
      <c r="E340">
        <f t="shared" si="16"/>
        <v>16</v>
      </c>
      <c r="F340">
        <f t="shared" si="17"/>
        <v>25</v>
      </c>
      <c r="L340">
        <v>4</v>
      </c>
      <c r="M340">
        <v>2</v>
      </c>
      <c r="N340">
        <v>4</v>
      </c>
      <c r="O340">
        <v>5</v>
      </c>
      <c r="P340">
        <v>2</v>
      </c>
      <c r="Q340">
        <v>4</v>
      </c>
      <c r="R340">
        <v>2</v>
      </c>
      <c r="S340">
        <v>1</v>
      </c>
      <c r="T340">
        <v>2</v>
      </c>
      <c r="U340">
        <v>1</v>
      </c>
      <c r="V340">
        <v>4</v>
      </c>
      <c r="W340">
        <v>5</v>
      </c>
      <c r="X340">
        <v>4</v>
      </c>
      <c r="Y340">
        <v>4</v>
      </c>
    </row>
    <row r="341" spans="1:25" x14ac:dyDescent="0.2">
      <c r="A341">
        <v>39885</v>
      </c>
      <c r="C341">
        <v>2</v>
      </c>
      <c r="D341">
        <f t="shared" si="15"/>
        <v>38</v>
      </c>
      <c r="E341">
        <f t="shared" si="16"/>
        <v>7</v>
      </c>
      <c r="F341">
        <f t="shared" si="17"/>
        <v>23</v>
      </c>
      <c r="L341">
        <v>2</v>
      </c>
      <c r="M341">
        <v>1</v>
      </c>
      <c r="N341">
        <v>2</v>
      </c>
      <c r="O341">
        <v>1</v>
      </c>
      <c r="P341">
        <v>4</v>
      </c>
      <c r="Q341">
        <v>5</v>
      </c>
      <c r="R341">
        <v>5</v>
      </c>
      <c r="S341">
        <v>1</v>
      </c>
      <c r="T341">
        <v>4</v>
      </c>
      <c r="U341">
        <v>3</v>
      </c>
      <c r="V341">
        <v>1</v>
      </c>
      <c r="W341">
        <v>2</v>
      </c>
      <c r="X341">
        <v>3</v>
      </c>
      <c r="Y341">
        <v>4</v>
      </c>
    </row>
    <row r="342" spans="1:25" x14ac:dyDescent="0.2">
      <c r="A342">
        <v>39894</v>
      </c>
      <c r="C342">
        <v>2</v>
      </c>
      <c r="D342">
        <f t="shared" si="15"/>
        <v>18</v>
      </c>
      <c r="E342">
        <f t="shared" si="16"/>
        <v>8</v>
      </c>
      <c r="F342">
        <f t="shared" si="17"/>
        <v>8</v>
      </c>
      <c r="L342">
        <v>1</v>
      </c>
      <c r="M342">
        <v>1</v>
      </c>
      <c r="N342">
        <v>1</v>
      </c>
      <c r="O342">
        <v>4</v>
      </c>
      <c r="P342">
        <v>1</v>
      </c>
      <c r="Q342">
        <v>2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</row>
    <row r="343" spans="1:25" x14ac:dyDescent="0.2">
      <c r="A343">
        <v>39901</v>
      </c>
      <c r="C343">
        <v>2</v>
      </c>
      <c r="D343">
        <f t="shared" si="15"/>
        <v>36</v>
      </c>
      <c r="E343">
        <f t="shared" si="16"/>
        <v>12</v>
      </c>
      <c r="F343">
        <f t="shared" si="17"/>
        <v>19</v>
      </c>
      <c r="L343">
        <v>4</v>
      </c>
      <c r="M343">
        <v>1</v>
      </c>
      <c r="N343">
        <v>3</v>
      </c>
      <c r="O343">
        <v>2</v>
      </c>
      <c r="P343">
        <v>2</v>
      </c>
      <c r="Q343">
        <v>4</v>
      </c>
      <c r="R343">
        <v>4</v>
      </c>
      <c r="S343">
        <v>2</v>
      </c>
      <c r="T343">
        <v>2</v>
      </c>
      <c r="U343">
        <v>1</v>
      </c>
      <c r="V343">
        <v>1</v>
      </c>
      <c r="W343">
        <v>4</v>
      </c>
      <c r="X343">
        <v>4</v>
      </c>
      <c r="Y343">
        <v>2</v>
      </c>
    </row>
    <row r="344" spans="1:25" x14ac:dyDescent="0.2">
      <c r="A344">
        <v>39903</v>
      </c>
      <c r="C344">
        <v>2</v>
      </c>
      <c r="D344">
        <f t="shared" si="15"/>
        <v>31</v>
      </c>
      <c r="E344">
        <f t="shared" si="16"/>
        <v>7</v>
      </c>
      <c r="F344">
        <f t="shared" si="17"/>
        <v>20</v>
      </c>
      <c r="L344">
        <v>2</v>
      </c>
      <c r="M344">
        <v>1</v>
      </c>
      <c r="N344">
        <v>1</v>
      </c>
      <c r="O344">
        <v>1</v>
      </c>
      <c r="P344">
        <v>4</v>
      </c>
      <c r="Q344">
        <v>2</v>
      </c>
      <c r="R344">
        <v>2</v>
      </c>
      <c r="S344">
        <v>2</v>
      </c>
      <c r="T344">
        <v>4</v>
      </c>
      <c r="U344">
        <v>2</v>
      </c>
      <c r="V344">
        <v>2</v>
      </c>
      <c r="W344">
        <v>4</v>
      </c>
      <c r="X344">
        <v>2</v>
      </c>
      <c r="Y344">
        <v>2</v>
      </c>
    </row>
    <row r="345" spans="1:25" x14ac:dyDescent="0.2">
      <c r="A345">
        <v>39933</v>
      </c>
      <c r="C345">
        <v>3</v>
      </c>
      <c r="D345">
        <f t="shared" si="15"/>
        <v>45</v>
      </c>
      <c r="E345">
        <f t="shared" si="16"/>
        <v>15</v>
      </c>
      <c r="F345">
        <f t="shared" si="17"/>
        <v>24</v>
      </c>
      <c r="L345">
        <v>4</v>
      </c>
      <c r="M345">
        <v>1</v>
      </c>
      <c r="N345">
        <v>4</v>
      </c>
      <c r="O345">
        <v>4</v>
      </c>
      <c r="P345">
        <v>2</v>
      </c>
      <c r="Q345">
        <v>4</v>
      </c>
      <c r="R345">
        <v>2</v>
      </c>
      <c r="S345">
        <v>2</v>
      </c>
      <c r="T345">
        <v>4</v>
      </c>
      <c r="U345">
        <v>4</v>
      </c>
      <c r="V345">
        <v>2</v>
      </c>
      <c r="W345">
        <v>3</v>
      </c>
      <c r="X345">
        <v>4</v>
      </c>
      <c r="Y345">
        <v>5</v>
      </c>
    </row>
    <row r="346" spans="1:25" x14ac:dyDescent="0.2">
      <c r="A346">
        <v>39926</v>
      </c>
      <c r="C346">
        <v>2.5</v>
      </c>
      <c r="D346">
        <f t="shared" si="15"/>
        <v>52</v>
      </c>
      <c r="E346">
        <f t="shared" si="16"/>
        <v>18</v>
      </c>
      <c r="F346">
        <f t="shared" si="17"/>
        <v>27</v>
      </c>
      <c r="L346">
        <v>4</v>
      </c>
      <c r="M346">
        <v>4</v>
      </c>
      <c r="N346">
        <v>2</v>
      </c>
      <c r="O346">
        <v>4</v>
      </c>
      <c r="P346">
        <v>5</v>
      </c>
      <c r="Q346">
        <v>4</v>
      </c>
      <c r="R346">
        <v>3</v>
      </c>
      <c r="S346">
        <v>4</v>
      </c>
      <c r="T346">
        <v>4</v>
      </c>
      <c r="U346">
        <v>4</v>
      </c>
      <c r="V346">
        <v>2</v>
      </c>
      <c r="W346">
        <v>4</v>
      </c>
      <c r="X346">
        <v>4</v>
      </c>
      <c r="Y346">
        <v>4</v>
      </c>
    </row>
    <row r="347" spans="1:25" x14ac:dyDescent="0.2">
      <c r="A347">
        <v>39954</v>
      </c>
      <c r="C347">
        <v>1.5</v>
      </c>
      <c r="D347">
        <f t="shared" si="15"/>
        <v>29</v>
      </c>
      <c r="E347">
        <f t="shared" si="16"/>
        <v>6</v>
      </c>
      <c r="F347">
        <f t="shared" si="17"/>
        <v>18</v>
      </c>
      <c r="L347">
        <v>2</v>
      </c>
      <c r="M347">
        <v>1</v>
      </c>
      <c r="N347">
        <v>1</v>
      </c>
      <c r="O347">
        <v>1</v>
      </c>
      <c r="P347">
        <v>3</v>
      </c>
      <c r="Q347">
        <v>4</v>
      </c>
      <c r="R347">
        <v>1</v>
      </c>
      <c r="S347">
        <v>1</v>
      </c>
      <c r="T347">
        <v>4</v>
      </c>
      <c r="U347">
        <v>4</v>
      </c>
      <c r="V347">
        <v>1</v>
      </c>
      <c r="W347">
        <v>2</v>
      </c>
      <c r="X347">
        <v>2</v>
      </c>
      <c r="Y347">
        <v>2</v>
      </c>
    </row>
    <row r="348" spans="1:25" x14ac:dyDescent="0.2">
      <c r="A348">
        <v>39980</v>
      </c>
      <c r="C348">
        <v>0.5</v>
      </c>
      <c r="D348">
        <f t="shared" si="15"/>
        <v>42</v>
      </c>
      <c r="E348">
        <f t="shared" si="16"/>
        <v>19</v>
      </c>
      <c r="F348">
        <f t="shared" si="17"/>
        <v>15</v>
      </c>
      <c r="L348">
        <v>5</v>
      </c>
      <c r="M348">
        <v>4</v>
      </c>
      <c r="N348">
        <v>2</v>
      </c>
      <c r="O348">
        <v>4</v>
      </c>
      <c r="P348">
        <v>2</v>
      </c>
      <c r="Q348">
        <v>4</v>
      </c>
      <c r="R348">
        <v>4</v>
      </c>
      <c r="S348">
        <v>4</v>
      </c>
      <c r="T348">
        <v>5</v>
      </c>
      <c r="U348">
        <v>4</v>
      </c>
      <c r="V348">
        <v>1</v>
      </c>
      <c r="W348">
        <v>1</v>
      </c>
      <c r="X348">
        <v>1</v>
      </c>
      <c r="Y348">
        <v>1</v>
      </c>
    </row>
    <row r="349" spans="1:25" x14ac:dyDescent="0.2">
      <c r="A349">
        <v>39995</v>
      </c>
      <c r="C349">
        <v>1</v>
      </c>
      <c r="D349">
        <f t="shared" si="15"/>
        <v>45</v>
      </c>
      <c r="E349">
        <f t="shared" si="16"/>
        <v>13</v>
      </c>
      <c r="F349">
        <f t="shared" si="17"/>
        <v>27</v>
      </c>
      <c r="L349">
        <v>4</v>
      </c>
      <c r="M349">
        <v>2</v>
      </c>
      <c r="N349">
        <v>2</v>
      </c>
      <c r="O349">
        <v>3</v>
      </c>
      <c r="P349">
        <v>3</v>
      </c>
      <c r="Q349">
        <v>4</v>
      </c>
      <c r="R349">
        <v>1</v>
      </c>
      <c r="S349">
        <v>2</v>
      </c>
      <c r="T349">
        <v>4</v>
      </c>
      <c r="U349">
        <v>4</v>
      </c>
      <c r="V349">
        <v>3</v>
      </c>
      <c r="W349">
        <v>5</v>
      </c>
      <c r="X349">
        <v>4</v>
      </c>
      <c r="Y349">
        <v>4</v>
      </c>
    </row>
    <row r="350" spans="1:25" x14ac:dyDescent="0.2">
      <c r="A350">
        <v>40013</v>
      </c>
      <c r="C350">
        <v>2</v>
      </c>
      <c r="D350">
        <f t="shared" si="15"/>
        <v>35</v>
      </c>
      <c r="E350">
        <f t="shared" si="16"/>
        <v>7</v>
      </c>
      <c r="F350">
        <f t="shared" si="17"/>
        <v>24</v>
      </c>
      <c r="L350">
        <v>2</v>
      </c>
      <c r="M350">
        <v>1</v>
      </c>
      <c r="N350">
        <v>2</v>
      </c>
      <c r="O350">
        <v>1</v>
      </c>
      <c r="P350">
        <v>4</v>
      </c>
      <c r="Q350">
        <v>5</v>
      </c>
      <c r="R350">
        <v>2</v>
      </c>
      <c r="S350">
        <v>1</v>
      </c>
      <c r="T350">
        <v>4</v>
      </c>
      <c r="U350">
        <v>2</v>
      </c>
      <c r="V350">
        <v>2</v>
      </c>
      <c r="W350">
        <v>4</v>
      </c>
      <c r="X350">
        <v>4</v>
      </c>
      <c r="Y350">
        <v>1</v>
      </c>
    </row>
    <row r="351" spans="1:25" x14ac:dyDescent="0.2">
      <c r="A351">
        <v>40024</v>
      </c>
      <c r="C351">
        <v>3</v>
      </c>
      <c r="D351">
        <f t="shared" si="15"/>
        <v>55</v>
      </c>
      <c r="E351">
        <f t="shared" si="16"/>
        <v>18</v>
      </c>
      <c r="F351">
        <f t="shared" si="17"/>
        <v>29</v>
      </c>
      <c r="L351">
        <v>5</v>
      </c>
      <c r="M351">
        <v>2</v>
      </c>
      <c r="N351">
        <v>4</v>
      </c>
      <c r="O351">
        <v>4</v>
      </c>
      <c r="P351">
        <v>4</v>
      </c>
      <c r="Q351">
        <v>5</v>
      </c>
      <c r="R351">
        <v>4</v>
      </c>
      <c r="S351">
        <v>3</v>
      </c>
      <c r="T351">
        <v>5</v>
      </c>
      <c r="U351">
        <v>4</v>
      </c>
      <c r="V351">
        <v>2</v>
      </c>
      <c r="W351">
        <v>5</v>
      </c>
      <c r="X351">
        <v>4</v>
      </c>
      <c r="Y351">
        <v>4</v>
      </c>
    </row>
    <row r="352" spans="1:25" x14ac:dyDescent="0.2">
      <c r="A352">
        <v>40025</v>
      </c>
      <c r="C352" t="s">
        <v>66</v>
      </c>
      <c r="D352">
        <f t="shared" si="15"/>
        <v>43</v>
      </c>
      <c r="E352">
        <f t="shared" si="16"/>
        <v>12</v>
      </c>
      <c r="F352">
        <f t="shared" si="17"/>
        <v>28</v>
      </c>
      <c r="L352">
        <v>4</v>
      </c>
      <c r="M352">
        <v>2</v>
      </c>
      <c r="N352">
        <v>2</v>
      </c>
      <c r="O352">
        <v>2</v>
      </c>
      <c r="P352">
        <v>5</v>
      </c>
      <c r="Q352">
        <v>5</v>
      </c>
      <c r="R352">
        <v>1</v>
      </c>
      <c r="S352">
        <v>2</v>
      </c>
      <c r="T352">
        <v>2</v>
      </c>
      <c r="U352">
        <v>2</v>
      </c>
      <c r="V352">
        <v>4</v>
      </c>
      <c r="W352">
        <v>4</v>
      </c>
      <c r="X352">
        <v>4</v>
      </c>
      <c r="Y352">
        <v>4</v>
      </c>
    </row>
    <row r="353" spans="1:25" x14ac:dyDescent="0.2">
      <c r="A353">
        <v>40027</v>
      </c>
      <c r="C353" t="s">
        <v>66</v>
      </c>
      <c r="D353">
        <f t="shared" si="15"/>
        <v>38</v>
      </c>
      <c r="E353">
        <f t="shared" si="16"/>
        <v>9</v>
      </c>
      <c r="F353">
        <f t="shared" si="17"/>
        <v>24</v>
      </c>
      <c r="L353">
        <v>4</v>
      </c>
      <c r="M353">
        <v>1</v>
      </c>
      <c r="N353">
        <v>1</v>
      </c>
      <c r="O353">
        <v>2</v>
      </c>
      <c r="P353">
        <v>4</v>
      </c>
      <c r="Q353">
        <v>4</v>
      </c>
      <c r="R353">
        <v>4</v>
      </c>
      <c r="S353">
        <v>1</v>
      </c>
      <c r="T353">
        <v>2</v>
      </c>
      <c r="U353">
        <v>1</v>
      </c>
      <c r="V353">
        <v>2</v>
      </c>
      <c r="W353">
        <v>4</v>
      </c>
      <c r="X353">
        <v>4</v>
      </c>
      <c r="Y353">
        <v>4</v>
      </c>
    </row>
    <row r="354" spans="1:25" x14ac:dyDescent="0.2">
      <c r="A354">
        <v>37261</v>
      </c>
      <c r="C354">
        <v>0</v>
      </c>
      <c r="D354">
        <f t="shared" si="15"/>
        <v>32</v>
      </c>
      <c r="E354">
        <f t="shared" si="16"/>
        <v>14</v>
      </c>
      <c r="F354">
        <f t="shared" si="17"/>
        <v>14</v>
      </c>
      <c r="L354">
        <v>3</v>
      </c>
      <c r="M354">
        <v>3</v>
      </c>
      <c r="N354">
        <v>3</v>
      </c>
      <c r="O354">
        <v>3</v>
      </c>
      <c r="P354">
        <v>2</v>
      </c>
      <c r="Q354">
        <v>2</v>
      </c>
      <c r="R354">
        <v>2</v>
      </c>
      <c r="S354">
        <v>2</v>
      </c>
      <c r="T354">
        <v>2</v>
      </c>
      <c r="U354">
        <v>2</v>
      </c>
      <c r="V354">
        <v>2</v>
      </c>
      <c r="W354">
        <v>2</v>
      </c>
      <c r="X354">
        <v>2</v>
      </c>
      <c r="Y354">
        <v>2</v>
      </c>
    </row>
    <row r="355" spans="1:25" x14ac:dyDescent="0.2">
      <c r="A355">
        <v>40060</v>
      </c>
      <c r="C355" t="s">
        <v>66</v>
      </c>
      <c r="D355">
        <f t="shared" si="15"/>
        <v>39</v>
      </c>
      <c r="E355">
        <f t="shared" si="16"/>
        <v>14</v>
      </c>
      <c r="F355">
        <f t="shared" si="17"/>
        <v>18</v>
      </c>
      <c r="L355">
        <v>4</v>
      </c>
      <c r="M355">
        <v>2</v>
      </c>
      <c r="N355">
        <v>2</v>
      </c>
      <c r="O355">
        <v>2</v>
      </c>
      <c r="P355">
        <v>4</v>
      </c>
      <c r="Q355">
        <v>2</v>
      </c>
      <c r="R355">
        <v>4</v>
      </c>
      <c r="S355">
        <v>4</v>
      </c>
      <c r="T355">
        <v>4</v>
      </c>
      <c r="U355">
        <v>3</v>
      </c>
      <c r="V355">
        <v>2</v>
      </c>
      <c r="W355">
        <v>2</v>
      </c>
      <c r="X355">
        <v>2</v>
      </c>
      <c r="Y355">
        <v>2</v>
      </c>
    </row>
    <row r="356" spans="1:25" x14ac:dyDescent="0.2">
      <c r="A356">
        <v>38749</v>
      </c>
      <c r="C356">
        <v>5</v>
      </c>
      <c r="D356">
        <f t="shared" si="15"/>
        <v>51</v>
      </c>
      <c r="E356">
        <f t="shared" si="16"/>
        <v>15</v>
      </c>
      <c r="F356">
        <f t="shared" si="17"/>
        <v>29</v>
      </c>
      <c r="L356">
        <v>4</v>
      </c>
      <c r="M356">
        <v>2</v>
      </c>
      <c r="N356">
        <v>3</v>
      </c>
      <c r="O356">
        <v>3</v>
      </c>
      <c r="P356">
        <v>4</v>
      </c>
      <c r="Q356">
        <v>4</v>
      </c>
      <c r="R356">
        <v>4</v>
      </c>
      <c r="S356">
        <v>3</v>
      </c>
      <c r="T356">
        <v>4</v>
      </c>
      <c r="U356">
        <v>3</v>
      </c>
      <c r="V356">
        <v>5</v>
      </c>
      <c r="W356">
        <v>4</v>
      </c>
      <c r="X356">
        <v>4</v>
      </c>
      <c r="Y356">
        <v>4</v>
      </c>
    </row>
    <row r="357" spans="1:25" x14ac:dyDescent="0.2">
      <c r="A357">
        <v>40101</v>
      </c>
      <c r="C357">
        <v>2.5</v>
      </c>
      <c r="D357">
        <f t="shared" si="15"/>
        <v>34</v>
      </c>
      <c r="E357">
        <f t="shared" si="16"/>
        <v>6</v>
      </c>
      <c r="F357">
        <f t="shared" si="17"/>
        <v>26</v>
      </c>
      <c r="L357">
        <v>2</v>
      </c>
      <c r="M357">
        <v>1</v>
      </c>
      <c r="N357">
        <v>1</v>
      </c>
      <c r="O357">
        <v>1</v>
      </c>
      <c r="P357">
        <v>4</v>
      </c>
      <c r="Q357">
        <v>4</v>
      </c>
      <c r="R357">
        <v>1</v>
      </c>
      <c r="S357">
        <v>1</v>
      </c>
      <c r="T357">
        <v>2</v>
      </c>
      <c r="U357">
        <v>1</v>
      </c>
      <c r="V357">
        <v>1</v>
      </c>
      <c r="W357">
        <v>5</v>
      </c>
      <c r="X357">
        <v>5</v>
      </c>
      <c r="Y357">
        <v>5</v>
      </c>
    </row>
    <row r="358" spans="1:25" x14ac:dyDescent="0.2">
      <c r="A358">
        <v>40109</v>
      </c>
      <c r="C358">
        <v>1</v>
      </c>
      <c r="D358">
        <f t="shared" si="15"/>
        <v>30</v>
      </c>
      <c r="E358">
        <f t="shared" si="16"/>
        <v>8</v>
      </c>
      <c r="F358">
        <f t="shared" si="17"/>
        <v>16</v>
      </c>
      <c r="L358">
        <v>2</v>
      </c>
      <c r="M358">
        <v>1</v>
      </c>
      <c r="N358">
        <v>2</v>
      </c>
      <c r="O358">
        <v>1</v>
      </c>
      <c r="P358">
        <v>1</v>
      </c>
      <c r="Q358">
        <v>5</v>
      </c>
      <c r="R358">
        <v>2</v>
      </c>
      <c r="S358">
        <v>2</v>
      </c>
      <c r="T358">
        <v>2</v>
      </c>
      <c r="U358">
        <v>4</v>
      </c>
      <c r="V358">
        <v>2</v>
      </c>
      <c r="W358">
        <v>2</v>
      </c>
      <c r="X358">
        <v>2</v>
      </c>
      <c r="Y358">
        <v>2</v>
      </c>
    </row>
    <row r="359" spans="1:25" x14ac:dyDescent="0.2">
      <c r="A359">
        <v>40102</v>
      </c>
      <c r="C359">
        <v>6</v>
      </c>
      <c r="D359">
        <f t="shared" si="15"/>
        <v>42</v>
      </c>
      <c r="E359">
        <f t="shared" si="16"/>
        <v>10</v>
      </c>
      <c r="F359">
        <f t="shared" si="17"/>
        <v>26</v>
      </c>
      <c r="L359">
        <v>2</v>
      </c>
      <c r="M359">
        <v>2</v>
      </c>
      <c r="N359">
        <v>2</v>
      </c>
      <c r="O359">
        <v>2</v>
      </c>
      <c r="P359">
        <v>2</v>
      </c>
      <c r="Q359">
        <v>4</v>
      </c>
      <c r="R359">
        <v>2</v>
      </c>
      <c r="S359">
        <v>2</v>
      </c>
      <c r="T359">
        <v>4</v>
      </c>
      <c r="U359">
        <v>4</v>
      </c>
      <c r="V359">
        <v>4</v>
      </c>
      <c r="W359">
        <v>4</v>
      </c>
      <c r="X359">
        <v>4</v>
      </c>
      <c r="Y359">
        <v>4</v>
      </c>
    </row>
    <row r="360" spans="1:25" x14ac:dyDescent="0.2">
      <c r="A360">
        <v>40128</v>
      </c>
      <c r="C360" t="s">
        <v>66</v>
      </c>
      <c r="D360">
        <f t="shared" si="15"/>
        <v>30</v>
      </c>
      <c r="E360">
        <f t="shared" si="16"/>
        <v>9</v>
      </c>
      <c r="F360">
        <f t="shared" si="17"/>
        <v>17</v>
      </c>
      <c r="L360">
        <v>2</v>
      </c>
      <c r="M360">
        <v>1</v>
      </c>
      <c r="N360">
        <v>2</v>
      </c>
      <c r="O360">
        <v>2</v>
      </c>
      <c r="P360">
        <v>2</v>
      </c>
      <c r="Q360">
        <v>2</v>
      </c>
      <c r="R360">
        <v>2</v>
      </c>
      <c r="S360">
        <v>2</v>
      </c>
      <c r="T360">
        <v>4</v>
      </c>
      <c r="U360">
        <v>2</v>
      </c>
      <c r="V360">
        <v>3</v>
      </c>
      <c r="W360">
        <v>2</v>
      </c>
      <c r="X360">
        <v>2</v>
      </c>
      <c r="Y360">
        <v>2</v>
      </c>
    </row>
    <row r="361" spans="1:25" x14ac:dyDescent="0.2">
      <c r="A361">
        <v>40134</v>
      </c>
      <c r="C361">
        <v>1.5</v>
      </c>
      <c r="D361">
        <f t="shared" si="15"/>
        <v>36</v>
      </c>
      <c r="E361">
        <f t="shared" si="16"/>
        <v>12</v>
      </c>
      <c r="F361">
        <f t="shared" si="17"/>
        <v>20</v>
      </c>
      <c r="L361">
        <v>4</v>
      </c>
      <c r="M361">
        <v>1</v>
      </c>
      <c r="N361">
        <v>2</v>
      </c>
      <c r="O361">
        <v>2</v>
      </c>
      <c r="P361">
        <v>2</v>
      </c>
      <c r="Q361">
        <v>4</v>
      </c>
      <c r="R361">
        <v>2</v>
      </c>
      <c r="S361">
        <v>3</v>
      </c>
      <c r="T361">
        <v>4</v>
      </c>
      <c r="U361">
        <v>2</v>
      </c>
      <c r="V361">
        <v>1</v>
      </c>
      <c r="W361">
        <v>3</v>
      </c>
      <c r="X361">
        <v>4</v>
      </c>
      <c r="Y361">
        <v>2</v>
      </c>
    </row>
    <row r="362" spans="1:25" x14ac:dyDescent="0.2">
      <c r="A362">
        <v>40169</v>
      </c>
      <c r="C362" t="s">
        <v>66</v>
      </c>
      <c r="D362">
        <f t="shared" si="15"/>
        <v>42</v>
      </c>
      <c r="E362">
        <f t="shared" si="16"/>
        <v>6</v>
      </c>
      <c r="F362">
        <f t="shared" si="17"/>
        <v>29</v>
      </c>
      <c r="L362">
        <v>1</v>
      </c>
      <c r="M362">
        <v>1</v>
      </c>
      <c r="N362">
        <v>1</v>
      </c>
      <c r="O362">
        <v>2</v>
      </c>
      <c r="P362">
        <v>4</v>
      </c>
      <c r="Q362">
        <v>5</v>
      </c>
      <c r="R362">
        <v>2</v>
      </c>
      <c r="S362">
        <v>1</v>
      </c>
      <c r="T362">
        <v>5</v>
      </c>
      <c r="U362">
        <v>5</v>
      </c>
      <c r="V362">
        <v>2</v>
      </c>
      <c r="W362">
        <v>5</v>
      </c>
      <c r="X362">
        <v>4</v>
      </c>
      <c r="Y362">
        <v>4</v>
      </c>
    </row>
    <row r="363" spans="1:25" x14ac:dyDescent="0.2">
      <c r="A363">
        <v>40175</v>
      </c>
      <c r="C363">
        <v>2.5</v>
      </c>
      <c r="D363">
        <f t="shared" si="15"/>
        <v>45</v>
      </c>
      <c r="E363">
        <f t="shared" si="16"/>
        <v>15</v>
      </c>
      <c r="F363">
        <f t="shared" si="17"/>
        <v>26</v>
      </c>
      <c r="L363">
        <v>4</v>
      </c>
      <c r="M363">
        <v>1</v>
      </c>
      <c r="N363">
        <v>2</v>
      </c>
      <c r="O363">
        <v>4</v>
      </c>
      <c r="P363">
        <v>1</v>
      </c>
      <c r="Q363">
        <v>5</v>
      </c>
      <c r="R363">
        <v>2</v>
      </c>
      <c r="S363">
        <v>4</v>
      </c>
      <c r="T363">
        <v>3</v>
      </c>
      <c r="U363">
        <v>2</v>
      </c>
      <c r="V363">
        <v>2</v>
      </c>
      <c r="W363">
        <v>5</v>
      </c>
      <c r="X363">
        <v>5</v>
      </c>
      <c r="Y363">
        <v>5</v>
      </c>
    </row>
    <row r="364" spans="1:25" x14ac:dyDescent="0.2">
      <c r="A364">
        <v>40193</v>
      </c>
      <c r="C364">
        <v>1</v>
      </c>
      <c r="D364">
        <f t="shared" si="15"/>
        <v>38</v>
      </c>
      <c r="E364">
        <f t="shared" si="16"/>
        <v>13</v>
      </c>
      <c r="F364">
        <f t="shared" si="17"/>
        <v>19</v>
      </c>
      <c r="L364">
        <v>4</v>
      </c>
      <c r="M364">
        <v>2</v>
      </c>
      <c r="N364">
        <v>2</v>
      </c>
      <c r="O364">
        <v>1</v>
      </c>
      <c r="P364">
        <v>4</v>
      </c>
      <c r="Q364">
        <v>4</v>
      </c>
      <c r="R364">
        <v>4</v>
      </c>
      <c r="S364">
        <v>4</v>
      </c>
      <c r="T364">
        <v>2</v>
      </c>
      <c r="U364">
        <v>2</v>
      </c>
      <c r="V364">
        <v>1</v>
      </c>
      <c r="W364">
        <v>2</v>
      </c>
      <c r="X364">
        <v>2</v>
      </c>
      <c r="Y364">
        <v>4</v>
      </c>
    </row>
    <row r="365" spans="1:25" x14ac:dyDescent="0.2">
      <c r="A365">
        <v>40207</v>
      </c>
      <c r="C365">
        <v>1</v>
      </c>
      <c r="D365">
        <f t="shared" si="15"/>
        <v>43</v>
      </c>
      <c r="E365">
        <f t="shared" si="16"/>
        <v>14</v>
      </c>
      <c r="F365">
        <f t="shared" si="17"/>
        <v>23</v>
      </c>
      <c r="L365">
        <v>4</v>
      </c>
      <c r="M365">
        <v>1</v>
      </c>
      <c r="N365">
        <v>4</v>
      </c>
      <c r="O365">
        <v>4</v>
      </c>
      <c r="P365">
        <v>2</v>
      </c>
      <c r="Q365">
        <v>2</v>
      </c>
      <c r="R365">
        <v>1</v>
      </c>
      <c r="S365">
        <v>1</v>
      </c>
      <c r="T365">
        <v>5</v>
      </c>
      <c r="U365">
        <v>5</v>
      </c>
      <c r="V365">
        <v>4</v>
      </c>
      <c r="W365">
        <v>4</v>
      </c>
      <c r="X365">
        <v>2</v>
      </c>
      <c r="Y365">
        <v>4</v>
      </c>
    </row>
    <row r="366" spans="1:25" x14ac:dyDescent="0.2">
      <c r="A366">
        <v>40245</v>
      </c>
      <c r="C366">
        <v>2</v>
      </c>
      <c r="D366">
        <f t="shared" si="15"/>
        <v>65</v>
      </c>
      <c r="E366">
        <f t="shared" si="16"/>
        <v>25</v>
      </c>
      <c r="F366">
        <f t="shared" si="17"/>
        <v>34</v>
      </c>
      <c r="L366">
        <v>5</v>
      </c>
      <c r="M366">
        <v>5</v>
      </c>
      <c r="N366">
        <v>5</v>
      </c>
      <c r="O366">
        <v>5</v>
      </c>
      <c r="P366">
        <v>5</v>
      </c>
      <c r="Q366">
        <v>5</v>
      </c>
      <c r="R366">
        <v>5</v>
      </c>
      <c r="S366">
        <v>5</v>
      </c>
      <c r="T366">
        <v>4</v>
      </c>
      <c r="U366">
        <v>1</v>
      </c>
      <c r="V366">
        <v>5</v>
      </c>
      <c r="W366">
        <v>5</v>
      </c>
      <c r="X366">
        <v>5</v>
      </c>
      <c r="Y366">
        <v>5</v>
      </c>
    </row>
    <row r="367" spans="1:25" x14ac:dyDescent="0.2">
      <c r="A367">
        <v>39803</v>
      </c>
      <c r="C367">
        <v>4</v>
      </c>
      <c r="D367">
        <f t="shared" si="15"/>
        <v>50</v>
      </c>
      <c r="E367">
        <f t="shared" si="16"/>
        <v>19</v>
      </c>
      <c r="F367">
        <f t="shared" si="17"/>
        <v>26</v>
      </c>
      <c r="L367">
        <v>5</v>
      </c>
      <c r="M367">
        <v>2</v>
      </c>
      <c r="N367">
        <v>4</v>
      </c>
      <c r="O367">
        <v>4</v>
      </c>
      <c r="P367">
        <v>4</v>
      </c>
      <c r="Q367">
        <v>4</v>
      </c>
      <c r="R367">
        <v>4</v>
      </c>
      <c r="S367">
        <v>4</v>
      </c>
      <c r="T367">
        <v>1</v>
      </c>
      <c r="U367">
        <v>1</v>
      </c>
      <c r="V367">
        <v>4</v>
      </c>
      <c r="W367">
        <v>5</v>
      </c>
      <c r="X367">
        <v>4</v>
      </c>
      <c r="Y367">
        <v>4</v>
      </c>
    </row>
    <row r="368" spans="1:25" x14ac:dyDescent="0.2">
      <c r="A368">
        <v>40253</v>
      </c>
      <c r="C368" t="s">
        <v>66</v>
      </c>
      <c r="D368">
        <f t="shared" si="15"/>
        <v>18</v>
      </c>
      <c r="E368">
        <f t="shared" si="16"/>
        <v>5</v>
      </c>
      <c r="F368">
        <f t="shared" si="17"/>
        <v>11</v>
      </c>
      <c r="L368">
        <v>1</v>
      </c>
      <c r="M368">
        <v>1</v>
      </c>
      <c r="N368">
        <v>1</v>
      </c>
      <c r="O368">
        <v>1</v>
      </c>
      <c r="P368">
        <v>1</v>
      </c>
      <c r="Q368">
        <v>2</v>
      </c>
      <c r="R368">
        <v>1</v>
      </c>
      <c r="S368">
        <v>1</v>
      </c>
      <c r="T368">
        <v>2</v>
      </c>
      <c r="U368">
        <v>1</v>
      </c>
      <c r="V368">
        <v>3</v>
      </c>
      <c r="W368">
        <v>1</v>
      </c>
      <c r="X368">
        <v>1</v>
      </c>
      <c r="Y368">
        <v>1</v>
      </c>
    </row>
    <row r="369" spans="1:25" x14ac:dyDescent="0.2">
      <c r="A369">
        <v>40263</v>
      </c>
      <c r="C369">
        <v>1.5</v>
      </c>
      <c r="D369">
        <f t="shared" si="15"/>
        <v>54</v>
      </c>
      <c r="E369">
        <f t="shared" si="16"/>
        <v>17</v>
      </c>
      <c r="F369">
        <f t="shared" si="17"/>
        <v>29</v>
      </c>
      <c r="L369">
        <v>4</v>
      </c>
      <c r="M369">
        <v>1</v>
      </c>
      <c r="N369">
        <v>4</v>
      </c>
      <c r="O369">
        <v>4</v>
      </c>
      <c r="P369">
        <v>4</v>
      </c>
      <c r="Q369">
        <v>5</v>
      </c>
      <c r="R369">
        <v>4</v>
      </c>
      <c r="S369">
        <v>4</v>
      </c>
      <c r="T369">
        <v>5</v>
      </c>
      <c r="U369">
        <v>4</v>
      </c>
      <c r="V369">
        <v>3</v>
      </c>
      <c r="W369">
        <v>4</v>
      </c>
      <c r="X369">
        <v>4</v>
      </c>
      <c r="Y369">
        <v>4</v>
      </c>
    </row>
    <row r="370" spans="1:25" x14ac:dyDescent="0.2">
      <c r="A370">
        <v>40271</v>
      </c>
      <c r="C370">
        <v>1.5</v>
      </c>
      <c r="D370">
        <f t="shared" si="15"/>
        <v>47</v>
      </c>
      <c r="E370">
        <f t="shared" si="16"/>
        <v>15</v>
      </c>
      <c r="F370">
        <f t="shared" si="17"/>
        <v>26</v>
      </c>
      <c r="L370">
        <v>4</v>
      </c>
      <c r="M370">
        <v>2</v>
      </c>
      <c r="N370">
        <v>2</v>
      </c>
      <c r="O370">
        <v>3</v>
      </c>
      <c r="P370">
        <v>4</v>
      </c>
      <c r="Q370">
        <v>5</v>
      </c>
      <c r="R370">
        <v>4</v>
      </c>
      <c r="S370">
        <v>4</v>
      </c>
      <c r="T370">
        <v>5</v>
      </c>
      <c r="U370">
        <v>2</v>
      </c>
      <c r="V370">
        <v>4</v>
      </c>
      <c r="W370">
        <v>2</v>
      </c>
      <c r="X370">
        <v>4</v>
      </c>
      <c r="Y370">
        <v>2</v>
      </c>
    </row>
    <row r="371" spans="1:25" x14ac:dyDescent="0.2">
      <c r="A371">
        <v>40303</v>
      </c>
      <c r="C371">
        <v>0</v>
      </c>
      <c r="D371">
        <f t="shared" si="15"/>
        <v>14</v>
      </c>
      <c r="E371">
        <f t="shared" si="16"/>
        <v>5</v>
      </c>
      <c r="F371">
        <f t="shared" si="17"/>
        <v>7</v>
      </c>
      <c r="L371">
        <v>1</v>
      </c>
      <c r="M371">
        <v>1</v>
      </c>
      <c r="N371">
        <v>1</v>
      </c>
      <c r="O371">
        <v>1</v>
      </c>
      <c r="P371">
        <v>1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</row>
    <row r="372" spans="1:25" x14ac:dyDescent="0.2">
      <c r="A372">
        <v>40339</v>
      </c>
      <c r="C372">
        <v>1</v>
      </c>
      <c r="D372">
        <f t="shared" si="15"/>
        <v>29</v>
      </c>
      <c r="E372">
        <f t="shared" si="16"/>
        <v>5</v>
      </c>
      <c r="F372">
        <f t="shared" si="17"/>
        <v>19</v>
      </c>
      <c r="L372">
        <v>1</v>
      </c>
      <c r="M372">
        <v>1</v>
      </c>
      <c r="N372">
        <v>1</v>
      </c>
      <c r="O372">
        <v>1</v>
      </c>
      <c r="P372">
        <v>2</v>
      </c>
      <c r="Q372">
        <v>4</v>
      </c>
      <c r="R372">
        <v>4</v>
      </c>
      <c r="S372">
        <v>1</v>
      </c>
      <c r="T372">
        <v>2</v>
      </c>
      <c r="U372">
        <v>1</v>
      </c>
      <c r="V372">
        <v>2</v>
      </c>
      <c r="W372">
        <v>4</v>
      </c>
      <c r="X372">
        <v>2</v>
      </c>
      <c r="Y372">
        <v>3</v>
      </c>
    </row>
    <row r="373" spans="1:25" x14ac:dyDescent="0.2">
      <c r="A373">
        <v>40327</v>
      </c>
      <c r="C373">
        <v>3</v>
      </c>
      <c r="D373">
        <f t="shared" si="15"/>
        <v>47</v>
      </c>
      <c r="E373">
        <f t="shared" si="16"/>
        <v>18</v>
      </c>
      <c r="F373">
        <f t="shared" si="17"/>
        <v>23</v>
      </c>
      <c r="L373">
        <v>4</v>
      </c>
      <c r="M373">
        <v>3</v>
      </c>
      <c r="N373">
        <v>4</v>
      </c>
      <c r="O373">
        <v>3</v>
      </c>
      <c r="P373">
        <v>2</v>
      </c>
      <c r="Q373">
        <v>4</v>
      </c>
      <c r="R373">
        <v>4</v>
      </c>
      <c r="S373">
        <v>4</v>
      </c>
      <c r="T373">
        <v>3</v>
      </c>
      <c r="U373">
        <v>2</v>
      </c>
      <c r="V373">
        <v>2</v>
      </c>
      <c r="W373">
        <v>4</v>
      </c>
      <c r="X373">
        <v>4</v>
      </c>
      <c r="Y373">
        <v>4</v>
      </c>
    </row>
    <row r="374" spans="1:25" x14ac:dyDescent="0.2">
      <c r="A374">
        <v>40353</v>
      </c>
      <c r="C374">
        <v>3</v>
      </c>
      <c r="D374">
        <f t="shared" si="15"/>
        <v>35</v>
      </c>
      <c r="E374">
        <f t="shared" si="16"/>
        <v>8</v>
      </c>
      <c r="F374">
        <f t="shared" si="17"/>
        <v>22</v>
      </c>
      <c r="L374">
        <v>2</v>
      </c>
      <c r="M374">
        <v>1</v>
      </c>
      <c r="N374">
        <v>1</v>
      </c>
      <c r="O374">
        <v>2</v>
      </c>
      <c r="P374">
        <v>1</v>
      </c>
      <c r="Q374">
        <v>3</v>
      </c>
      <c r="R374">
        <v>1</v>
      </c>
      <c r="S374">
        <v>2</v>
      </c>
      <c r="T374">
        <v>4</v>
      </c>
      <c r="U374">
        <v>4</v>
      </c>
      <c r="V374">
        <v>4</v>
      </c>
      <c r="W374">
        <v>5</v>
      </c>
      <c r="X374">
        <v>4</v>
      </c>
      <c r="Y374">
        <v>1</v>
      </c>
    </row>
    <row r="375" spans="1:25" x14ac:dyDescent="0.2">
      <c r="A375">
        <v>40346</v>
      </c>
      <c r="C375">
        <v>1.5</v>
      </c>
      <c r="D375">
        <f t="shared" si="15"/>
        <v>42</v>
      </c>
      <c r="E375">
        <f t="shared" si="16"/>
        <v>14</v>
      </c>
      <c r="F375">
        <f t="shared" si="17"/>
        <v>22</v>
      </c>
      <c r="L375">
        <v>4</v>
      </c>
      <c r="M375">
        <v>2</v>
      </c>
      <c r="N375">
        <v>3</v>
      </c>
      <c r="O375">
        <v>3</v>
      </c>
      <c r="P375">
        <v>4</v>
      </c>
      <c r="Q375">
        <v>4</v>
      </c>
      <c r="R375">
        <v>4</v>
      </c>
      <c r="S375">
        <v>2</v>
      </c>
      <c r="T375">
        <v>3</v>
      </c>
      <c r="U375">
        <v>2</v>
      </c>
      <c r="V375">
        <v>1</v>
      </c>
      <c r="W375">
        <v>4</v>
      </c>
      <c r="X375">
        <v>4</v>
      </c>
      <c r="Y375">
        <v>2</v>
      </c>
    </row>
    <row r="376" spans="1:25" x14ac:dyDescent="0.2">
      <c r="A376">
        <v>40336</v>
      </c>
      <c r="C376">
        <v>3</v>
      </c>
      <c r="D376">
        <f t="shared" si="15"/>
        <v>43</v>
      </c>
      <c r="E376">
        <f t="shared" si="16"/>
        <v>13</v>
      </c>
      <c r="F376">
        <f t="shared" si="17"/>
        <v>25</v>
      </c>
      <c r="L376">
        <v>4</v>
      </c>
      <c r="M376">
        <v>1</v>
      </c>
      <c r="N376">
        <v>4</v>
      </c>
      <c r="O376">
        <v>3</v>
      </c>
      <c r="P376">
        <v>4</v>
      </c>
      <c r="Q376">
        <v>4</v>
      </c>
      <c r="R376">
        <v>1</v>
      </c>
      <c r="S376">
        <v>1</v>
      </c>
      <c r="T376">
        <v>4</v>
      </c>
      <c r="U376">
        <v>4</v>
      </c>
      <c r="V376">
        <v>2</v>
      </c>
      <c r="W376">
        <v>3</v>
      </c>
      <c r="X376">
        <v>4</v>
      </c>
      <c r="Y376">
        <v>4</v>
      </c>
    </row>
    <row r="377" spans="1:25" x14ac:dyDescent="0.2">
      <c r="A377">
        <v>40371</v>
      </c>
      <c r="C377">
        <v>0.5</v>
      </c>
      <c r="D377">
        <f t="shared" si="15"/>
        <v>43</v>
      </c>
      <c r="E377">
        <f t="shared" si="16"/>
        <v>9</v>
      </c>
      <c r="F377">
        <f t="shared" si="17"/>
        <v>26</v>
      </c>
      <c r="L377">
        <v>2</v>
      </c>
      <c r="M377">
        <v>1</v>
      </c>
      <c r="N377">
        <v>3</v>
      </c>
      <c r="O377">
        <v>2</v>
      </c>
      <c r="P377">
        <v>3</v>
      </c>
      <c r="Q377">
        <v>5</v>
      </c>
      <c r="R377">
        <v>3</v>
      </c>
      <c r="S377">
        <v>1</v>
      </c>
      <c r="T377">
        <v>5</v>
      </c>
      <c r="U377">
        <v>5</v>
      </c>
      <c r="V377">
        <v>2</v>
      </c>
      <c r="W377">
        <v>4</v>
      </c>
      <c r="X377">
        <v>3</v>
      </c>
      <c r="Y377">
        <v>4</v>
      </c>
    </row>
    <row r="378" spans="1:25" x14ac:dyDescent="0.2">
      <c r="A378">
        <v>40377</v>
      </c>
      <c r="C378">
        <v>0</v>
      </c>
      <c r="D378">
        <f t="shared" si="15"/>
        <v>22</v>
      </c>
      <c r="E378">
        <f t="shared" si="16"/>
        <v>5</v>
      </c>
      <c r="F378">
        <f t="shared" si="17"/>
        <v>15</v>
      </c>
      <c r="L378">
        <v>1</v>
      </c>
      <c r="M378">
        <v>1</v>
      </c>
      <c r="N378">
        <v>1</v>
      </c>
      <c r="O378">
        <v>1</v>
      </c>
      <c r="P378">
        <v>1</v>
      </c>
      <c r="Q378">
        <v>3</v>
      </c>
      <c r="R378">
        <v>1</v>
      </c>
      <c r="S378">
        <v>1</v>
      </c>
      <c r="T378">
        <v>2</v>
      </c>
      <c r="U378">
        <v>1</v>
      </c>
      <c r="V378">
        <v>4</v>
      </c>
      <c r="W378">
        <v>2</v>
      </c>
      <c r="X378">
        <v>2</v>
      </c>
      <c r="Y378">
        <v>1</v>
      </c>
    </row>
    <row r="379" spans="1:25" x14ac:dyDescent="0.2">
      <c r="A379">
        <v>40385</v>
      </c>
      <c r="C379">
        <v>2</v>
      </c>
      <c r="D379">
        <f t="shared" si="15"/>
        <v>47</v>
      </c>
      <c r="E379">
        <f t="shared" si="16"/>
        <v>16</v>
      </c>
      <c r="F379">
        <f t="shared" si="17"/>
        <v>23</v>
      </c>
      <c r="L379">
        <v>4</v>
      </c>
      <c r="M379">
        <v>3</v>
      </c>
      <c r="N379">
        <v>2</v>
      </c>
      <c r="O379">
        <v>4</v>
      </c>
      <c r="P379">
        <v>5</v>
      </c>
      <c r="Q379">
        <v>2</v>
      </c>
      <c r="R379">
        <v>4</v>
      </c>
      <c r="S379">
        <v>3</v>
      </c>
      <c r="T379">
        <v>4</v>
      </c>
      <c r="U379">
        <v>4</v>
      </c>
      <c r="V379">
        <v>2</v>
      </c>
      <c r="W379">
        <v>4</v>
      </c>
      <c r="X379">
        <v>4</v>
      </c>
      <c r="Y379">
        <v>2</v>
      </c>
    </row>
    <row r="380" spans="1:25" x14ac:dyDescent="0.2">
      <c r="A380">
        <v>40391</v>
      </c>
      <c r="C380">
        <v>2.5</v>
      </c>
      <c r="D380">
        <f t="shared" si="15"/>
        <v>29</v>
      </c>
      <c r="E380">
        <f t="shared" si="16"/>
        <v>9</v>
      </c>
      <c r="F380">
        <f t="shared" si="17"/>
        <v>17</v>
      </c>
      <c r="L380">
        <v>4</v>
      </c>
      <c r="M380">
        <v>2</v>
      </c>
      <c r="N380">
        <v>1</v>
      </c>
      <c r="O380">
        <v>1</v>
      </c>
      <c r="P380">
        <v>2</v>
      </c>
      <c r="Q380">
        <v>4</v>
      </c>
      <c r="R380">
        <v>2</v>
      </c>
      <c r="S380">
        <v>1</v>
      </c>
      <c r="T380">
        <v>1</v>
      </c>
      <c r="U380">
        <v>1</v>
      </c>
      <c r="V380">
        <v>2</v>
      </c>
      <c r="W380">
        <v>2</v>
      </c>
      <c r="X380">
        <v>4</v>
      </c>
      <c r="Y380">
        <v>2</v>
      </c>
    </row>
    <row r="381" spans="1:25" x14ac:dyDescent="0.2">
      <c r="A381">
        <v>40414</v>
      </c>
      <c r="C381">
        <v>1</v>
      </c>
      <c r="D381">
        <f t="shared" si="15"/>
        <v>40</v>
      </c>
      <c r="E381">
        <f t="shared" si="16"/>
        <v>14</v>
      </c>
      <c r="F381">
        <f t="shared" si="17"/>
        <v>20</v>
      </c>
      <c r="L381">
        <v>4</v>
      </c>
      <c r="M381">
        <v>2</v>
      </c>
      <c r="N381">
        <v>4</v>
      </c>
      <c r="O381">
        <v>2</v>
      </c>
      <c r="P381">
        <v>4</v>
      </c>
      <c r="Q381">
        <v>4</v>
      </c>
      <c r="R381">
        <v>4</v>
      </c>
      <c r="S381">
        <v>2</v>
      </c>
      <c r="T381">
        <v>2</v>
      </c>
      <c r="U381">
        <v>2</v>
      </c>
      <c r="V381">
        <v>2</v>
      </c>
      <c r="W381">
        <v>2</v>
      </c>
      <c r="X381">
        <v>2</v>
      </c>
      <c r="Y381">
        <v>4</v>
      </c>
    </row>
    <row r="382" spans="1:25" x14ac:dyDescent="0.2">
      <c r="A382">
        <v>40465</v>
      </c>
      <c r="C382">
        <v>1</v>
      </c>
      <c r="D382">
        <f t="shared" si="15"/>
        <v>15</v>
      </c>
      <c r="E382">
        <f t="shared" si="16"/>
        <v>5</v>
      </c>
      <c r="F382">
        <f t="shared" si="17"/>
        <v>8</v>
      </c>
      <c r="L382">
        <v>1</v>
      </c>
      <c r="M382">
        <v>1</v>
      </c>
      <c r="N382">
        <v>1</v>
      </c>
      <c r="O382">
        <v>1</v>
      </c>
      <c r="P382">
        <v>1</v>
      </c>
      <c r="Q382">
        <v>1</v>
      </c>
      <c r="R382">
        <v>1</v>
      </c>
      <c r="S382">
        <v>1</v>
      </c>
      <c r="T382">
        <v>2</v>
      </c>
      <c r="U382">
        <v>1</v>
      </c>
      <c r="V382">
        <v>1</v>
      </c>
      <c r="W382">
        <v>1</v>
      </c>
      <c r="X382">
        <v>1</v>
      </c>
      <c r="Y382">
        <v>1</v>
      </c>
    </row>
    <row r="383" spans="1:25" x14ac:dyDescent="0.2">
      <c r="A383">
        <v>40469</v>
      </c>
      <c r="C383">
        <v>5</v>
      </c>
      <c r="D383">
        <f t="shared" si="15"/>
        <v>42</v>
      </c>
      <c r="E383">
        <f t="shared" si="16"/>
        <v>14</v>
      </c>
      <c r="F383">
        <f t="shared" si="17"/>
        <v>25</v>
      </c>
      <c r="L383">
        <v>4</v>
      </c>
      <c r="M383">
        <v>2</v>
      </c>
      <c r="N383">
        <v>2</v>
      </c>
      <c r="O383">
        <v>5</v>
      </c>
      <c r="P383">
        <v>1</v>
      </c>
      <c r="Q383">
        <v>5</v>
      </c>
      <c r="R383">
        <v>2</v>
      </c>
      <c r="S383">
        <v>1</v>
      </c>
      <c r="T383">
        <v>4</v>
      </c>
      <c r="U383">
        <v>1</v>
      </c>
      <c r="V383">
        <v>4</v>
      </c>
      <c r="W383">
        <v>4</v>
      </c>
      <c r="X383">
        <v>5</v>
      </c>
      <c r="Y383">
        <v>2</v>
      </c>
    </row>
    <row r="384" spans="1:25" x14ac:dyDescent="0.2">
      <c r="A384">
        <v>40476</v>
      </c>
      <c r="C384">
        <v>2</v>
      </c>
      <c r="D384">
        <f t="shared" si="15"/>
        <v>29</v>
      </c>
      <c r="E384">
        <f t="shared" si="16"/>
        <v>8</v>
      </c>
      <c r="F384">
        <f t="shared" si="17"/>
        <v>18</v>
      </c>
      <c r="L384">
        <v>4</v>
      </c>
      <c r="M384">
        <v>1</v>
      </c>
      <c r="N384">
        <v>1</v>
      </c>
      <c r="O384">
        <v>1</v>
      </c>
      <c r="P384">
        <v>2</v>
      </c>
      <c r="Q384">
        <v>4</v>
      </c>
      <c r="R384">
        <v>2</v>
      </c>
      <c r="S384">
        <v>1</v>
      </c>
      <c r="T384">
        <v>2</v>
      </c>
      <c r="U384">
        <v>1</v>
      </c>
      <c r="V384">
        <v>1</v>
      </c>
      <c r="W384">
        <v>4</v>
      </c>
      <c r="X384">
        <v>4</v>
      </c>
      <c r="Y384">
        <v>1</v>
      </c>
    </row>
    <row r="385" spans="1:25" x14ac:dyDescent="0.2">
      <c r="A385">
        <v>40504</v>
      </c>
      <c r="C385">
        <v>0.5</v>
      </c>
      <c r="D385">
        <f t="shared" si="15"/>
        <v>15</v>
      </c>
      <c r="E385">
        <f t="shared" si="16"/>
        <v>5</v>
      </c>
      <c r="F385">
        <f t="shared" si="17"/>
        <v>8</v>
      </c>
      <c r="L385">
        <v>1</v>
      </c>
      <c r="M385">
        <v>1</v>
      </c>
      <c r="N385">
        <v>1</v>
      </c>
      <c r="O385">
        <v>1</v>
      </c>
      <c r="P385">
        <v>1</v>
      </c>
      <c r="Q385">
        <v>2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</row>
    <row r="386" spans="1:25" x14ac:dyDescent="0.2">
      <c r="A386">
        <v>40534</v>
      </c>
      <c r="C386" t="s">
        <v>66</v>
      </c>
      <c r="D386">
        <f t="shared" si="15"/>
        <v>47</v>
      </c>
      <c r="E386">
        <f t="shared" si="16"/>
        <v>18</v>
      </c>
      <c r="F386">
        <f t="shared" si="17"/>
        <v>23</v>
      </c>
      <c r="L386">
        <v>4</v>
      </c>
      <c r="M386">
        <v>4</v>
      </c>
      <c r="N386">
        <v>4</v>
      </c>
      <c r="O386">
        <v>3</v>
      </c>
      <c r="P386">
        <v>5</v>
      </c>
      <c r="Q386">
        <v>5</v>
      </c>
      <c r="R386">
        <v>4</v>
      </c>
      <c r="S386">
        <v>3</v>
      </c>
      <c r="T386">
        <v>2</v>
      </c>
      <c r="U386">
        <v>2</v>
      </c>
      <c r="V386">
        <v>1</v>
      </c>
      <c r="W386">
        <v>2</v>
      </c>
      <c r="X386">
        <v>4</v>
      </c>
      <c r="Y386">
        <v>4</v>
      </c>
    </row>
    <row r="387" spans="1:25" x14ac:dyDescent="0.2">
      <c r="A387">
        <v>37611</v>
      </c>
      <c r="C387">
        <v>1</v>
      </c>
      <c r="D387">
        <f t="shared" ref="D387:D393" si="18">SUM(L387:Y387)</f>
        <v>50</v>
      </c>
      <c r="E387">
        <f t="shared" ref="E387:E393" si="19">SUM(L387:O387,S387)</f>
        <v>21</v>
      </c>
      <c r="F387">
        <f t="shared" ref="F387:F393" si="20">SUM(P387:Q387,T387,V387:Y387)</f>
        <v>23</v>
      </c>
      <c r="L387">
        <v>5</v>
      </c>
      <c r="M387">
        <v>4</v>
      </c>
      <c r="N387">
        <v>4</v>
      </c>
      <c r="O387">
        <v>4</v>
      </c>
      <c r="P387">
        <v>4</v>
      </c>
      <c r="Q387">
        <v>2</v>
      </c>
      <c r="R387">
        <v>2</v>
      </c>
      <c r="S387">
        <v>4</v>
      </c>
      <c r="T387">
        <v>3</v>
      </c>
      <c r="U387">
        <v>4</v>
      </c>
      <c r="V387">
        <v>4</v>
      </c>
      <c r="W387">
        <v>4</v>
      </c>
      <c r="X387">
        <v>2</v>
      </c>
      <c r="Y387">
        <v>4</v>
      </c>
    </row>
    <row r="388" spans="1:25" x14ac:dyDescent="0.2">
      <c r="A388">
        <v>40574</v>
      </c>
      <c r="C388">
        <v>4</v>
      </c>
      <c r="D388">
        <f t="shared" si="18"/>
        <v>51</v>
      </c>
      <c r="E388">
        <f t="shared" si="19"/>
        <v>16</v>
      </c>
      <c r="F388">
        <f t="shared" si="20"/>
        <v>27</v>
      </c>
      <c r="L388">
        <v>5</v>
      </c>
      <c r="M388">
        <v>2</v>
      </c>
      <c r="N388">
        <v>4</v>
      </c>
      <c r="O388">
        <v>3</v>
      </c>
      <c r="P388">
        <v>4</v>
      </c>
      <c r="Q388">
        <v>5</v>
      </c>
      <c r="R388">
        <v>4</v>
      </c>
      <c r="S388">
        <v>2</v>
      </c>
      <c r="T388">
        <v>5</v>
      </c>
      <c r="U388">
        <v>4</v>
      </c>
      <c r="V388">
        <v>1</v>
      </c>
      <c r="W388">
        <v>5</v>
      </c>
      <c r="X388">
        <v>5</v>
      </c>
      <c r="Y388">
        <v>2</v>
      </c>
    </row>
    <row r="389" spans="1:25" x14ac:dyDescent="0.2">
      <c r="A389">
        <v>40608</v>
      </c>
      <c r="C389">
        <v>0.75</v>
      </c>
      <c r="D389">
        <f t="shared" si="18"/>
        <v>33</v>
      </c>
      <c r="E389">
        <f t="shared" si="19"/>
        <v>9</v>
      </c>
      <c r="F389">
        <f t="shared" si="20"/>
        <v>17</v>
      </c>
      <c r="L389">
        <v>2</v>
      </c>
      <c r="M389">
        <v>1</v>
      </c>
      <c r="N389">
        <v>1</v>
      </c>
      <c r="O389">
        <v>1</v>
      </c>
      <c r="P389">
        <v>4</v>
      </c>
      <c r="Q389">
        <v>4</v>
      </c>
      <c r="R389">
        <v>4</v>
      </c>
      <c r="S389">
        <v>4</v>
      </c>
      <c r="T389">
        <v>2</v>
      </c>
      <c r="U389">
        <v>3</v>
      </c>
      <c r="V389">
        <v>2</v>
      </c>
      <c r="W389">
        <v>1</v>
      </c>
      <c r="X389">
        <v>2</v>
      </c>
      <c r="Y389">
        <v>2</v>
      </c>
    </row>
    <row r="390" spans="1:25" x14ac:dyDescent="0.2">
      <c r="A390">
        <v>37541</v>
      </c>
      <c r="C390">
        <v>2</v>
      </c>
      <c r="D390">
        <f t="shared" si="18"/>
        <v>49</v>
      </c>
      <c r="E390">
        <f t="shared" si="19"/>
        <v>14</v>
      </c>
      <c r="F390">
        <f t="shared" si="20"/>
        <v>29</v>
      </c>
      <c r="L390">
        <v>5</v>
      </c>
      <c r="M390">
        <v>4</v>
      </c>
      <c r="N390">
        <v>2</v>
      </c>
      <c r="O390">
        <v>1</v>
      </c>
      <c r="P390">
        <v>4</v>
      </c>
      <c r="Q390">
        <v>5</v>
      </c>
      <c r="R390">
        <v>4</v>
      </c>
      <c r="S390">
        <v>2</v>
      </c>
      <c r="T390">
        <v>4</v>
      </c>
      <c r="U390">
        <v>2</v>
      </c>
      <c r="V390">
        <v>4</v>
      </c>
      <c r="W390">
        <v>4</v>
      </c>
      <c r="X390">
        <v>4</v>
      </c>
      <c r="Y390">
        <v>4</v>
      </c>
    </row>
    <row r="391" spans="1:25" x14ac:dyDescent="0.2">
      <c r="A391">
        <v>39107</v>
      </c>
      <c r="C391">
        <v>1.5</v>
      </c>
      <c r="D391">
        <f t="shared" si="18"/>
        <v>41</v>
      </c>
      <c r="E391">
        <f t="shared" si="19"/>
        <v>13</v>
      </c>
      <c r="F391">
        <f t="shared" si="20"/>
        <v>25</v>
      </c>
      <c r="L391">
        <v>4</v>
      </c>
      <c r="M391">
        <v>1</v>
      </c>
      <c r="N391">
        <v>2</v>
      </c>
      <c r="O391">
        <v>2</v>
      </c>
      <c r="P391">
        <v>4</v>
      </c>
      <c r="Q391">
        <v>5</v>
      </c>
      <c r="R391">
        <v>2</v>
      </c>
      <c r="S391">
        <v>4</v>
      </c>
      <c r="T391">
        <v>4</v>
      </c>
      <c r="U391">
        <v>1</v>
      </c>
      <c r="V391">
        <v>2</v>
      </c>
      <c r="W391">
        <v>4</v>
      </c>
      <c r="X391">
        <v>4</v>
      </c>
      <c r="Y391">
        <v>2</v>
      </c>
    </row>
    <row r="392" spans="1:25" x14ac:dyDescent="0.2">
      <c r="A392">
        <v>40623</v>
      </c>
      <c r="C392">
        <v>1</v>
      </c>
      <c r="D392">
        <f t="shared" si="18"/>
        <v>43</v>
      </c>
      <c r="E392">
        <f t="shared" si="19"/>
        <v>18</v>
      </c>
      <c r="F392">
        <f t="shared" si="20"/>
        <v>20</v>
      </c>
      <c r="L392">
        <v>4</v>
      </c>
      <c r="M392">
        <v>4</v>
      </c>
      <c r="N392">
        <v>4</v>
      </c>
      <c r="O392">
        <v>4</v>
      </c>
      <c r="P392">
        <v>3</v>
      </c>
      <c r="Q392">
        <v>1</v>
      </c>
      <c r="R392">
        <v>2</v>
      </c>
      <c r="S392">
        <v>2</v>
      </c>
      <c r="T392">
        <v>2</v>
      </c>
      <c r="U392">
        <v>3</v>
      </c>
      <c r="V392">
        <v>2</v>
      </c>
      <c r="W392">
        <v>4</v>
      </c>
      <c r="X392">
        <v>4</v>
      </c>
      <c r="Y392">
        <v>4</v>
      </c>
    </row>
    <row r="393" spans="1:25" x14ac:dyDescent="0.2">
      <c r="A393">
        <v>40630</v>
      </c>
      <c r="C393">
        <v>2</v>
      </c>
      <c r="D393">
        <f t="shared" si="18"/>
        <v>24</v>
      </c>
      <c r="E393">
        <f t="shared" si="19"/>
        <v>7</v>
      </c>
      <c r="F393">
        <f t="shared" si="20"/>
        <v>14</v>
      </c>
      <c r="L393">
        <v>2</v>
      </c>
      <c r="M393">
        <v>1</v>
      </c>
      <c r="N393">
        <v>1</v>
      </c>
      <c r="O393">
        <v>1</v>
      </c>
      <c r="P393">
        <v>2</v>
      </c>
      <c r="Q393">
        <v>2</v>
      </c>
      <c r="R393">
        <v>2</v>
      </c>
      <c r="S393">
        <v>2</v>
      </c>
      <c r="T393">
        <v>2</v>
      </c>
      <c r="U393">
        <v>1</v>
      </c>
      <c r="V393">
        <v>4</v>
      </c>
      <c r="W393">
        <v>1</v>
      </c>
      <c r="X393">
        <v>2</v>
      </c>
      <c r="Y393">
        <v>1</v>
      </c>
    </row>
    <row r="394" spans="1:25" x14ac:dyDescent="0.2">
      <c r="A394" s="4"/>
      <c r="B394" s="4"/>
      <c r="C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402" spans="1:2" x14ac:dyDescent="0.2">
      <c r="A402" s="8"/>
      <c r="B402" s="8"/>
    </row>
    <row r="404" spans="1:2" x14ac:dyDescent="0.2">
      <c r="A404" s="8"/>
      <c r="B404" s="8"/>
    </row>
  </sheetData>
  <phoneticPr fontId="28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2EC5-374D-47FA-AB23-122AAA40FA6E}">
  <sheetPr filterMode="1"/>
  <dimension ref="A1:AF404"/>
  <sheetViews>
    <sheetView topLeftCell="L6" workbookViewId="0">
      <selection activeCell="AF102" sqref="AC23:AF102"/>
    </sheetView>
  </sheetViews>
  <sheetFormatPr baseColWidth="10" defaultColWidth="8.83203125" defaultRowHeight="15" x14ac:dyDescent="0.2"/>
  <cols>
    <col min="3" max="3" width="15.6640625" bestFit="1" customWidth="1"/>
    <col min="4" max="4" width="16" bestFit="1" customWidth="1"/>
    <col min="7" max="7" width="13.1640625" bestFit="1" customWidth="1"/>
    <col min="8" max="8" width="22.83203125" bestFit="1" customWidth="1"/>
    <col min="12" max="12" width="18.33203125" customWidth="1"/>
    <col min="13" max="13" width="13" customWidth="1"/>
    <col min="17" max="17" width="19" customWidth="1"/>
    <col min="18" max="18" width="10.6640625" customWidth="1"/>
    <col min="22" max="22" width="15.83203125" bestFit="1" customWidth="1"/>
    <col min="24" max="24" width="16.83203125" bestFit="1" customWidth="1"/>
    <col min="29" max="29" width="16.83203125" bestFit="1" customWidth="1"/>
  </cols>
  <sheetData>
    <row r="1" spans="1:25" x14ac:dyDescent="0.2">
      <c r="A1" s="67" t="s">
        <v>30</v>
      </c>
      <c r="B1" s="67" t="s">
        <v>247</v>
      </c>
      <c r="C1" s="67" t="s">
        <v>284</v>
      </c>
      <c r="D1" s="67" t="s">
        <v>289</v>
      </c>
      <c r="E1" s="67" t="s">
        <v>287</v>
      </c>
      <c r="F1" s="67" t="s">
        <v>286</v>
      </c>
      <c r="G1" s="67" t="s">
        <v>288</v>
      </c>
      <c r="H1" s="69" t="s">
        <v>31</v>
      </c>
      <c r="I1" s="67" t="s">
        <v>256</v>
      </c>
      <c r="J1" s="67" t="s">
        <v>257</v>
      </c>
      <c r="L1" s="73" t="s">
        <v>294</v>
      </c>
      <c r="M1" s="73" t="s">
        <v>285</v>
      </c>
      <c r="N1" s="73" t="s">
        <v>287</v>
      </c>
      <c r="O1" s="73" t="s">
        <v>286</v>
      </c>
      <c r="Q1" t="s">
        <v>290</v>
      </c>
      <c r="R1" t="s">
        <v>291</v>
      </c>
      <c r="S1" t="s">
        <v>292</v>
      </c>
      <c r="T1" t="s">
        <v>293</v>
      </c>
    </row>
    <row r="2" spans="1:25" hidden="1" x14ac:dyDescent="0.2">
      <c r="A2">
        <v>0</v>
      </c>
      <c r="B2">
        <v>40</v>
      </c>
      <c r="C2">
        <v>14</v>
      </c>
      <c r="D2" s="68">
        <f t="shared" ref="D2:D33" si="0">_xlfn.PERCENTRANK.EXC(B2:B393,C2)</f>
        <v>2E-3</v>
      </c>
      <c r="E2">
        <f t="shared" ref="E2:E33" si="1">_xlfn.NORM.S.INV(D2)</f>
        <v>-2.8781617390954826</v>
      </c>
      <c r="F2">
        <f t="shared" ref="F2:F33" si="2">IF(ROUND(2*E2+5,0)&lt;1,1,IF(ROUND(2*E2+5,0)&gt;9,9,ROUND(2*E2+5,0)))</f>
        <v>1</v>
      </c>
      <c r="G2">
        <f>2025-H2</f>
        <v>36</v>
      </c>
      <c r="H2" s="70">
        <v>1989</v>
      </c>
      <c r="I2">
        <v>12</v>
      </c>
      <c r="J2">
        <v>25</v>
      </c>
      <c r="L2" s="73">
        <v>14</v>
      </c>
      <c r="M2" s="73">
        <v>2E-3</v>
      </c>
      <c r="N2" s="73">
        <v>-2.8781617390954826</v>
      </c>
      <c r="O2" s="73">
        <v>1</v>
      </c>
    </row>
    <row r="3" spans="1:25" hidden="1" x14ac:dyDescent="0.2">
      <c r="A3">
        <v>0</v>
      </c>
      <c r="B3">
        <v>36</v>
      </c>
      <c r="C3">
        <v>15</v>
      </c>
      <c r="D3" s="68">
        <f t="shared" si="0"/>
        <v>0.01</v>
      </c>
      <c r="E3">
        <f t="shared" si="1"/>
        <v>-2.3263478740408408</v>
      </c>
      <c r="F3">
        <f t="shared" si="2"/>
        <v>1</v>
      </c>
      <c r="G3">
        <f t="shared" ref="G3:G66" si="3">2025-H3</f>
        <v>27</v>
      </c>
      <c r="H3" s="70">
        <v>1998</v>
      </c>
      <c r="I3">
        <v>11</v>
      </c>
      <c r="J3">
        <v>21</v>
      </c>
      <c r="L3" s="73">
        <v>15</v>
      </c>
      <c r="M3" s="73">
        <v>0.01</v>
      </c>
      <c r="N3" s="73">
        <v>-2.3263478740408408</v>
      </c>
      <c r="O3" s="73">
        <v>1</v>
      </c>
    </row>
    <row r="4" spans="1:25" hidden="1" x14ac:dyDescent="0.2">
      <c r="A4">
        <v>0</v>
      </c>
      <c r="B4">
        <v>47</v>
      </c>
      <c r="C4">
        <v>16</v>
      </c>
      <c r="D4" s="68">
        <f t="shared" si="0"/>
        <v>1.7000000000000001E-2</v>
      </c>
      <c r="E4">
        <f t="shared" si="1"/>
        <v>-2.1200716897421503</v>
      </c>
      <c r="F4">
        <f t="shared" si="2"/>
        <v>1</v>
      </c>
      <c r="G4">
        <f t="shared" si="3"/>
        <v>24</v>
      </c>
      <c r="H4" s="70">
        <v>2001</v>
      </c>
      <c r="I4">
        <v>9</v>
      </c>
      <c r="J4">
        <v>30</v>
      </c>
      <c r="L4" s="73">
        <v>16</v>
      </c>
      <c r="M4" s="73">
        <v>1.7000000000000001E-2</v>
      </c>
      <c r="N4" s="73">
        <v>-2.1200716897421503</v>
      </c>
      <c r="O4" s="73">
        <v>1</v>
      </c>
    </row>
    <row r="5" spans="1:25" hidden="1" x14ac:dyDescent="0.2">
      <c r="A5">
        <v>0</v>
      </c>
      <c r="B5">
        <v>53</v>
      </c>
      <c r="C5">
        <v>17</v>
      </c>
      <c r="D5" s="68">
        <f t="shared" si="0"/>
        <v>2.1000000000000001E-2</v>
      </c>
      <c r="E5">
        <f t="shared" si="1"/>
        <v>-2.0335201492530506</v>
      </c>
      <c r="F5">
        <f t="shared" si="2"/>
        <v>1</v>
      </c>
      <c r="G5">
        <f t="shared" si="3"/>
        <v>23</v>
      </c>
      <c r="H5" s="70">
        <v>2002</v>
      </c>
      <c r="I5">
        <v>20</v>
      </c>
      <c r="J5">
        <v>27</v>
      </c>
      <c r="L5" s="73">
        <v>17</v>
      </c>
      <c r="M5" s="73">
        <v>2.1000000000000001E-2</v>
      </c>
      <c r="N5" s="73">
        <v>-2.0335201492530506</v>
      </c>
      <c r="O5" s="73">
        <v>1</v>
      </c>
    </row>
    <row r="6" spans="1:25" x14ac:dyDescent="0.2">
      <c r="A6">
        <v>1</v>
      </c>
      <c r="B6">
        <v>55</v>
      </c>
      <c r="C6">
        <v>18</v>
      </c>
      <c r="D6" s="68">
        <f t="shared" si="0"/>
        <v>2.3E-2</v>
      </c>
      <c r="E6">
        <f t="shared" si="1"/>
        <v>-1.9953933101678247</v>
      </c>
      <c r="F6">
        <f t="shared" si="2"/>
        <v>1</v>
      </c>
      <c r="G6">
        <f t="shared" si="3"/>
        <v>25</v>
      </c>
      <c r="H6" s="70">
        <v>2000</v>
      </c>
      <c r="I6">
        <v>18</v>
      </c>
      <c r="J6">
        <v>31</v>
      </c>
      <c r="L6" s="73">
        <v>18</v>
      </c>
      <c r="M6" s="73">
        <v>2.3E-2</v>
      </c>
      <c r="N6" s="73">
        <v>-1.9953933101678247</v>
      </c>
      <c r="O6" s="73">
        <v>1</v>
      </c>
    </row>
    <row r="7" spans="1:25" hidden="1" x14ac:dyDescent="0.2">
      <c r="A7">
        <v>0</v>
      </c>
      <c r="B7">
        <v>50</v>
      </c>
      <c r="C7">
        <v>19</v>
      </c>
      <c r="D7" s="68">
        <f t="shared" si="0"/>
        <v>3.5999999999999997E-2</v>
      </c>
      <c r="E7">
        <f t="shared" si="1"/>
        <v>-1.7991181068379667</v>
      </c>
      <c r="F7">
        <f t="shared" si="2"/>
        <v>1</v>
      </c>
      <c r="G7">
        <f t="shared" si="3"/>
        <v>23</v>
      </c>
      <c r="H7" s="70">
        <v>2002</v>
      </c>
      <c r="I7">
        <v>20</v>
      </c>
      <c r="J7">
        <v>22</v>
      </c>
      <c r="L7" s="73">
        <v>19</v>
      </c>
      <c r="M7" s="73">
        <v>3.5999999999999997E-2</v>
      </c>
      <c r="N7" s="73">
        <v>-1.7991181068379667</v>
      </c>
      <c r="O7" s="73">
        <v>1</v>
      </c>
    </row>
    <row r="8" spans="1:25" x14ac:dyDescent="0.2">
      <c r="A8">
        <v>1</v>
      </c>
      <c r="B8">
        <v>36</v>
      </c>
      <c r="C8">
        <v>20</v>
      </c>
      <c r="D8" s="68">
        <f t="shared" si="0"/>
        <v>3.7999999999999999E-2</v>
      </c>
      <c r="E8">
        <f t="shared" si="1"/>
        <v>-1.7743819103449572</v>
      </c>
      <c r="F8">
        <f t="shared" si="2"/>
        <v>1</v>
      </c>
      <c r="G8">
        <f t="shared" si="3"/>
        <v>26</v>
      </c>
      <c r="H8" s="70">
        <v>1999</v>
      </c>
      <c r="I8">
        <v>9</v>
      </c>
      <c r="J8">
        <v>22</v>
      </c>
      <c r="L8" s="73">
        <v>20</v>
      </c>
      <c r="M8" s="73">
        <v>3.7999999999999999E-2</v>
      </c>
      <c r="N8" s="73">
        <v>-1.7743819103449572</v>
      </c>
      <c r="O8" s="73">
        <v>1</v>
      </c>
    </row>
    <row r="9" spans="1:25" hidden="1" x14ac:dyDescent="0.2">
      <c r="A9">
        <v>0</v>
      </c>
      <c r="B9">
        <v>48</v>
      </c>
      <c r="C9">
        <v>21</v>
      </c>
      <c r="D9" s="68">
        <f t="shared" si="0"/>
        <v>4.4999999999999998E-2</v>
      </c>
      <c r="E9">
        <f t="shared" si="1"/>
        <v>-1.6953977102721358</v>
      </c>
      <c r="F9">
        <f t="shared" si="2"/>
        <v>2</v>
      </c>
      <c r="G9">
        <f t="shared" si="3"/>
        <v>26</v>
      </c>
      <c r="H9" s="70">
        <v>1999</v>
      </c>
      <c r="I9">
        <v>12</v>
      </c>
      <c r="J9">
        <v>26</v>
      </c>
      <c r="L9" s="73">
        <v>21</v>
      </c>
      <c r="M9" s="73">
        <v>4.4999999999999998E-2</v>
      </c>
      <c r="N9" s="73">
        <v>-1.6953977102721358</v>
      </c>
      <c r="O9" s="73">
        <v>2</v>
      </c>
    </row>
    <row r="10" spans="1:25" hidden="1" x14ac:dyDescent="0.2">
      <c r="A10">
        <v>0</v>
      </c>
      <c r="B10">
        <v>46</v>
      </c>
      <c r="C10">
        <v>22</v>
      </c>
      <c r="D10" s="68">
        <f t="shared" si="0"/>
        <v>4.5999999999999999E-2</v>
      </c>
      <c r="E10">
        <f t="shared" si="1"/>
        <v>-1.6849407678719146</v>
      </c>
      <c r="F10">
        <f t="shared" si="2"/>
        <v>2</v>
      </c>
      <c r="G10">
        <f t="shared" si="3"/>
        <v>59</v>
      </c>
      <c r="H10" s="70">
        <v>1966</v>
      </c>
      <c r="I10">
        <v>13</v>
      </c>
      <c r="J10">
        <v>27</v>
      </c>
      <c r="L10" s="73">
        <v>22</v>
      </c>
      <c r="M10" s="73">
        <v>4.5999999999999999E-2</v>
      </c>
      <c r="N10" s="73">
        <v>-1.6849407678719146</v>
      </c>
      <c r="O10" s="73">
        <v>2</v>
      </c>
    </row>
    <row r="11" spans="1:25" x14ac:dyDescent="0.2">
      <c r="A11">
        <v>1</v>
      </c>
      <c r="B11">
        <v>38</v>
      </c>
      <c r="C11">
        <v>23</v>
      </c>
      <c r="D11" s="68">
        <f t="shared" si="0"/>
        <v>5.3999999999999999E-2</v>
      </c>
      <c r="E11">
        <f t="shared" si="1"/>
        <v>-1.607247891900218</v>
      </c>
      <c r="F11">
        <f t="shared" si="2"/>
        <v>2</v>
      </c>
      <c r="G11">
        <f t="shared" si="3"/>
        <v>27</v>
      </c>
      <c r="H11" s="70">
        <v>1998</v>
      </c>
      <c r="I11">
        <v>11</v>
      </c>
      <c r="J11">
        <v>23</v>
      </c>
      <c r="L11" s="73">
        <v>23</v>
      </c>
      <c r="M11" s="73">
        <v>5.3999999999999999E-2</v>
      </c>
      <c r="N11" s="73">
        <v>-1.607247891900218</v>
      </c>
      <c r="O11" s="73">
        <v>2</v>
      </c>
    </row>
    <row r="12" spans="1:25" x14ac:dyDescent="0.2">
      <c r="A12">
        <v>1</v>
      </c>
      <c r="B12">
        <v>33</v>
      </c>
      <c r="C12">
        <v>24</v>
      </c>
      <c r="D12" s="68">
        <f t="shared" si="0"/>
        <v>6.7000000000000004E-2</v>
      </c>
      <c r="E12">
        <f t="shared" si="1"/>
        <v>-1.4985130678799752</v>
      </c>
      <c r="F12">
        <f t="shared" si="2"/>
        <v>2</v>
      </c>
      <c r="G12">
        <f t="shared" si="3"/>
        <v>29</v>
      </c>
      <c r="H12" s="70">
        <v>1996</v>
      </c>
      <c r="I12">
        <v>12</v>
      </c>
      <c r="J12">
        <v>17</v>
      </c>
      <c r="L12" s="73">
        <v>24</v>
      </c>
      <c r="M12" s="73">
        <v>6.7000000000000004E-2</v>
      </c>
      <c r="N12" s="73">
        <v>-1.4985130678799752</v>
      </c>
      <c r="O12" s="73">
        <v>2</v>
      </c>
    </row>
    <row r="13" spans="1:25" hidden="1" x14ac:dyDescent="0.2">
      <c r="A13">
        <v>0</v>
      </c>
      <c r="B13">
        <v>48</v>
      </c>
      <c r="C13">
        <v>25</v>
      </c>
      <c r="D13" s="68">
        <f t="shared" si="0"/>
        <v>8.3000000000000004E-2</v>
      </c>
      <c r="E13">
        <f t="shared" si="1"/>
        <v>-1.3851716082134362</v>
      </c>
      <c r="F13">
        <f t="shared" si="2"/>
        <v>2</v>
      </c>
      <c r="G13">
        <f t="shared" si="3"/>
        <v>41</v>
      </c>
      <c r="H13" s="70">
        <v>1984</v>
      </c>
      <c r="I13">
        <v>16</v>
      </c>
      <c r="J13">
        <v>26</v>
      </c>
      <c r="L13" s="73">
        <v>25</v>
      </c>
      <c r="M13" s="73">
        <v>8.3000000000000004E-2</v>
      </c>
      <c r="N13" s="73">
        <v>-1.3851716082134362</v>
      </c>
      <c r="O13" s="73">
        <v>2</v>
      </c>
    </row>
    <row r="14" spans="1:25" hidden="1" x14ac:dyDescent="0.2">
      <c r="A14">
        <v>0</v>
      </c>
      <c r="B14">
        <v>40</v>
      </c>
      <c r="C14">
        <v>26</v>
      </c>
      <c r="D14" s="68">
        <f t="shared" si="0"/>
        <v>9.0999999999999998E-2</v>
      </c>
      <c r="E14">
        <f t="shared" si="1"/>
        <v>-1.3346222867001938</v>
      </c>
      <c r="F14">
        <f t="shared" si="2"/>
        <v>2</v>
      </c>
      <c r="G14">
        <f t="shared" si="3"/>
        <v>20</v>
      </c>
      <c r="H14" s="70">
        <v>2005</v>
      </c>
      <c r="I14">
        <v>10</v>
      </c>
      <c r="J14">
        <v>26</v>
      </c>
      <c r="L14" s="73">
        <v>26</v>
      </c>
      <c r="M14" s="73">
        <v>9.0999999999999998E-2</v>
      </c>
      <c r="N14" s="73">
        <v>-1.3346222867001938</v>
      </c>
      <c r="O14" s="73">
        <v>2</v>
      </c>
    </row>
    <row r="15" spans="1:25" hidden="1" x14ac:dyDescent="0.2">
      <c r="A15">
        <v>0</v>
      </c>
      <c r="B15">
        <v>40</v>
      </c>
      <c r="C15">
        <v>27</v>
      </c>
      <c r="D15" s="68">
        <f t="shared" si="0"/>
        <v>0.10199999999999999</v>
      </c>
      <c r="E15">
        <f t="shared" si="1"/>
        <v>-1.2702376223931489</v>
      </c>
      <c r="F15">
        <f t="shared" si="2"/>
        <v>2</v>
      </c>
      <c r="G15">
        <f t="shared" si="3"/>
        <v>24</v>
      </c>
      <c r="H15" s="70">
        <v>2001</v>
      </c>
      <c r="I15">
        <v>17</v>
      </c>
      <c r="J15">
        <v>19</v>
      </c>
      <c r="L15" s="73">
        <v>27</v>
      </c>
      <c r="M15" s="73">
        <v>0.10199999999999999</v>
      </c>
      <c r="N15" s="73">
        <v>-1.2702376223931489</v>
      </c>
      <c r="O15" s="73">
        <v>2</v>
      </c>
      <c r="V15" t="s">
        <v>297</v>
      </c>
    </row>
    <row r="16" spans="1:25" hidden="1" x14ac:dyDescent="0.2">
      <c r="A16">
        <v>0</v>
      </c>
      <c r="B16">
        <v>44</v>
      </c>
      <c r="C16">
        <v>28</v>
      </c>
      <c r="D16" s="68">
        <f t="shared" si="0"/>
        <v>0.11</v>
      </c>
      <c r="E16">
        <f t="shared" si="1"/>
        <v>-1.2265281200366105</v>
      </c>
      <c r="F16">
        <f t="shared" si="2"/>
        <v>3</v>
      </c>
      <c r="G16">
        <f t="shared" si="3"/>
        <v>25</v>
      </c>
      <c r="H16" s="70">
        <v>2000</v>
      </c>
      <c r="I16">
        <v>11</v>
      </c>
      <c r="J16">
        <v>27</v>
      </c>
      <c r="L16" s="73">
        <v>28</v>
      </c>
      <c r="M16" s="73">
        <v>0.11</v>
      </c>
      <c r="N16" s="73">
        <v>-1.2265281200366105</v>
      </c>
      <c r="O16" s="73">
        <v>3</v>
      </c>
      <c r="V16" t="s">
        <v>294</v>
      </c>
      <c r="W16" t="s">
        <v>285</v>
      </c>
      <c r="X16" t="s">
        <v>295</v>
      </c>
      <c r="Y16" t="s">
        <v>286</v>
      </c>
    </row>
    <row r="17" spans="1:32" hidden="1" x14ac:dyDescent="0.2">
      <c r="A17">
        <v>0</v>
      </c>
      <c r="B17">
        <v>42</v>
      </c>
      <c r="C17">
        <v>29</v>
      </c>
      <c r="D17" s="68">
        <f t="shared" si="0"/>
        <v>0.124</v>
      </c>
      <c r="E17">
        <f t="shared" si="1"/>
        <v>-1.155220846611952</v>
      </c>
      <c r="F17">
        <f t="shared" si="2"/>
        <v>3</v>
      </c>
      <c r="G17">
        <f t="shared" si="3"/>
        <v>27</v>
      </c>
      <c r="H17" s="70">
        <v>1998</v>
      </c>
      <c r="I17">
        <v>10</v>
      </c>
      <c r="J17">
        <v>25</v>
      </c>
      <c r="L17" s="73">
        <v>29</v>
      </c>
      <c r="M17" s="73">
        <v>0.124</v>
      </c>
      <c r="N17" s="73">
        <v>-1.155220846611952</v>
      </c>
      <c r="O17" s="73">
        <v>3</v>
      </c>
      <c r="V17">
        <v>7</v>
      </c>
      <c r="W17">
        <f>_xlfn.PERCENTRANK.EXC(J2:J392,V17)</f>
        <v>2E-3</v>
      </c>
      <c r="X17">
        <f>_xlfn.NORM.S.INV(W17)</f>
        <v>-2.8781617390954826</v>
      </c>
      <c r="Y17">
        <f>IF(ROUND(2*X17+5,0)&lt;1,1,IF(ROUND(2*X17+5,0)&gt;9,9,ROUND(2*X17+5,0)))</f>
        <v>1</v>
      </c>
    </row>
    <row r="18" spans="1:32" x14ac:dyDescent="0.2">
      <c r="A18">
        <v>1</v>
      </c>
      <c r="B18">
        <v>40</v>
      </c>
      <c r="C18">
        <v>30</v>
      </c>
      <c r="D18" s="68">
        <f t="shared" si="0"/>
        <v>0.151</v>
      </c>
      <c r="E18">
        <f t="shared" si="1"/>
        <v>-1.0321539579593055</v>
      </c>
      <c r="F18">
        <f t="shared" si="2"/>
        <v>3</v>
      </c>
      <c r="G18">
        <f t="shared" si="3"/>
        <v>25</v>
      </c>
      <c r="H18" s="70">
        <v>2000</v>
      </c>
      <c r="I18">
        <v>11</v>
      </c>
      <c r="J18">
        <v>23</v>
      </c>
      <c r="L18" s="73">
        <v>30</v>
      </c>
      <c r="M18" s="73">
        <v>0.151</v>
      </c>
      <c r="N18" s="73">
        <v>-1.0321539579593055</v>
      </c>
      <c r="O18" s="73">
        <v>3</v>
      </c>
    </row>
    <row r="19" spans="1:32" hidden="1" x14ac:dyDescent="0.2">
      <c r="A19">
        <v>0</v>
      </c>
      <c r="B19">
        <v>52</v>
      </c>
      <c r="C19">
        <v>31</v>
      </c>
      <c r="D19" s="68">
        <f t="shared" si="0"/>
        <v>0.17</v>
      </c>
      <c r="E19">
        <f t="shared" si="1"/>
        <v>-0.95416525314619549</v>
      </c>
      <c r="F19">
        <f t="shared" si="2"/>
        <v>3</v>
      </c>
      <c r="G19">
        <f t="shared" si="3"/>
        <v>24</v>
      </c>
      <c r="H19" s="70">
        <v>2001</v>
      </c>
      <c r="I19">
        <v>17</v>
      </c>
      <c r="J19">
        <v>31</v>
      </c>
      <c r="L19" s="73">
        <v>31</v>
      </c>
      <c r="M19" s="73">
        <v>0.17</v>
      </c>
      <c r="N19" s="73">
        <v>-0.95416525314619549</v>
      </c>
      <c r="O19" s="73">
        <v>3</v>
      </c>
      <c r="V19">
        <v>8</v>
      </c>
      <c r="W19">
        <f t="shared" ref="W19:W20" si="4">_xlfn.PERCENTRANK.EXC(J4:J394,V19)</f>
        <v>1.2E-2</v>
      </c>
      <c r="X19">
        <f t="shared" ref="X19:X20" si="5">_xlfn.NORM.S.INV(W19)</f>
        <v>-2.257129244486225</v>
      </c>
      <c r="Y19">
        <f t="shared" ref="Y19:Y20" si="6">IF(ROUND(2*X19+5,0)&lt;1,1,IF(ROUND(2*X19+5,0)&gt;9,9,ROUND(2*X19+5,0)))</f>
        <v>1</v>
      </c>
    </row>
    <row r="20" spans="1:32" hidden="1" x14ac:dyDescent="0.2">
      <c r="A20">
        <v>0</v>
      </c>
      <c r="B20">
        <v>36</v>
      </c>
      <c r="C20">
        <v>32</v>
      </c>
      <c r="D20" s="68">
        <f t="shared" si="0"/>
        <v>0.19700000000000001</v>
      </c>
      <c r="E20">
        <f t="shared" si="1"/>
        <v>-0.85238579795757441</v>
      </c>
      <c r="F20">
        <f t="shared" si="2"/>
        <v>3</v>
      </c>
      <c r="G20">
        <f t="shared" si="3"/>
        <v>32</v>
      </c>
      <c r="H20" s="70">
        <v>1993</v>
      </c>
      <c r="I20">
        <v>7</v>
      </c>
      <c r="J20">
        <v>25</v>
      </c>
      <c r="L20" s="73">
        <v>32</v>
      </c>
      <c r="M20" s="73">
        <v>0.19700000000000001</v>
      </c>
      <c r="N20" s="73">
        <v>-0.85238579795757441</v>
      </c>
      <c r="O20" s="73">
        <v>3</v>
      </c>
      <c r="V20">
        <v>9</v>
      </c>
      <c r="W20">
        <f t="shared" si="4"/>
        <v>2.5000000000000001E-2</v>
      </c>
      <c r="X20">
        <f t="shared" si="5"/>
        <v>-1.9599639845400538</v>
      </c>
      <c r="Y20">
        <f t="shared" si="6"/>
        <v>1</v>
      </c>
    </row>
    <row r="21" spans="1:32" x14ac:dyDescent="0.2">
      <c r="A21">
        <v>1</v>
      </c>
      <c r="B21">
        <v>45</v>
      </c>
      <c r="C21">
        <v>33</v>
      </c>
      <c r="D21" s="68">
        <f t="shared" si="0"/>
        <v>0.219</v>
      </c>
      <c r="E21">
        <f t="shared" si="1"/>
        <v>-0.77557494281888439</v>
      </c>
      <c r="F21">
        <f t="shared" si="2"/>
        <v>3</v>
      </c>
      <c r="G21">
        <f t="shared" si="3"/>
        <v>24</v>
      </c>
      <c r="H21" s="70">
        <v>2001</v>
      </c>
      <c r="I21">
        <v>16</v>
      </c>
      <c r="J21">
        <v>23</v>
      </c>
      <c r="L21" s="73">
        <v>33</v>
      </c>
      <c r="M21" s="73">
        <v>0.219</v>
      </c>
      <c r="N21" s="73">
        <v>-0.77557494281888439</v>
      </c>
      <c r="O21" s="73">
        <v>3</v>
      </c>
      <c r="Q21">
        <v>24</v>
      </c>
      <c r="R21">
        <f t="shared" ref="R21:R22" si="7">_xlfn.PERCENTRANK.EXC(I21:I412,Q21)</f>
        <v>0.98899999999999999</v>
      </c>
      <c r="S21">
        <f t="shared" ref="S21:S22" si="8">_xlfn.NORM.S.INV(R21)</f>
        <v>2.290367877855267</v>
      </c>
      <c r="T21">
        <f t="shared" ref="T21:T22" si="9">IF(ROUND(2*S21+5,0)&lt;1,1,IF(ROUND(2*S21+5,0)&gt;9,9,ROUND(2*S21+5,0)))</f>
        <v>9</v>
      </c>
    </row>
    <row r="22" spans="1:32" x14ac:dyDescent="0.2">
      <c r="A22">
        <v>1</v>
      </c>
      <c r="B22">
        <v>37</v>
      </c>
      <c r="C22">
        <v>34</v>
      </c>
      <c r="D22" s="68">
        <f t="shared" si="0"/>
        <v>0.23499999999999999</v>
      </c>
      <c r="E22">
        <f t="shared" si="1"/>
        <v>-0.72247905192806261</v>
      </c>
      <c r="F22">
        <f t="shared" si="2"/>
        <v>4</v>
      </c>
      <c r="G22">
        <f t="shared" si="3"/>
        <v>25</v>
      </c>
      <c r="H22" s="70">
        <v>2000</v>
      </c>
      <c r="I22">
        <v>9</v>
      </c>
      <c r="J22">
        <v>22</v>
      </c>
      <c r="L22" s="73">
        <v>34</v>
      </c>
      <c r="M22" s="73">
        <v>0.23499999999999999</v>
      </c>
      <c r="N22" s="73">
        <v>-0.72247905192806261</v>
      </c>
      <c r="O22" s="73">
        <v>4</v>
      </c>
      <c r="Q22">
        <v>25</v>
      </c>
      <c r="R22">
        <f t="shared" si="7"/>
        <v>0.99099999999999999</v>
      </c>
      <c r="S22">
        <f t="shared" si="8"/>
        <v>2.365618126864292</v>
      </c>
      <c r="T22">
        <f t="shared" si="9"/>
        <v>9</v>
      </c>
      <c r="X22" t="s">
        <v>302</v>
      </c>
      <c r="AC22" t="s">
        <v>303</v>
      </c>
    </row>
    <row r="23" spans="1:32" x14ac:dyDescent="0.2">
      <c r="A23">
        <v>1</v>
      </c>
      <c r="B23">
        <v>45</v>
      </c>
      <c r="C23">
        <v>35</v>
      </c>
      <c r="D23" s="68">
        <f t="shared" si="0"/>
        <v>0.25800000000000001</v>
      </c>
      <c r="E23">
        <f t="shared" si="1"/>
        <v>-0.6495235958443254</v>
      </c>
      <c r="F23">
        <f t="shared" si="2"/>
        <v>4</v>
      </c>
      <c r="G23">
        <f t="shared" si="3"/>
        <v>23</v>
      </c>
      <c r="H23" s="70">
        <v>2002</v>
      </c>
      <c r="I23">
        <v>17</v>
      </c>
      <c r="J23">
        <v>25</v>
      </c>
      <c r="L23" s="73">
        <v>35</v>
      </c>
      <c r="M23" s="73">
        <v>0.25800000000000001</v>
      </c>
      <c r="N23" s="73">
        <v>-0.6495235958443254</v>
      </c>
      <c r="O23" s="73">
        <v>4</v>
      </c>
      <c r="X23" s="74" t="s">
        <v>294</v>
      </c>
      <c r="Y23" s="75" t="s">
        <v>285</v>
      </c>
      <c r="Z23" s="75" t="s">
        <v>287</v>
      </c>
      <c r="AA23" s="76" t="s">
        <v>286</v>
      </c>
      <c r="AC23" s="77" t="s">
        <v>294</v>
      </c>
      <c r="AD23" s="78" t="s">
        <v>285</v>
      </c>
      <c r="AE23" s="78" t="s">
        <v>287</v>
      </c>
      <c r="AF23" s="79" t="s">
        <v>286</v>
      </c>
    </row>
    <row r="24" spans="1:32" x14ac:dyDescent="0.2">
      <c r="A24">
        <v>1</v>
      </c>
      <c r="B24">
        <v>36</v>
      </c>
      <c r="C24">
        <v>36</v>
      </c>
      <c r="D24" s="68">
        <f t="shared" si="0"/>
        <v>0.28499999999999998</v>
      </c>
      <c r="E24">
        <f t="shared" si="1"/>
        <v>-0.56805149833898283</v>
      </c>
      <c r="F24">
        <f t="shared" si="2"/>
        <v>4</v>
      </c>
      <c r="G24">
        <f t="shared" si="3"/>
        <v>22</v>
      </c>
      <c r="H24" s="70">
        <v>2003</v>
      </c>
      <c r="I24">
        <v>9</v>
      </c>
      <c r="J24">
        <v>20</v>
      </c>
      <c r="L24" s="73">
        <v>36</v>
      </c>
      <c r="M24" s="73">
        <v>0.28499999999999998</v>
      </c>
      <c r="N24" s="73">
        <v>-0.56805149833898283</v>
      </c>
      <c r="O24" s="73">
        <v>4</v>
      </c>
      <c r="X24">
        <v>5</v>
      </c>
      <c r="Y24">
        <f>_xlfn.PERCENTRANK.EXC(I6:I393,X24)</f>
        <v>2E-3</v>
      </c>
      <c r="Z24">
        <f>_xlfn.NORM.S.INV(Y24)</f>
        <v>-2.8781617390954826</v>
      </c>
      <c r="AA24">
        <f>IF(ROUND(2*Z24+5,0)&lt;1,1,IF(ROUND(2*Z24+5,0)&gt;9,9,ROUND(2*Z24+5,0)))</f>
        <v>1</v>
      </c>
      <c r="AC24">
        <v>7</v>
      </c>
      <c r="AD24">
        <f>_xlfn.PERCENTRANK.EXC(J6:J393,AC24)</f>
        <v>2E-3</v>
      </c>
      <c r="AE24">
        <f>_xlfn.NORM.S.INV(AD24)</f>
        <v>-2.8781617390954826</v>
      </c>
      <c r="AF24">
        <f>IF(ROUND(2*AE24+5,0)&lt;1,1,IF(ROUND(2*AE24+5,0)&gt;9,9,ROUND(2*AE24+5,0)))</f>
        <v>1</v>
      </c>
    </row>
    <row r="25" spans="1:32" x14ac:dyDescent="0.2">
      <c r="A25">
        <v>1</v>
      </c>
      <c r="B25">
        <v>45</v>
      </c>
      <c r="C25">
        <v>37</v>
      </c>
      <c r="D25" s="68">
        <f t="shared" si="0"/>
        <v>0.32100000000000001</v>
      </c>
      <c r="E25">
        <f t="shared" si="1"/>
        <v>-0.46490428750959445</v>
      </c>
      <c r="F25">
        <f t="shared" si="2"/>
        <v>4</v>
      </c>
      <c r="G25">
        <f t="shared" si="3"/>
        <v>25</v>
      </c>
      <c r="H25" s="70">
        <v>2000</v>
      </c>
      <c r="I25">
        <v>11</v>
      </c>
      <c r="J25">
        <v>30</v>
      </c>
      <c r="L25" s="73">
        <v>37</v>
      </c>
      <c r="M25" s="73">
        <v>0.32100000000000001</v>
      </c>
      <c r="N25" s="73">
        <v>-0.46490428750959445</v>
      </c>
      <c r="O25" s="73">
        <v>4</v>
      </c>
      <c r="X25">
        <v>6</v>
      </c>
      <c r="Y25">
        <f>_xlfn.PERCENTRANK.EXC(I7:I394,X25)</f>
        <v>7.3999999999999996E-2</v>
      </c>
      <c r="Z25">
        <f>_xlfn.NORM.S.INV(Y25)</f>
        <v>-1.4466320671589785</v>
      </c>
      <c r="AA25">
        <f>IF(ROUND(2*Z25+5,0)&lt;1,1,IF(ROUND(2*Z25+5,0)&gt;9,9,ROUND(2*Z25+5,0)))</f>
        <v>2</v>
      </c>
      <c r="AC25">
        <v>8</v>
      </c>
      <c r="AD25">
        <f>_xlfn.PERCENTRANK.EXC(J7:J394,AC25)</f>
        <v>1.2E-2</v>
      </c>
      <c r="AE25">
        <f>_xlfn.NORM.S.INV(AD25)</f>
        <v>-2.257129244486225</v>
      </c>
      <c r="AF25">
        <f>IF(ROUND(2*AE25+5,0)&lt;1,1,IF(ROUND(2*AE25+5,0)&gt;9,9,ROUND(2*AE25+5,0)))</f>
        <v>1</v>
      </c>
    </row>
    <row r="26" spans="1:32" hidden="1" x14ac:dyDescent="0.2">
      <c r="A26">
        <v>0</v>
      </c>
      <c r="B26">
        <v>52</v>
      </c>
      <c r="C26">
        <v>38</v>
      </c>
      <c r="D26" s="68">
        <f t="shared" si="0"/>
        <v>0.35499999999999998</v>
      </c>
      <c r="E26">
        <f t="shared" si="1"/>
        <v>-0.3718560893850747</v>
      </c>
      <c r="F26">
        <f t="shared" si="2"/>
        <v>4</v>
      </c>
      <c r="G26">
        <f t="shared" si="3"/>
        <v>24</v>
      </c>
      <c r="H26" s="70">
        <v>2001</v>
      </c>
      <c r="I26">
        <v>23</v>
      </c>
      <c r="J26">
        <v>25</v>
      </c>
      <c r="L26" s="73">
        <v>38</v>
      </c>
      <c r="M26" s="73">
        <v>0.35499999999999998</v>
      </c>
      <c r="N26" s="73">
        <v>-0.3718560893850747</v>
      </c>
      <c r="O26" s="73">
        <v>4</v>
      </c>
      <c r="V26">
        <v>10</v>
      </c>
      <c r="W26">
        <f t="shared" ref="W26:W29" si="10">_xlfn.PERCENTRANK.EXC(J11:J401,V26)</f>
        <v>3.3000000000000002E-2</v>
      </c>
      <c r="X26">
        <f t="shared" ref="X26:X29" si="11">_xlfn.NORM.S.INV(W26)</f>
        <v>-1.8384236692477767</v>
      </c>
      <c r="Y26">
        <f t="shared" ref="Y26:Y29" si="12">IF(ROUND(2*X26+5,0)&lt;1,1,IF(ROUND(2*X26+5,0)&gt;9,9,ROUND(2*X26+5,0)))</f>
        <v>1</v>
      </c>
    </row>
    <row r="27" spans="1:32" hidden="1" x14ac:dyDescent="0.2">
      <c r="A27">
        <v>0</v>
      </c>
      <c r="B27">
        <v>43</v>
      </c>
      <c r="C27">
        <v>39</v>
      </c>
      <c r="D27" s="68">
        <f t="shared" si="0"/>
        <v>0.40400000000000003</v>
      </c>
      <c r="E27">
        <f t="shared" si="1"/>
        <v>-0.24300696740998221</v>
      </c>
      <c r="F27">
        <f t="shared" si="2"/>
        <v>5</v>
      </c>
      <c r="G27">
        <f t="shared" si="3"/>
        <v>24</v>
      </c>
      <c r="H27" s="70">
        <v>2001</v>
      </c>
      <c r="I27">
        <v>17</v>
      </c>
      <c r="J27">
        <v>22</v>
      </c>
      <c r="L27" s="73">
        <v>39</v>
      </c>
      <c r="M27" s="73">
        <v>0.40400000000000003</v>
      </c>
      <c r="N27" s="73">
        <v>-0.24300696740998221</v>
      </c>
      <c r="O27" s="73">
        <v>5</v>
      </c>
      <c r="V27">
        <v>11</v>
      </c>
      <c r="W27">
        <f t="shared" si="10"/>
        <v>3.9E-2</v>
      </c>
      <c r="X27">
        <f t="shared" si="11"/>
        <v>-1.7624102978623895</v>
      </c>
      <c r="Y27">
        <f t="shared" si="12"/>
        <v>1</v>
      </c>
    </row>
    <row r="28" spans="1:32" hidden="1" x14ac:dyDescent="0.2">
      <c r="A28">
        <v>0</v>
      </c>
      <c r="B28">
        <v>49</v>
      </c>
      <c r="C28">
        <v>40</v>
      </c>
      <c r="D28" s="68">
        <f t="shared" si="0"/>
        <v>0.44900000000000001</v>
      </c>
      <c r="E28">
        <f t="shared" si="1"/>
        <v>-0.1281882480984855</v>
      </c>
      <c r="F28">
        <f t="shared" si="2"/>
        <v>5</v>
      </c>
      <c r="G28">
        <f t="shared" si="3"/>
        <v>25</v>
      </c>
      <c r="H28" s="70">
        <v>2000</v>
      </c>
      <c r="I28">
        <v>17</v>
      </c>
      <c r="J28">
        <v>26</v>
      </c>
      <c r="L28" s="73">
        <v>40</v>
      </c>
      <c r="M28" s="73">
        <v>0.44900000000000001</v>
      </c>
      <c r="N28" s="73">
        <v>-0.1281882480984855</v>
      </c>
      <c r="O28" s="73">
        <v>5</v>
      </c>
      <c r="Q28" t="s">
        <v>296</v>
      </c>
      <c r="V28">
        <v>12</v>
      </c>
      <c r="W28">
        <f t="shared" si="10"/>
        <v>5.3999999999999999E-2</v>
      </c>
      <c r="X28">
        <f t="shared" si="11"/>
        <v>-1.607247891900218</v>
      </c>
      <c r="Y28">
        <f t="shared" si="12"/>
        <v>2</v>
      </c>
    </row>
    <row r="29" spans="1:32" hidden="1" x14ac:dyDescent="0.2">
      <c r="A29">
        <v>0</v>
      </c>
      <c r="B29">
        <v>35</v>
      </c>
      <c r="C29">
        <v>41</v>
      </c>
      <c r="D29" s="68">
        <f t="shared" si="0"/>
        <v>0.47799999999999998</v>
      </c>
      <c r="E29">
        <f t="shared" si="1"/>
        <v>-5.5173802138316796E-2</v>
      </c>
      <c r="F29">
        <f t="shared" si="2"/>
        <v>5</v>
      </c>
      <c r="G29">
        <f t="shared" si="3"/>
        <v>24</v>
      </c>
      <c r="H29" s="70">
        <v>2001</v>
      </c>
      <c r="I29">
        <v>9</v>
      </c>
      <c r="J29">
        <v>23</v>
      </c>
      <c r="L29" s="73">
        <v>41</v>
      </c>
      <c r="M29" s="73">
        <v>0.47799999999999998</v>
      </c>
      <c r="N29" s="73">
        <v>-5.5173802138316796E-2</v>
      </c>
      <c r="O29" s="73">
        <v>5</v>
      </c>
      <c r="Q29" t="s">
        <v>294</v>
      </c>
      <c r="R29" t="s">
        <v>285</v>
      </c>
      <c r="S29" t="s">
        <v>295</v>
      </c>
      <c r="T29" t="s">
        <v>286</v>
      </c>
      <c r="V29">
        <v>13</v>
      </c>
      <c r="W29">
        <f t="shared" si="10"/>
        <v>6.2E-2</v>
      </c>
      <c r="X29">
        <f t="shared" si="11"/>
        <v>-1.5381988585840642</v>
      </c>
      <c r="Y29">
        <f t="shared" si="12"/>
        <v>2</v>
      </c>
    </row>
    <row r="30" spans="1:32" x14ac:dyDescent="0.2">
      <c r="A30">
        <v>1</v>
      </c>
      <c r="B30">
        <v>46</v>
      </c>
      <c r="C30">
        <v>42</v>
      </c>
      <c r="D30" s="68">
        <f t="shared" si="0"/>
        <v>0.495</v>
      </c>
      <c r="E30">
        <f t="shared" si="1"/>
        <v>-1.2533469508069276E-2</v>
      </c>
      <c r="F30">
        <f t="shared" si="2"/>
        <v>5</v>
      </c>
      <c r="G30">
        <f t="shared" si="3"/>
        <v>31</v>
      </c>
      <c r="H30" s="70">
        <v>1994</v>
      </c>
      <c r="I30">
        <v>18</v>
      </c>
      <c r="J30">
        <v>22</v>
      </c>
      <c r="L30" s="73">
        <v>42</v>
      </c>
      <c r="M30" s="73">
        <v>0.495</v>
      </c>
      <c r="N30" s="73">
        <v>-1.2533469508069276E-2</v>
      </c>
      <c r="O30" s="73">
        <v>5</v>
      </c>
      <c r="X30">
        <v>7</v>
      </c>
      <c r="Y30">
        <f t="shared" ref="Y30:Y32" si="13">_xlfn.PERCENTRANK.EXC(I12:I399,X30)</f>
        <v>0.13800000000000001</v>
      </c>
      <c r="Z30">
        <f t="shared" ref="Z30:Z32" si="14">_xlfn.NORM.S.INV(Y30)</f>
        <v>-1.0893490279242772</v>
      </c>
      <c r="AA30">
        <f t="shared" ref="AA30:AA32" si="15">IF(ROUND(2*Z30+5,0)&lt;1,1,IF(ROUND(2*Z30+5,0)&gt;9,9,ROUND(2*Z30+5,0)))</f>
        <v>3</v>
      </c>
      <c r="AC30">
        <v>9</v>
      </c>
      <c r="AD30">
        <f t="shared" ref="AD30:AD32" si="16">_xlfn.PERCENTRANK.EXC(J12:J399,AC30)</f>
        <v>2.5999999999999999E-2</v>
      </c>
      <c r="AE30">
        <f t="shared" ref="AE30:AE32" si="17">_xlfn.NORM.S.INV(AD30)</f>
        <v>-1.9431337511050664</v>
      </c>
      <c r="AF30">
        <f t="shared" ref="AF30:AF32" si="18">IF(ROUND(2*AE30+5,0)&lt;1,1,IF(ROUND(2*AE30+5,0)&gt;9,9,ROUND(2*AE30+5,0)))</f>
        <v>1</v>
      </c>
    </row>
    <row r="31" spans="1:32" x14ac:dyDescent="0.2">
      <c r="A31">
        <v>1</v>
      </c>
      <c r="B31">
        <v>52</v>
      </c>
      <c r="C31">
        <v>43</v>
      </c>
      <c r="D31" s="68">
        <f t="shared" si="0"/>
        <v>0.54300000000000004</v>
      </c>
      <c r="E31">
        <f t="shared" si="1"/>
        <v>0.10799456940915422</v>
      </c>
      <c r="F31">
        <f t="shared" si="2"/>
        <v>5</v>
      </c>
      <c r="G31">
        <f t="shared" si="3"/>
        <v>22</v>
      </c>
      <c r="H31" s="70">
        <v>2003</v>
      </c>
      <c r="I31">
        <v>12</v>
      </c>
      <c r="J31">
        <v>32</v>
      </c>
      <c r="L31" s="73">
        <v>43</v>
      </c>
      <c r="M31" s="73">
        <v>0.54300000000000004</v>
      </c>
      <c r="N31" s="73">
        <v>0.10799456940915422</v>
      </c>
      <c r="O31" s="73">
        <v>5</v>
      </c>
      <c r="X31">
        <v>8</v>
      </c>
      <c r="Y31">
        <f t="shared" si="13"/>
        <v>0.188</v>
      </c>
      <c r="Z31">
        <f t="shared" si="14"/>
        <v>-0.88529044882964214</v>
      </c>
      <c r="AA31">
        <f t="shared" si="15"/>
        <v>3</v>
      </c>
      <c r="AC31">
        <v>10</v>
      </c>
      <c r="AD31">
        <f t="shared" si="16"/>
        <v>3.4000000000000002E-2</v>
      </c>
      <c r="AE31">
        <f t="shared" si="17"/>
        <v>-1.825006821146403</v>
      </c>
      <c r="AF31">
        <f t="shared" si="18"/>
        <v>1</v>
      </c>
    </row>
    <row r="32" spans="1:32" x14ac:dyDescent="0.2">
      <c r="A32">
        <v>1</v>
      </c>
      <c r="B32">
        <v>46</v>
      </c>
      <c r="C32">
        <v>44</v>
      </c>
      <c r="D32" s="68">
        <f t="shared" si="0"/>
        <v>0.57499999999999996</v>
      </c>
      <c r="E32">
        <f t="shared" si="1"/>
        <v>0.18911842627279243</v>
      </c>
      <c r="F32">
        <f t="shared" si="2"/>
        <v>5</v>
      </c>
      <c r="G32">
        <f t="shared" si="3"/>
        <v>21</v>
      </c>
      <c r="H32" s="70">
        <v>2004</v>
      </c>
      <c r="I32">
        <v>13</v>
      </c>
      <c r="J32">
        <v>25</v>
      </c>
      <c r="L32" s="73">
        <v>44</v>
      </c>
      <c r="M32" s="73">
        <v>0.57499999999999996</v>
      </c>
      <c r="N32" s="73">
        <v>0.18911842627279243</v>
      </c>
      <c r="O32" s="73">
        <v>5</v>
      </c>
      <c r="X32">
        <v>9</v>
      </c>
      <c r="Y32">
        <f t="shared" si="13"/>
        <v>0.246</v>
      </c>
      <c r="Z32">
        <f t="shared" si="14"/>
        <v>-0.68713128679546953</v>
      </c>
      <c r="AA32">
        <f t="shared" si="15"/>
        <v>4</v>
      </c>
      <c r="AC32">
        <v>11</v>
      </c>
      <c r="AD32">
        <f t="shared" si="16"/>
        <v>3.9E-2</v>
      </c>
      <c r="AE32">
        <f t="shared" si="17"/>
        <v>-1.7624102978623895</v>
      </c>
      <c r="AF32">
        <f t="shared" si="18"/>
        <v>1</v>
      </c>
    </row>
    <row r="33" spans="1:32" hidden="1" x14ac:dyDescent="0.2">
      <c r="A33">
        <v>0</v>
      </c>
      <c r="B33">
        <v>56</v>
      </c>
      <c r="C33">
        <v>45</v>
      </c>
      <c r="D33" s="68">
        <f t="shared" si="0"/>
        <v>0.61599999999999999</v>
      </c>
      <c r="E33">
        <f t="shared" si="1"/>
        <v>0.29499198822262629</v>
      </c>
      <c r="F33">
        <f t="shared" si="2"/>
        <v>6</v>
      </c>
      <c r="G33">
        <f t="shared" si="3"/>
        <v>24</v>
      </c>
      <c r="H33" s="70">
        <v>2001</v>
      </c>
      <c r="I33">
        <v>19</v>
      </c>
      <c r="J33">
        <v>29</v>
      </c>
      <c r="L33" s="73">
        <v>45</v>
      </c>
      <c r="M33" s="73">
        <v>0.61599999999999999</v>
      </c>
      <c r="N33" s="73">
        <v>0.29499198822262629</v>
      </c>
      <c r="O33" s="73">
        <v>6</v>
      </c>
      <c r="Q33">
        <v>5</v>
      </c>
      <c r="R33">
        <f>_xlfn.PERCENTRANK.EXC(I2:I392,Q33)</f>
        <v>2E-3</v>
      </c>
      <c r="S33">
        <f>_xlfn.NORM.S.INV(R33)</f>
        <v>-2.8781617390954826</v>
      </c>
      <c r="T33">
        <f>IF(ROUND(2*S33+5,0)&lt;1,1,IF(ROUND(2*S33+5,0)&gt;9,9,ROUND(2*S33+5,0)))</f>
        <v>1</v>
      </c>
      <c r="V33">
        <v>14</v>
      </c>
      <c r="W33">
        <f>_xlfn.PERCENTRANK.EXC(J18:J408,V33)</f>
        <v>7.3999999999999996E-2</v>
      </c>
      <c r="X33">
        <f>_xlfn.NORM.S.INV(W33)</f>
        <v>-1.4466320671589785</v>
      </c>
      <c r="Y33">
        <f>IF(ROUND(2*X33+5,0)&lt;1,1,IF(ROUND(2*X33+5,0)&gt;9,9,ROUND(2*X33+5,0)))</f>
        <v>2</v>
      </c>
    </row>
    <row r="34" spans="1:32" x14ac:dyDescent="0.2">
      <c r="A34">
        <v>1</v>
      </c>
      <c r="B34">
        <v>33</v>
      </c>
      <c r="C34">
        <v>46</v>
      </c>
      <c r="D34" s="68">
        <f t="shared" ref="D34:D65" si="19">_xlfn.PERCENTRANK.EXC(B34:B425,C34)</f>
        <v>0.66200000000000003</v>
      </c>
      <c r="E34">
        <f t="shared" ref="E34:E65" si="20">_xlfn.NORM.S.INV(D34)</f>
        <v>0.41792767166948208</v>
      </c>
      <c r="F34">
        <f t="shared" ref="F34:F65" si="21">IF(ROUND(2*E34+5,0)&lt;1,1,IF(ROUND(2*E34+5,0)&gt;9,9,ROUND(2*E34+5,0)))</f>
        <v>6</v>
      </c>
      <c r="G34">
        <f t="shared" si="3"/>
        <v>33</v>
      </c>
      <c r="H34" s="70">
        <v>1992</v>
      </c>
      <c r="I34">
        <v>7</v>
      </c>
      <c r="J34">
        <v>20</v>
      </c>
      <c r="L34" s="73">
        <v>46</v>
      </c>
      <c r="M34" s="73">
        <v>0.66200000000000003</v>
      </c>
      <c r="N34" s="73">
        <v>0.41792767166948208</v>
      </c>
      <c r="O34" s="73">
        <v>6</v>
      </c>
      <c r="X34">
        <v>10</v>
      </c>
      <c r="Y34">
        <f>_xlfn.PERCENTRANK.EXC(I16:I403,X34)</f>
        <v>0.32700000000000001</v>
      </c>
      <c r="Z34">
        <f>_xlfn.NORM.S.INV(Y34)</f>
        <v>-0.4482122814566093</v>
      </c>
      <c r="AA34">
        <f>IF(ROUND(2*Z34+5,0)&lt;1,1,IF(ROUND(2*Z34+5,0)&gt;9,9,ROUND(2*Z34+5,0)))</f>
        <v>4</v>
      </c>
      <c r="AC34">
        <v>12</v>
      </c>
      <c r="AD34">
        <f>_xlfn.PERCENTRANK.EXC(J16:J403,AC34)</f>
        <v>5.5E-2</v>
      </c>
      <c r="AE34">
        <f>_xlfn.NORM.S.INV(AD34)</f>
        <v>-1.5981931399228173</v>
      </c>
      <c r="AF34">
        <f>IF(ROUND(2*AE34+5,0)&lt;1,1,IF(ROUND(2*AE34+5,0)&gt;9,9,ROUND(2*AE34+5,0)))</f>
        <v>2</v>
      </c>
    </row>
    <row r="35" spans="1:32" hidden="1" x14ac:dyDescent="0.2">
      <c r="A35">
        <v>0</v>
      </c>
      <c r="B35">
        <v>39</v>
      </c>
      <c r="C35">
        <v>47</v>
      </c>
      <c r="D35" s="68">
        <f t="shared" si="19"/>
        <v>0.70199999999999996</v>
      </c>
      <c r="E35">
        <f t="shared" si="20"/>
        <v>0.53016144505551943</v>
      </c>
      <c r="F35">
        <f t="shared" si="21"/>
        <v>6</v>
      </c>
      <c r="G35">
        <f t="shared" si="3"/>
        <v>27</v>
      </c>
      <c r="H35" s="70">
        <v>1998</v>
      </c>
      <c r="I35">
        <v>7</v>
      </c>
      <c r="J35">
        <v>27</v>
      </c>
      <c r="L35" s="73">
        <v>47</v>
      </c>
      <c r="M35" s="73">
        <v>0.70199999999999996</v>
      </c>
      <c r="N35" s="73">
        <v>0.53016144505551943</v>
      </c>
      <c r="O35" s="73">
        <v>6</v>
      </c>
      <c r="Q35">
        <v>6</v>
      </c>
      <c r="R35">
        <f>_xlfn.PERCENTRANK.EXC(I4:I394,Q35)</f>
        <v>7.3999999999999996E-2</v>
      </c>
      <c r="S35">
        <f>_xlfn.NORM.S.INV(R35)</f>
        <v>-1.4466320671589785</v>
      </c>
      <c r="T35">
        <f>IF(ROUND(2*S35+5,0)&lt;1,1,IF(ROUND(2*S35+5,0)&gt;9,9,ROUND(2*S35+5,0)))</f>
        <v>2</v>
      </c>
      <c r="V35">
        <v>15</v>
      </c>
      <c r="W35">
        <f t="shared" ref="W35:W37" si="22">_xlfn.PERCENTRANK.EXC(J20:J410,V35)</f>
        <v>9.6000000000000002E-2</v>
      </c>
      <c r="X35">
        <f t="shared" ref="X35:X37" si="23">_xlfn.NORM.S.INV(W35)</f>
        <v>-1.3046853852287905</v>
      </c>
      <c r="Y35">
        <f t="shared" ref="Y35:Y37" si="24">IF(ROUND(2*X35+5,0)&lt;1,1,IF(ROUND(2*X35+5,0)&gt;9,9,ROUND(2*X35+5,0)))</f>
        <v>2</v>
      </c>
    </row>
    <row r="36" spans="1:32" hidden="1" x14ac:dyDescent="0.2">
      <c r="A36">
        <v>0</v>
      </c>
      <c r="B36">
        <v>58</v>
      </c>
      <c r="C36">
        <v>48</v>
      </c>
      <c r="D36" s="68">
        <f t="shared" si="19"/>
        <v>0.752</v>
      </c>
      <c r="E36">
        <f t="shared" si="20"/>
        <v>0.68079691876457493</v>
      </c>
      <c r="F36">
        <f t="shared" si="21"/>
        <v>6</v>
      </c>
      <c r="G36">
        <f t="shared" si="3"/>
        <v>20</v>
      </c>
      <c r="H36" s="70">
        <v>2005</v>
      </c>
      <c r="I36">
        <v>20</v>
      </c>
      <c r="J36">
        <v>29</v>
      </c>
      <c r="L36" s="73">
        <v>48</v>
      </c>
      <c r="M36" s="73">
        <v>0.752</v>
      </c>
      <c r="N36" s="73">
        <v>0.68079691876457493</v>
      </c>
      <c r="O36" s="73">
        <v>6</v>
      </c>
      <c r="Q36">
        <v>7</v>
      </c>
      <c r="R36">
        <f>_xlfn.PERCENTRANK.EXC(I5:I395,Q36)</f>
        <v>0.13500000000000001</v>
      </c>
      <c r="S36">
        <f>_xlfn.NORM.S.INV(R36)</f>
        <v>-1.1030625561995977</v>
      </c>
      <c r="T36">
        <f>IF(ROUND(2*S36+5,0)&lt;1,1,IF(ROUND(2*S36+5,0)&gt;9,9,ROUND(2*S36+5,0)))</f>
        <v>3</v>
      </c>
      <c r="V36">
        <v>16</v>
      </c>
      <c r="W36">
        <f t="shared" si="22"/>
        <v>0.12</v>
      </c>
      <c r="X36">
        <f t="shared" si="23"/>
        <v>-1.1749867920660904</v>
      </c>
      <c r="Y36">
        <f t="shared" si="24"/>
        <v>3</v>
      </c>
    </row>
    <row r="37" spans="1:32" hidden="1" x14ac:dyDescent="0.2">
      <c r="A37">
        <v>0</v>
      </c>
      <c r="B37">
        <v>45</v>
      </c>
      <c r="C37">
        <v>49</v>
      </c>
      <c r="D37" s="68">
        <f t="shared" si="19"/>
        <v>0.77600000000000002</v>
      </c>
      <c r="E37">
        <f t="shared" si="20"/>
        <v>0.75875354450437071</v>
      </c>
      <c r="F37">
        <f t="shared" si="21"/>
        <v>7</v>
      </c>
      <c r="G37">
        <f t="shared" si="3"/>
        <v>26</v>
      </c>
      <c r="H37" s="70">
        <v>1999</v>
      </c>
      <c r="I37">
        <v>10</v>
      </c>
      <c r="J37">
        <v>26</v>
      </c>
      <c r="L37" s="73">
        <v>49</v>
      </c>
      <c r="M37" s="73">
        <v>0.77600000000000002</v>
      </c>
      <c r="N37" s="73">
        <v>0.75875354450437071</v>
      </c>
      <c r="O37" s="73">
        <v>7</v>
      </c>
      <c r="Q37">
        <v>8</v>
      </c>
      <c r="R37">
        <f>_xlfn.PERCENTRANK.EXC(I6:I396,Q37)</f>
        <v>0.185</v>
      </c>
      <c r="S37">
        <f>_xlfn.NORM.S.INV(R37)</f>
        <v>-0.89647336400191613</v>
      </c>
      <c r="T37">
        <f>IF(ROUND(2*S37+5,0)&lt;1,1,IF(ROUND(2*S37+5,0)&gt;9,9,ROUND(2*S37+5,0)))</f>
        <v>3</v>
      </c>
      <c r="V37">
        <v>17</v>
      </c>
      <c r="W37">
        <f t="shared" si="22"/>
        <v>0.14199999999999999</v>
      </c>
      <c r="X37">
        <f t="shared" si="23"/>
        <v>-1.0713768892802134</v>
      </c>
      <c r="Y37">
        <f t="shared" si="24"/>
        <v>3</v>
      </c>
    </row>
    <row r="38" spans="1:32" x14ac:dyDescent="0.2">
      <c r="A38">
        <v>1</v>
      </c>
      <c r="B38">
        <v>44</v>
      </c>
      <c r="C38">
        <v>50</v>
      </c>
      <c r="D38" s="68">
        <f t="shared" si="19"/>
        <v>0.80900000000000005</v>
      </c>
      <c r="E38">
        <f t="shared" si="20"/>
        <v>0.87421716486648371</v>
      </c>
      <c r="F38">
        <f t="shared" si="21"/>
        <v>7</v>
      </c>
      <c r="G38">
        <f t="shared" si="3"/>
        <v>25</v>
      </c>
      <c r="H38" s="70">
        <v>2000</v>
      </c>
      <c r="I38">
        <v>11</v>
      </c>
      <c r="J38">
        <v>27</v>
      </c>
      <c r="L38" s="73">
        <v>50</v>
      </c>
      <c r="M38" s="73">
        <v>0.80900000000000005</v>
      </c>
      <c r="N38" s="73">
        <v>0.87421716486648371</v>
      </c>
      <c r="O38" s="73">
        <v>7</v>
      </c>
      <c r="X38">
        <v>11</v>
      </c>
      <c r="Y38">
        <f>_xlfn.PERCENTRANK.EXC(I20:I407,X38)</f>
        <v>0.378</v>
      </c>
      <c r="Z38">
        <f>_xlfn.NORM.S.INV(Y38)</f>
        <v>-0.31073774548759198</v>
      </c>
      <c r="AA38">
        <f>IF(ROUND(2*Z38+5,0)&lt;1,1,IF(ROUND(2*Z38+5,0)&gt;9,9,ROUND(2*Z38+5,0)))</f>
        <v>4</v>
      </c>
      <c r="AC38">
        <v>13</v>
      </c>
      <c r="AD38">
        <f>_xlfn.PERCENTRANK.EXC(J20:J407,AC38)</f>
        <v>6.4000000000000001E-2</v>
      </c>
      <c r="AE38">
        <f>_xlfn.NORM.S.INV(AD38)</f>
        <v>-1.5220362417358562</v>
      </c>
      <c r="AF38">
        <f>IF(ROUND(2*AE38+5,0)&lt;1,1,IF(ROUND(2*AE38+5,0)&gt;9,9,ROUND(2*AE38+5,0)))</f>
        <v>2</v>
      </c>
    </row>
    <row r="39" spans="1:32" hidden="1" x14ac:dyDescent="0.2">
      <c r="A39">
        <v>0</v>
      </c>
      <c r="B39">
        <v>44</v>
      </c>
      <c r="C39">
        <v>51</v>
      </c>
      <c r="D39" s="68">
        <f t="shared" si="19"/>
        <v>0.82799999999999996</v>
      </c>
      <c r="E39">
        <f t="shared" si="20"/>
        <v>0.94629135796157593</v>
      </c>
      <c r="F39">
        <f t="shared" si="21"/>
        <v>7</v>
      </c>
      <c r="G39">
        <f t="shared" si="3"/>
        <v>24</v>
      </c>
      <c r="H39" s="70">
        <v>2001</v>
      </c>
      <c r="I39">
        <v>16</v>
      </c>
      <c r="J39">
        <v>24</v>
      </c>
      <c r="L39" s="73">
        <v>51</v>
      </c>
      <c r="M39" s="73">
        <v>0.82799999999999996</v>
      </c>
      <c r="N39" s="73">
        <v>0.94629135796157593</v>
      </c>
      <c r="O39" s="73">
        <v>7</v>
      </c>
      <c r="Q39">
        <v>9</v>
      </c>
      <c r="R39">
        <f>_xlfn.PERCENTRANK.EXC(I8:I398,Q39)</f>
        <v>0.24199999999999999</v>
      </c>
      <c r="S39">
        <f>_xlfn.NORM.S.INV(R39)</f>
        <v>-0.69988360019734119</v>
      </c>
      <c r="T39">
        <f>IF(ROUND(2*S39+5,0)&lt;1,1,IF(ROUND(2*S39+5,0)&gt;9,9,ROUND(2*S39+5,0)))</f>
        <v>4</v>
      </c>
      <c r="V39">
        <v>18</v>
      </c>
      <c r="W39">
        <f>_xlfn.PERCENTRANK.EXC(J24:J414,V39)</f>
        <v>0.183</v>
      </c>
      <c r="X39">
        <f>_xlfn.NORM.S.INV(W39)</f>
        <v>-0.90399132756440137</v>
      </c>
      <c r="Y39">
        <f>IF(ROUND(2*X39+5,0)&lt;1,1,IF(ROUND(2*X39+5,0)&gt;9,9,ROUND(2*X39+5,0)))</f>
        <v>3</v>
      </c>
    </row>
    <row r="40" spans="1:32" x14ac:dyDescent="0.2">
      <c r="A40">
        <v>1</v>
      </c>
      <c r="B40">
        <v>46</v>
      </c>
      <c r="C40">
        <v>52</v>
      </c>
      <c r="D40" s="68">
        <f t="shared" si="19"/>
        <v>0.84499999999999997</v>
      </c>
      <c r="E40">
        <f t="shared" si="20"/>
        <v>1.0152220332170301</v>
      </c>
      <c r="F40">
        <f t="shared" si="21"/>
        <v>7</v>
      </c>
      <c r="G40">
        <f t="shared" si="3"/>
        <v>25</v>
      </c>
      <c r="H40" s="70">
        <v>2000</v>
      </c>
      <c r="I40">
        <v>14</v>
      </c>
      <c r="J40">
        <v>26</v>
      </c>
      <c r="L40" s="73">
        <v>52</v>
      </c>
      <c r="M40" s="73">
        <v>0.84499999999999997</v>
      </c>
      <c r="N40" s="73">
        <v>1.0152220332170301</v>
      </c>
      <c r="O40" s="73">
        <v>7</v>
      </c>
      <c r="X40">
        <v>12</v>
      </c>
      <c r="Y40">
        <f>_xlfn.PERCENTRANK.EXC(I22:I409,X40)</f>
        <v>0.42799999999999999</v>
      </c>
      <c r="Z40">
        <f>_xlfn.NORM.S.INV(Y40)</f>
        <v>-0.18146831652847695</v>
      </c>
      <c r="AA40">
        <f>IF(ROUND(2*Z40+5,0)&lt;1,1,IF(ROUND(2*Z40+5,0)&gt;9,9,ROUND(2*Z40+5,0)))</f>
        <v>5</v>
      </c>
      <c r="AC40">
        <v>14</v>
      </c>
      <c r="AD40">
        <f>_xlfn.PERCENTRANK.EXC(J22:J409,AC40)</f>
        <v>7.4999999999999997E-2</v>
      </c>
      <c r="AE40">
        <f>_xlfn.NORM.S.INV(AD40)</f>
        <v>-1.4395314709384572</v>
      </c>
      <c r="AF40">
        <f>IF(ROUND(2*AE40+5,0)&lt;1,1,IF(ROUND(2*AE40+5,0)&gt;9,9,ROUND(2*AE40+5,0)))</f>
        <v>2</v>
      </c>
    </row>
    <row r="41" spans="1:32" hidden="1" x14ac:dyDescent="0.2">
      <c r="A41">
        <v>0</v>
      </c>
      <c r="B41">
        <v>52</v>
      </c>
      <c r="C41">
        <v>53</v>
      </c>
      <c r="D41" s="68">
        <f t="shared" si="19"/>
        <v>0.85299999999999998</v>
      </c>
      <c r="E41">
        <f t="shared" si="20"/>
        <v>1.0493870846841074</v>
      </c>
      <c r="F41">
        <f t="shared" si="21"/>
        <v>7</v>
      </c>
      <c r="G41">
        <f t="shared" si="3"/>
        <v>25</v>
      </c>
      <c r="H41" s="70">
        <v>2000</v>
      </c>
      <c r="I41">
        <v>22</v>
      </c>
      <c r="J41">
        <v>22</v>
      </c>
      <c r="L41" s="73">
        <v>53</v>
      </c>
      <c r="M41" s="73">
        <v>0.85299999999999998</v>
      </c>
      <c r="N41" s="73">
        <v>1.0493870846841074</v>
      </c>
      <c r="O41" s="73">
        <v>7</v>
      </c>
      <c r="Q41">
        <v>10</v>
      </c>
      <c r="R41">
        <f t="shared" ref="R41:R46" si="25">_xlfn.PERCENTRANK.EXC(I10:I400,Q41)</f>
        <v>0.32200000000000001</v>
      </c>
      <c r="S41">
        <f t="shared" ref="S41:S46" si="26">_xlfn.NORM.S.INV(R41)</f>
        <v>-0.46211340177637733</v>
      </c>
      <c r="T41">
        <f t="shared" ref="T41:T46" si="27">IF(ROUND(2*S41+5,0)&lt;1,1,IF(ROUND(2*S41+5,0)&gt;9,9,ROUND(2*S41+5,0)))</f>
        <v>4</v>
      </c>
      <c r="V41">
        <v>19</v>
      </c>
      <c r="W41">
        <f t="shared" ref="W41:W46" si="28">_xlfn.PERCENTRANK.EXC(J26:J416,V41)</f>
        <v>0.224</v>
      </c>
      <c r="X41">
        <f t="shared" ref="X41:X46" si="29">_xlfn.NORM.S.INV(W41)</f>
        <v>-0.75875354450437071</v>
      </c>
      <c r="Y41">
        <f t="shared" ref="Y41:Y46" si="30">IF(ROUND(2*X41+5,0)&lt;1,1,IF(ROUND(2*X41+5,0)&gt;9,9,ROUND(2*X41+5,0)))</f>
        <v>3</v>
      </c>
    </row>
    <row r="42" spans="1:32" hidden="1" x14ac:dyDescent="0.2">
      <c r="A42">
        <v>0</v>
      </c>
      <c r="B42">
        <v>25</v>
      </c>
      <c r="C42">
        <v>54</v>
      </c>
      <c r="D42" s="68">
        <f t="shared" si="19"/>
        <v>0.86399999999999999</v>
      </c>
      <c r="E42">
        <f t="shared" si="20"/>
        <v>1.0984684203398629</v>
      </c>
      <c r="F42">
        <f t="shared" si="21"/>
        <v>7</v>
      </c>
      <c r="G42">
        <f t="shared" si="3"/>
        <v>26</v>
      </c>
      <c r="H42" s="70">
        <v>1999</v>
      </c>
      <c r="I42">
        <v>5</v>
      </c>
      <c r="J42">
        <v>18</v>
      </c>
      <c r="L42" s="73">
        <v>54</v>
      </c>
      <c r="M42" s="73">
        <v>0.86399999999999999</v>
      </c>
      <c r="N42" s="73">
        <v>1.0984684203398629</v>
      </c>
      <c r="O42" s="73">
        <v>7</v>
      </c>
      <c r="Q42">
        <v>11</v>
      </c>
      <c r="R42">
        <f t="shared" si="25"/>
        <v>0.375</v>
      </c>
      <c r="S42">
        <f t="shared" si="26"/>
        <v>-0.3186393639643752</v>
      </c>
      <c r="T42">
        <f t="shared" si="27"/>
        <v>4</v>
      </c>
      <c r="V42">
        <v>20</v>
      </c>
      <c r="W42">
        <f t="shared" si="28"/>
        <v>0.26900000000000002</v>
      </c>
      <c r="X42">
        <f t="shared" si="29"/>
        <v>-0.61584018874797186</v>
      </c>
      <c r="Y42">
        <f t="shared" si="30"/>
        <v>4</v>
      </c>
    </row>
    <row r="43" spans="1:32" hidden="1" x14ac:dyDescent="0.2">
      <c r="A43">
        <v>0</v>
      </c>
      <c r="B43">
        <v>56</v>
      </c>
      <c r="C43">
        <v>55</v>
      </c>
      <c r="D43" s="68">
        <f t="shared" si="19"/>
        <v>0.88300000000000001</v>
      </c>
      <c r="E43">
        <f t="shared" si="20"/>
        <v>1.1901180418964232</v>
      </c>
      <c r="F43">
        <f t="shared" si="21"/>
        <v>7</v>
      </c>
      <c r="G43">
        <f t="shared" si="3"/>
        <v>20</v>
      </c>
      <c r="H43" s="70">
        <v>2005</v>
      </c>
      <c r="I43">
        <v>19</v>
      </c>
      <c r="J43">
        <v>29</v>
      </c>
      <c r="L43" s="73">
        <v>55</v>
      </c>
      <c r="M43" s="73">
        <v>0.88300000000000001</v>
      </c>
      <c r="N43" s="73">
        <v>1.1901180418964232</v>
      </c>
      <c r="O43" s="73">
        <v>7</v>
      </c>
      <c r="Q43">
        <v>12</v>
      </c>
      <c r="R43">
        <f t="shared" si="25"/>
        <v>0.43</v>
      </c>
      <c r="S43">
        <f t="shared" si="26"/>
        <v>-0.17637416478086138</v>
      </c>
      <c r="T43">
        <f t="shared" si="27"/>
        <v>5</v>
      </c>
      <c r="V43">
        <v>21</v>
      </c>
      <c r="W43">
        <f t="shared" si="28"/>
        <v>0.32600000000000001</v>
      </c>
      <c r="X43">
        <f t="shared" si="29"/>
        <v>-0.4509854994323706</v>
      </c>
      <c r="Y43">
        <f t="shared" si="30"/>
        <v>4</v>
      </c>
    </row>
    <row r="44" spans="1:32" hidden="1" x14ac:dyDescent="0.2">
      <c r="A44">
        <v>0</v>
      </c>
      <c r="B44">
        <v>41</v>
      </c>
      <c r="C44">
        <v>56</v>
      </c>
      <c r="D44" s="68">
        <f t="shared" si="19"/>
        <v>0.91100000000000003</v>
      </c>
      <c r="E44">
        <f t="shared" si="20"/>
        <v>1.3469386261102789</v>
      </c>
      <c r="F44">
        <f t="shared" si="21"/>
        <v>8</v>
      </c>
      <c r="G44">
        <f t="shared" si="3"/>
        <v>20</v>
      </c>
      <c r="H44" s="70">
        <v>2005</v>
      </c>
      <c r="I44">
        <v>12</v>
      </c>
      <c r="J44">
        <v>26</v>
      </c>
      <c r="L44" s="73">
        <v>56</v>
      </c>
      <c r="M44" s="73">
        <v>0.91100000000000003</v>
      </c>
      <c r="N44" s="73">
        <v>1.3469386261102789</v>
      </c>
      <c r="O44" s="73">
        <v>8</v>
      </c>
      <c r="Q44">
        <v>13</v>
      </c>
      <c r="R44">
        <f t="shared" si="25"/>
        <v>0.5</v>
      </c>
      <c r="S44">
        <f t="shared" si="26"/>
        <v>0</v>
      </c>
      <c r="T44">
        <f t="shared" si="27"/>
        <v>5</v>
      </c>
      <c r="V44">
        <v>22</v>
      </c>
      <c r="W44">
        <f t="shared" si="28"/>
        <v>0.377</v>
      </c>
      <c r="X44">
        <f t="shared" si="29"/>
        <v>-0.31336943888380597</v>
      </c>
      <c r="Y44">
        <f t="shared" si="30"/>
        <v>4</v>
      </c>
    </row>
    <row r="45" spans="1:32" hidden="1" x14ac:dyDescent="0.2">
      <c r="A45">
        <v>0</v>
      </c>
      <c r="B45">
        <v>29</v>
      </c>
      <c r="C45">
        <v>57</v>
      </c>
      <c r="D45" s="68">
        <f t="shared" si="19"/>
        <v>0.93700000000000006</v>
      </c>
      <c r="E45">
        <f t="shared" si="20"/>
        <v>1.5300675881378289</v>
      </c>
      <c r="F45">
        <f t="shared" si="21"/>
        <v>8</v>
      </c>
      <c r="G45">
        <f t="shared" si="3"/>
        <v>63</v>
      </c>
      <c r="H45" s="70">
        <v>1962</v>
      </c>
      <c r="I45">
        <v>8</v>
      </c>
      <c r="J45">
        <v>15</v>
      </c>
      <c r="L45" s="73">
        <v>57</v>
      </c>
      <c r="M45" s="73">
        <v>0.93700000000000006</v>
      </c>
      <c r="N45" s="73">
        <v>1.5300675881378289</v>
      </c>
      <c r="O45" s="73">
        <v>8</v>
      </c>
      <c r="Q45">
        <v>14</v>
      </c>
      <c r="R45">
        <f t="shared" si="25"/>
        <v>0.58199999999999996</v>
      </c>
      <c r="S45">
        <f t="shared" si="26"/>
        <v>0.20701262338518714</v>
      </c>
      <c r="T45">
        <f t="shared" si="27"/>
        <v>5</v>
      </c>
      <c r="V45">
        <v>23</v>
      </c>
      <c r="W45">
        <f t="shared" si="28"/>
        <v>0.44900000000000001</v>
      </c>
      <c r="X45">
        <f t="shared" si="29"/>
        <v>-0.1281882480984855</v>
      </c>
      <c r="Y45">
        <f t="shared" si="30"/>
        <v>5</v>
      </c>
    </row>
    <row r="46" spans="1:32" hidden="1" x14ac:dyDescent="0.2">
      <c r="A46">
        <v>0</v>
      </c>
      <c r="B46">
        <v>31</v>
      </c>
      <c r="C46">
        <v>58</v>
      </c>
      <c r="D46" s="68">
        <f t="shared" si="19"/>
        <v>0.94499999999999995</v>
      </c>
      <c r="E46">
        <f t="shared" si="20"/>
        <v>1.5981931399228169</v>
      </c>
      <c r="F46">
        <f t="shared" si="21"/>
        <v>8</v>
      </c>
      <c r="G46">
        <f t="shared" si="3"/>
        <v>37</v>
      </c>
      <c r="H46" s="70">
        <v>1988</v>
      </c>
      <c r="I46">
        <v>8</v>
      </c>
      <c r="J46">
        <v>19</v>
      </c>
      <c r="L46" s="73">
        <v>58</v>
      </c>
      <c r="M46" s="73">
        <v>0.94499999999999995</v>
      </c>
      <c r="N46" s="73">
        <v>1.5981931399228169</v>
      </c>
      <c r="O46" s="73">
        <v>8</v>
      </c>
      <c r="Q46">
        <v>15</v>
      </c>
      <c r="R46">
        <f t="shared" si="25"/>
        <v>0.65700000000000003</v>
      </c>
      <c r="S46">
        <f t="shared" si="26"/>
        <v>0.40428929029857891</v>
      </c>
      <c r="T46">
        <f t="shared" si="27"/>
        <v>6</v>
      </c>
      <c r="V46">
        <v>24</v>
      </c>
      <c r="W46">
        <f t="shared" si="28"/>
        <v>0.5</v>
      </c>
      <c r="X46">
        <f t="shared" si="29"/>
        <v>0</v>
      </c>
      <c r="Y46">
        <f t="shared" si="30"/>
        <v>5</v>
      </c>
    </row>
    <row r="47" spans="1:32" x14ac:dyDescent="0.2">
      <c r="A47">
        <v>1</v>
      </c>
      <c r="B47">
        <v>37</v>
      </c>
      <c r="C47">
        <v>59</v>
      </c>
      <c r="D47" s="68">
        <f t="shared" si="19"/>
        <v>0.96199999999999997</v>
      </c>
      <c r="E47">
        <f t="shared" si="20"/>
        <v>1.7743819103449567</v>
      </c>
      <c r="F47">
        <f t="shared" si="21"/>
        <v>9</v>
      </c>
      <c r="G47">
        <f t="shared" si="3"/>
        <v>24</v>
      </c>
      <c r="H47" s="70">
        <v>2001</v>
      </c>
      <c r="I47">
        <v>5</v>
      </c>
      <c r="J47">
        <v>26</v>
      </c>
      <c r="L47" s="73">
        <v>59</v>
      </c>
      <c r="M47" s="73">
        <v>0.96199999999999997</v>
      </c>
      <c r="N47" s="73">
        <v>1.7743819103449567</v>
      </c>
      <c r="O47" s="73">
        <v>9</v>
      </c>
      <c r="X47">
        <v>13</v>
      </c>
      <c r="Y47">
        <f>_xlfn.PERCENTRANK.EXC(I29:I416,X47)</f>
        <v>0.5</v>
      </c>
      <c r="Z47">
        <f>_xlfn.NORM.S.INV(Y47)</f>
        <v>0</v>
      </c>
      <c r="AA47">
        <f>IF(ROUND(2*Z47+5,0)&lt;1,1,IF(ROUND(2*Z47+5,0)&gt;9,9,ROUND(2*Z47+5,0)))</f>
        <v>5</v>
      </c>
      <c r="AC47">
        <v>15</v>
      </c>
      <c r="AD47">
        <f>_xlfn.PERCENTRANK.EXC(J29:J416,AC47)</f>
        <v>9.8000000000000004E-2</v>
      </c>
      <c r="AE47">
        <f>_xlfn.NORM.S.INV(AD47)</f>
        <v>-1.293031976144243</v>
      </c>
      <c r="AF47">
        <f>IF(ROUND(2*AE47+5,0)&lt;1,1,IF(ROUND(2*AE47+5,0)&gt;9,9,ROUND(2*AE47+5,0)))</f>
        <v>2</v>
      </c>
    </row>
    <row r="48" spans="1:32" hidden="1" x14ac:dyDescent="0.2">
      <c r="A48">
        <v>0</v>
      </c>
      <c r="B48">
        <v>59</v>
      </c>
      <c r="C48">
        <v>60</v>
      </c>
      <c r="D48" s="68">
        <f t="shared" si="19"/>
        <v>0.96599999999999997</v>
      </c>
      <c r="E48">
        <f t="shared" si="20"/>
        <v>1.8250068211464028</v>
      </c>
      <c r="F48">
        <f t="shared" si="21"/>
        <v>9</v>
      </c>
      <c r="G48">
        <f t="shared" si="3"/>
        <v>24</v>
      </c>
      <c r="H48" s="70">
        <v>2001</v>
      </c>
      <c r="I48">
        <v>18</v>
      </c>
      <c r="J48">
        <v>32</v>
      </c>
      <c r="L48" s="73">
        <v>60</v>
      </c>
      <c r="M48" s="73">
        <v>0.96599999999999997</v>
      </c>
      <c r="N48" s="73">
        <v>1.8250068211464028</v>
      </c>
      <c r="O48" s="73">
        <v>9</v>
      </c>
      <c r="Q48">
        <v>16</v>
      </c>
      <c r="R48">
        <f>_xlfn.PERCENTRANK.EXC(I17:I407,Q48)</f>
        <v>0.72199999999999998</v>
      </c>
      <c r="S48">
        <f>_xlfn.NORM.S.INV(R48)</f>
        <v>0.58879321191091971</v>
      </c>
      <c r="T48">
        <f>IF(ROUND(2*S48+5,0)&lt;1,1,IF(ROUND(2*S48+5,0)&gt;9,9,ROUND(2*S48+5,0)))</f>
        <v>6</v>
      </c>
      <c r="V48">
        <v>25</v>
      </c>
      <c r="W48">
        <f>_xlfn.PERCENTRANK.EXC(J33:J423,V48)</f>
        <v>0.56599999999999995</v>
      </c>
      <c r="X48">
        <f>_xlfn.NORM.S.INV(W48)</f>
        <v>0.16619944017035873</v>
      </c>
      <c r="Y48">
        <f>IF(ROUND(2*X48+5,0)&lt;1,1,IF(ROUND(2*X48+5,0)&gt;9,9,ROUND(2*X48+5,0)))</f>
        <v>5</v>
      </c>
    </row>
    <row r="49" spans="1:32" x14ac:dyDescent="0.2">
      <c r="A49">
        <v>1</v>
      </c>
      <c r="B49">
        <v>54</v>
      </c>
      <c r="C49">
        <v>61</v>
      </c>
      <c r="D49" s="68">
        <f t="shared" si="19"/>
        <v>0.96799999999999997</v>
      </c>
      <c r="E49">
        <f t="shared" si="20"/>
        <v>1.8521798587690466</v>
      </c>
      <c r="F49">
        <f t="shared" si="21"/>
        <v>9</v>
      </c>
      <c r="G49">
        <f t="shared" si="3"/>
        <v>23</v>
      </c>
      <c r="H49" s="70">
        <v>2002</v>
      </c>
      <c r="I49">
        <v>17</v>
      </c>
      <c r="J49">
        <v>31</v>
      </c>
      <c r="L49" s="73">
        <v>61</v>
      </c>
      <c r="M49" s="73">
        <v>0.96799999999999997</v>
      </c>
      <c r="N49" s="73">
        <v>1.8521798587690466</v>
      </c>
      <c r="O49" s="73">
        <v>9</v>
      </c>
      <c r="X49">
        <v>14</v>
      </c>
      <c r="Y49">
        <f>_xlfn.PERCENTRANK.EXC(I31:I418,X49)</f>
        <v>0.58499999999999996</v>
      </c>
      <c r="Z49">
        <f>_xlfn.NORM.S.INV(Y49)</f>
        <v>0.21470156800174439</v>
      </c>
      <c r="AA49">
        <f>IF(ROUND(2*Z49+5,0)&lt;1,1,IF(ROUND(2*Z49+5,0)&gt;9,9,ROUND(2*Z49+5,0)))</f>
        <v>5</v>
      </c>
      <c r="AC49">
        <v>16</v>
      </c>
      <c r="AD49">
        <f>_xlfn.PERCENTRANK.EXC(J31:J418,AC49)</f>
        <v>0.123</v>
      </c>
      <c r="AE49">
        <f>_xlfn.NORM.S.INV(AD49)</f>
        <v>-1.1601198829975199</v>
      </c>
      <c r="AF49">
        <f>IF(ROUND(2*AE49+5,0)&lt;1,1,IF(ROUND(2*AE49+5,0)&gt;9,9,ROUND(2*AE49+5,0)))</f>
        <v>3</v>
      </c>
    </row>
    <row r="50" spans="1:32" hidden="1" x14ac:dyDescent="0.2">
      <c r="A50">
        <v>0</v>
      </c>
      <c r="B50">
        <v>37</v>
      </c>
      <c r="C50">
        <v>62</v>
      </c>
      <c r="D50" s="68">
        <f t="shared" si="19"/>
        <v>0.97299999999999998</v>
      </c>
      <c r="E50">
        <f t="shared" si="20"/>
        <v>1.9268365732639101</v>
      </c>
      <c r="F50">
        <f t="shared" si="21"/>
        <v>9</v>
      </c>
      <c r="G50">
        <f t="shared" si="3"/>
        <v>50</v>
      </c>
      <c r="H50" s="70">
        <v>1975</v>
      </c>
      <c r="I50">
        <v>13</v>
      </c>
      <c r="J50">
        <v>20</v>
      </c>
      <c r="L50" s="73">
        <v>62</v>
      </c>
      <c r="M50" s="73">
        <v>0.97299999999999998</v>
      </c>
      <c r="N50" s="73">
        <v>1.9268365732639101</v>
      </c>
      <c r="O50" s="73">
        <v>9</v>
      </c>
      <c r="Q50">
        <v>17</v>
      </c>
      <c r="R50">
        <f>_xlfn.PERCENTRANK.EXC(I19:I409,Q50)</f>
        <v>0.77600000000000002</v>
      </c>
      <c r="S50">
        <f>_xlfn.NORM.S.INV(R50)</f>
        <v>0.75875354450437071</v>
      </c>
      <c r="T50">
        <f>IF(ROUND(2*S50+5,0)&lt;1,1,IF(ROUND(2*S50+5,0)&gt;9,9,ROUND(2*S50+5,0)))</f>
        <v>7</v>
      </c>
      <c r="V50">
        <v>26</v>
      </c>
      <c r="W50">
        <f t="shared" ref="W50:W53" si="31">_xlfn.PERCENTRANK.EXC(J35:J425,V50)</f>
        <v>0.625</v>
      </c>
      <c r="X50">
        <f t="shared" ref="X50:X53" si="32">_xlfn.NORM.S.INV(W50)</f>
        <v>0.3186393639643752</v>
      </c>
      <c r="Y50">
        <f t="shared" ref="Y50:Y53" si="33">IF(ROUND(2*X50+5,0)&lt;1,1,IF(ROUND(2*X50+5,0)&gt;9,9,ROUND(2*X50+5,0)))</f>
        <v>6</v>
      </c>
    </row>
    <row r="51" spans="1:32" hidden="1" x14ac:dyDescent="0.2">
      <c r="A51">
        <v>0</v>
      </c>
      <c r="B51">
        <v>43</v>
      </c>
      <c r="C51">
        <v>63</v>
      </c>
      <c r="D51" s="68">
        <f t="shared" si="19"/>
        <v>0.98499999999999999</v>
      </c>
      <c r="E51">
        <f t="shared" si="20"/>
        <v>2.1700903775845601</v>
      </c>
      <c r="F51">
        <f t="shared" si="21"/>
        <v>9</v>
      </c>
      <c r="G51">
        <f t="shared" si="3"/>
        <v>21</v>
      </c>
      <c r="H51" s="70">
        <v>2004</v>
      </c>
      <c r="I51">
        <v>19</v>
      </c>
      <c r="J51">
        <v>21</v>
      </c>
      <c r="L51" s="73">
        <v>63</v>
      </c>
      <c r="M51" s="73">
        <v>0.98499999999999999</v>
      </c>
      <c r="N51" s="73">
        <v>2.1700903775845601</v>
      </c>
      <c r="O51" s="73">
        <v>9</v>
      </c>
      <c r="Q51">
        <v>18</v>
      </c>
      <c r="R51">
        <f>_xlfn.PERCENTRANK.EXC(I20:I410,Q51)</f>
        <v>0.83699999999999997</v>
      </c>
      <c r="S51">
        <f>_xlfn.NORM.S.INV(R51)</f>
        <v>0.98220269533346871</v>
      </c>
      <c r="T51">
        <f>IF(ROUND(2*S51+5,0)&lt;1,1,IF(ROUND(2*S51+5,0)&gt;9,9,ROUND(2*S51+5,0)))</f>
        <v>7</v>
      </c>
      <c r="V51">
        <v>27</v>
      </c>
      <c r="W51">
        <f t="shared" si="31"/>
        <v>0.69299999999999995</v>
      </c>
      <c r="X51">
        <f t="shared" si="32"/>
        <v>0.50437198623838142</v>
      </c>
      <c r="Y51">
        <f t="shared" si="33"/>
        <v>6</v>
      </c>
    </row>
    <row r="52" spans="1:32" hidden="1" x14ac:dyDescent="0.2">
      <c r="A52">
        <v>0</v>
      </c>
      <c r="B52">
        <v>20</v>
      </c>
      <c r="C52">
        <v>64</v>
      </c>
      <c r="D52" s="68">
        <f t="shared" si="19"/>
        <v>0.99099999999999999</v>
      </c>
      <c r="E52">
        <f t="shared" si="20"/>
        <v>2.365618126864292</v>
      </c>
      <c r="F52">
        <f t="shared" si="21"/>
        <v>9</v>
      </c>
      <c r="G52">
        <f t="shared" si="3"/>
        <v>48</v>
      </c>
      <c r="H52" s="70">
        <v>1977</v>
      </c>
      <c r="I52">
        <v>5</v>
      </c>
      <c r="J52">
        <v>12</v>
      </c>
      <c r="L52" s="73">
        <v>64</v>
      </c>
      <c r="M52" s="73">
        <v>0.99099999999999999</v>
      </c>
      <c r="N52" s="73">
        <v>2.365618126864292</v>
      </c>
      <c r="O52" s="73">
        <v>9</v>
      </c>
      <c r="Q52">
        <v>19</v>
      </c>
      <c r="R52">
        <f>_xlfn.PERCENTRANK.EXC(I21:I411,Q52)</f>
        <v>0.879</v>
      </c>
      <c r="S52">
        <f>_xlfn.NORM.S.INV(R52)</f>
        <v>1.1700024075004791</v>
      </c>
      <c r="T52">
        <f>IF(ROUND(2*S52+5,0)&lt;1,1,IF(ROUND(2*S52+5,0)&gt;9,9,ROUND(2*S52+5,0)))</f>
        <v>7</v>
      </c>
      <c r="V52">
        <v>28</v>
      </c>
      <c r="W52">
        <f t="shared" si="31"/>
        <v>0.75600000000000001</v>
      </c>
      <c r="X52">
        <f t="shared" si="32"/>
        <v>0.6934933462832894</v>
      </c>
      <c r="Y52">
        <f t="shared" si="33"/>
        <v>6</v>
      </c>
    </row>
    <row r="53" spans="1:32" hidden="1" x14ac:dyDescent="0.2">
      <c r="A53">
        <v>0</v>
      </c>
      <c r="B53">
        <v>44</v>
      </c>
      <c r="C53">
        <v>65</v>
      </c>
      <c r="D53" s="68">
        <f t="shared" si="19"/>
        <v>0.99399999999999999</v>
      </c>
      <c r="E53">
        <f t="shared" si="20"/>
        <v>2.5121443279304616</v>
      </c>
      <c r="F53">
        <f t="shared" si="21"/>
        <v>9</v>
      </c>
      <c r="G53">
        <f t="shared" si="3"/>
        <v>24</v>
      </c>
      <c r="H53" s="70">
        <v>2001</v>
      </c>
      <c r="I53">
        <v>13</v>
      </c>
      <c r="J53">
        <v>25</v>
      </c>
      <c r="L53" s="73">
        <v>65</v>
      </c>
      <c r="M53" s="73">
        <v>0.99399999999999999</v>
      </c>
      <c r="N53" s="73">
        <v>2.5121443279304616</v>
      </c>
      <c r="O53" s="73">
        <v>9</v>
      </c>
      <c r="Q53">
        <v>20</v>
      </c>
      <c r="R53">
        <f>_xlfn.PERCENTRANK.EXC(I22:I412,Q53)</f>
        <v>0.91600000000000004</v>
      </c>
      <c r="S53">
        <f>_xlfn.NORM.S.INV(R53)</f>
        <v>1.3786587286232788</v>
      </c>
      <c r="T53">
        <f>IF(ROUND(2*S53+5,0)&lt;1,1,IF(ROUND(2*S53+5,0)&gt;9,9,ROUND(2*S53+5,0)))</f>
        <v>8</v>
      </c>
      <c r="V53">
        <v>29</v>
      </c>
      <c r="W53">
        <f t="shared" si="31"/>
        <v>0.83099999999999996</v>
      </c>
      <c r="X53">
        <f t="shared" si="32"/>
        <v>0.95812446542190088</v>
      </c>
      <c r="Y53">
        <f t="shared" si="33"/>
        <v>7</v>
      </c>
    </row>
    <row r="54" spans="1:32" x14ac:dyDescent="0.2">
      <c r="A54">
        <v>1</v>
      </c>
      <c r="B54">
        <v>41</v>
      </c>
      <c r="C54">
        <v>66</v>
      </c>
      <c r="D54" s="68">
        <f t="shared" si="19"/>
        <v>0.997</v>
      </c>
      <c r="E54">
        <f t="shared" si="20"/>
        <v>2.7477813854449917</v>
      </c>
      <c r="F54">
        <f t="shared" si="21"/>
        <v>9</v>
      </c>
      <c r="G54">
        <f t="shared" si="3"/>
        <v>21</v>
      </c>
      <c r="H54" s="70">
        <v>2004</v>
      </c>
      <c r="I54">
        <v>15</v>
      </c>
      <c r="J54">
        <v>22</v>
      </c>
      <c r="L54" s="73">
        <v>66</v>
      </c>
      <c r="M54" s="73">
        <v>0.997</v>
      </c>
      <c r="N54" s="73">
        <v>2.7477813854449917</v>
      </c>
      <c r="O54" s="73">
        <v>9</v>
      </c>
      <c r="X54">
        <v>15</v>
      </c>
      <c r="Y54">
        <f t="shared" ref="Y54:Y55" si="34">_xlfn.PERCENTRANK.EXC(I36:I423,X54)</f>
        <v>0.66200000000000003</v>
      </c>
      <c r="Z54">
        <f t="shared" ref="Z54:Z55" si="35">_xlfn.NORM.S.INV(Y54)</f>
        <v>0.41792767166948208</v>
      </c>
      <c r="AA54">
        <f t="shared" ref="AA54:AA55" si="36">IF(ROUND(2*Z54+5,0)&lt;1,1,IF(ROUND(2*Z54+5,0)&gt;9,9,ROUND(2*Z54+5,0)))</f>
        <v>6</v>
      </c>
      <c r="AC54">
        <v>17</v>
      </c>
      <c r="AD54">
        <f t="shared" ref="AD54:AD55" si="37">_xlfn.PERCENTRANK.EXC(J36:J423,AC54)</f>
        <v>0.14699999999999999</v>
      </c>
      <c r="AE54">
        <f t="shared" ref="AE54:AE55" si="38">_xlfn.NORM.S.INV(AD54)</f>
        <v>-1.0493870846841074</v>
      </c>
      <c r="AF54">
        <f t="shared" ref="AF54:AF55" si="39">IF(ROUND(2*AE54+5,0)&lt;1,1,IF(ROUND(2*AE54+5,0)&gt;9,9,ROUND(2*AE54+5,0)))</f>
        <v>3</v>
      </c>
    </row>
    <row r="55" spans="1:32" x14ac:dyDescent="0.2">
      <c r="A55">
        <v>1</v>
      </c>
      <c r="B55">
        <v>46</v>
      </c>
      <c r="C55">
        <v>67</v>
      </c>
      <c r="D55" s="68" t="e">
        <f t="shared" si="19"/>
        <v>#N/A</v>
      </c>
      <c r="E55" t="e">
        <f t="shared" si="20"/>
        <v>#N/A</v>
      </c>
      <c r="F55" t="e">
        <f t="shared" si="21"/>
        <v>#N/A</v>
      </c>
      <c r="G55">
        <f t="shared" si="3"/>
        <v>26</v>
      </c>
      <c r="H55" s="70">
        <v>1999</v>
      </c>
      <c r="I55">
        <v>11</v>
      </c>
      <c r="J55">
        <v>26</v>
      </c>
      <c r="L55" s="73">
        <v>67</v>
      </c>
      <c r="M55" s="73"/>
      <c r="N55" s="73"/>
      <c r="O55" s="73"/>
      <c r="X55">
        <v>16</v>
      </c>
      <c r="Y55">
        <f t="shared" si="34"/>
        <v>0.73099999999999998</v>
      </c>
      <c r="Z55">
        <f t="shared" si="35"/>
        <v>0.61584018874797186</v>
      </c>
      <c r="AA55">
        <f t="shared" si="36"/>
        <v>6</v>
      </c>
      <c r="AC55">
        <v>18</v>
      </c>
      <c r="AD55">
        <f t="shared" si="37"/>
        <v>0.189</v>
      </c>
      <c r="AE55">
        <f t="shared" si="38"/>
        <v>-0.88158734699617469</v>
      </c>
      <c r="AF55">
        <f t="shared" si="39"/>
        <v>3</v>
      </c>
    </row>
    <row r="56" spans="1:32" hidden="1" x14ac:dyDescent="0.2">
      <c r="A56">
        <v>0</v>
      </c>
      <c r="B56">
        <v>43</v>
      </c>
      <c r="C56">
        <v>68</v>
      </c>
      <c r="D56" s="68" t="e">
        <f t="shared" si="19"/>
        <v>#N/A</v>
      </c>
      <c r="E56" t="e">
        <f t="shared" si="20"/>
        <v>#N/A</v>
      </c>
      <c r="F56" t="e">
        <f t="shared" si="21"/>
        <v>#N/A</v>
      </c>
      <c r="G56">
        <f t="shared" si="3"/>
        <v>71</v>
      </c>
      <c r="H56" s="70">
        <v>1954</v>
      </c>
      <c r="I56">
        <v>14</v>
      </c>
      <c r="J56">
        <v>20</v>
      </c>
      <c r="L56" s="73">
        <v>68</v>
      </c>
      <c r="M56" s="73"/>
      <c r="N56" s="73"/>
      <c r="O56" s="73"/>
      <c r="Q56">
        <v>21</v>
      </c>
      <c r="R56">
        <f>_xlfn.PERCENTRANK.EXC(I25:I415,Q56)</f>
        <v>0.94799999999999995</v>
      </c>
      <c r="S56">
        <f>_xlfn.NORM.S.INV(R56)</f>
        <v>1.6257633862332341</v>
      </c>
      <c r="T56">
        <f>IF(ROUND(2*S56+5,0)&lt;1,1,IF(ROUND(2*S56+5,0)&gt;9,9,ROUND(2*S56+5,0)))</f>
        <v>8</v>
      </c>
      <c r="V56">
        <v>30</v>
      </c>
      <c r="W56">
        <f t="shared" ref="W56:W59" si="40">_xlfn.PERCENTRANK.EXC(J41:J431,V56)</f>
        <v>0.878</v>
      </c>
      <c r="X56">
        <f t="shared" ref="X56:X59" si="41">_xlfn.NORM.S.INV(W56)</f>
        <v>1.1650469223056026</v>
      </c>
      <c r="Y56">
        <f t="shared" ref="Y56:Y59" si="42">IF(ROUND(2*X56+5,0)&lt;1,1,IF(ROUND(2*X56+5,0)&gt;9,9,ROUND(2*X56+5,0)))</f>
        <v>7</v>
      </c>
    </row>
    <row r="57" spans="1:32" hidden="1" x14ac:dyDescent="0.2">
      <c r="A57">
        <v>0</v>
      </c>
      <c r="B57">
        <v>48</v>
      </c>
      <c r="C57">
        <v>69</v>
      </c>
      <c r="D57" s="68" t="e">
        <f t="shared" si="19"/>
        <v>#N/A</v>
      </c>
      <c r="E57" t="e">
        <f t="shared" si="20"/>
        <v>#N/A</v>
      </c>
      <c r="F57" t="e">
        <f t="shared" si="21"/>
        <v>#N/A</v>
      </c>
      <c r="G57">
        <f t="shared" si="3"/>
        <v>26</v>
      </c>
      <c r="H57" s="70">
        <v>1999</v>
      </c>
      <c r="I57">
        <v>14</v>
      </c>
      <c r="J57">
        <v>27</v>
      </c>
      <c r="L57" s="73">
        <v>69</v>
      </c>
      <c r="M57" s="73"/>
      <c r="N57" s="73"/>
      <c r="O57" s="73"/>
      <c r="Q57">
        <v>22</v>
      </c>
      <c r="R57">
        <f>_xlfn.PERCENTRANK.EXC(I26:I416,Q57)</f>
        <v>0.96399999999999997</v>
      </c>
      <c r="S57">
        <f>_xlfn.NORM.S.INV(R57)</f>
        <v>1.7991181068379669</v>
      </c>
      <c r="T57">
        <f>IF(ROUND(2*S57+5,0)&lt;1,1,IF(ROUND(2*S57+5,0)&gt;9,9,ROUND(2*S57+5,0)))</f>
        <v>9</v>
      </c>
      <c r="V57">
        <v>31</v>
      </c>
      <c r="W57">
        <f t="shared" si="40"/>
        <v>0.90300000000000002</v>
      </c>
      <c r="X57">
        <f t="shared" si="41"/>
        <v>1.2988366326425058</v>
      </c>
      <c r="Y57">
        <f t="shared" si="42"/>
        <v>8</v>
      </c>
    </row>
    <row r="58" spans="1:32" hidden="1" x14ac:dyDescent="0.2">
      <c r="A58">
        <v>0</v>
      </c>
      <c r="B58">
        <v>24</v>
      </c>
      <c r="C58">
        <v>70</v>
      </c>
      <c r="D58" s="68" t="e">
        <f t="shared" si="19"/>
        <v>#N/A</v>
      </c>
      <c r="E58" t="e">
        <f t="shared" si="20"/>
        <v>#N/A</v>
      </c>
      <c r="F58" t="e">
        <f t="shared" si="21"/>
        <v>#N/A</v>
      </c>
      <c r="G58">
        <f t="shared" si="3"/>
        <v>24</v>
      </c>
      <c r="H58" s="70">
        <v>2001</v>
      </c>
      <c r="I58">
        <v>8</v>
      </c>
      <c r="J58">
        <v>14</v>
      </c>
      <c r="L58" s="73">
        <v>70</v>
      </c>
      <c r="M58" s="73"/>
      <c r="N58" s="73"/>
      <c r="O58" s="73"/>
      <c r="Q58">
        <v>23</v>
      </c>
      <c r="R58">
        <f>_xlfn.PERCENTRANK.EXC(I27:I417,Q58)</f>
        <v>0.98299999999999998</v>
      </c>
      <c r="S58">
        <f>_xlfn.NORM.S.INV(R58)</f>
        <v>2.1200716897421503</v>
      </c>
      <c r="T58">
        <f>IF(ROUND(2*S58+5,0)&lt;1,1,IF(ROUND(2*S58+5,0)&gt;9,9,ROUND(2*S58+5,0)))</f>
        <v>9</v>
      </c>
      <c r="V58">
        <v>32</v>
      </c>
      <c r="W58">
        <f t="shared" si="40"/>
        <v>0.93700000000000006</v>
      </c>
      <c r="X58">
        <f t="shared" si="41"/>
        <v>1.5300675881378289</v>
      </c>
      <c r="Y58">
        <f t="shared" si="42"/>
        <v>8</v>
      </c>
    </row>
    <row r="59" spans="1:32" hidden="1" x14ac:dyDescent="0.2">
      <c r="A59">
        <v>0</v>
      </c>
      <c r="B59">
        <v>32</v>
      </c>
      <c r="G59">
        <f t="shared" si="3"/>
        <v>24</v>
      </c>
      <c r="H59" s="70">
        <v>2001</v>
      </c>
      <c r="I59">
        <v>11</v>
      </c>
      <c r="J59">
        <v>17</v>
      </c>
      <c r="Q59">
        <v>24</v>
      </c>
      <c r="R59">
        <f>_xlfn.PERCENTRANK.EXC(I28:I418,Q59)</f>
        <v>0.98899999999999999</v>
      </c>
      <c r="S59">
        <f>_xlfn.NORM.S.INV(R59)</f>
        <v>2.290367877855267</v>
      </c>
      <c r="T59">
        <f>IF(ROUND(2*S59+5,0)&lt;1,1,IF(ROUND(2*S59+5,0)&gt;9,9,ROUND(2*S59+5,0)))</f>
        <v>9</v>
      </c>
      <c r="V59">
        <v>33</v>
      </c>
      <c r="W59">
        <f t="shared" si="40"/>
        <v>0.97099999999999997</v>
      </c>
      <c r="X59">
        <f t="shared" si="41"/>
        <v>1.8956979239918379</v>
      </c>
      <c r="Y59">
        <f t="shared" si="42"/>
        <v>9</v>
      </c>
    </row>
    <row r="60" spans="1:32" x14ac:dyDescent="0.2">
      <c r="A60">
        <v>1</v>
      </c>
      <c r="B60">
        <v>38</v>
      </c>
      <c r="G60">
        <f t="shared" si="3"/>
        <v>56</v>
      </c>
      <c r="H60" s="70">
        <v>1969</v>
      </c>
      <c r="I60">
        <v>9</v>
      </c>
      <c r="J60">
        <v>23</v>
      </c>
      <c r="X60">
        <v>17</v>
      </c>
      <c r="Y60">
        <f>_xlfn.PERCENTRANK.EXC(I42:I429,X60)</f>
        <v>0.78700000000000003</v>
      </c>
      <c r="Z60">
        <f>_xlfn.NORM.S.INV(Y60)</f>
        <v>0.79605511726266276</v>
      </c>
      <c r="AA60">
        <f>IF(ROUND(2*Z60+5,0)&lt;1,1,IF(ROUND(2*Z60+5,0)&gt;9,9,ROUND(2*Z60+5,0)))</f>
        <v>7</v>
      </c>
      <c r="AC60">
        <v>19</v>
      </c>
      <c r="AD60">
        <f>_xlfn.PERCENTRANK.EXC(J42:J429,AC60)</f>
        <v>0.23499999999999999</v>
      </c>
      <c r="AE60">
        <f>_xlfn.NORM.S.INV(AD60)</f>
        <v>-0.72247905192806261</v>
      </c>
      <c r="AF60">
        <f>IF(ROUND(2*AE60+5,0)&lt;1,1,IF(ROUND(2*AE60+5,0)&gt;9,9,ROUND(2*AE60+5,0)))</f>
        <v>4</v>
      </c>
    </row>
    <row r="61" spans="1:32" hidden="1" x14ac:dyDescent="0.2">
      <c r="A61">
        <v>0</v>
      </c>
      <c r="B61">
        <v>24</v>
      </c>
      <c r="G61">
        <f t="shared" si="3"/>
        <v>66</v>
      </c>
      <c r="H61" s="70">
        <v>1959</v>
      </c>
      <c r="I61">
        <v>6</v>
      </c>
      <c r="J61">
        <v>15</v>
      </c>
      <c r="Q61">
        <v>25</v>
      </c>
      <c r="R61">
        <f>_xlfn.PERCENTRANK.EXC(I30:I420,Q61)</f>
        <v>0.99099999999999999</v>
      </c>
      <c r="S61">
        <f>_xlfn.NORM.S.INV(R61)</f>
        <v>2.365618126864292</v>
      </c>
      <c r="T61">
        <f>IF(ROUND(2*S61+5,0)&lt;1,1,IF(ROUND(2*S61+5,0)&gt;9,9,ROUND(2*S61+5,0)))</f>
        <v>9</v>
      </c>
      <c r="V61">
        <v>34</v>
      </c>
      <c r="W61">
        <f t="shared" ref="W61:W62" si="43">_xlfn.PERCENTRANK.EXC(J46:J436,V61)</f>
        <v>0.98499999999999999</v>
      </c>
      <c r="X61">
        <f t="shared" ref="X61:X62" si="44">_xlfn.NORM.S.INV(W61)</f>
        <v>2.1700903775845601</v>
      </c>
      <c r="Y61">
        <f t="shared" ref="Y61:Y62" si="45">IF(ROUND(2*X61+5,0)&lt;1,1,IF(ROUND(2*X61+5,0)&gt;9,9,ROUND(2*X61+5,0)))</f>
        <v>9</v>
      </c>
    </row>
    <row r="62" spans="1:32" hidden="1" x14ac:dyDescent="0.2">
      <c r="A62">
        <v>0</v>
      </c>
      <c r="B62">
        <v>54</v>
      </c>
      <c r="G62">
        <f t="shared" si="3"/>
        <v>22</v>
      </c>
      <c r="H62" s="70">
        <v>2003</v>
      </c>
      <c r="I62">
        <v>16</v>
      </c>
      <c r="J62">
        <v>33</v>
      </c>
      <c r="V62">
        <v>35</v>
      </c>
      <c r="W62">
        <f t="shared" si="43"/>
        <v>0.997</v>
      </c>
      <c r="X62">
        <f t="shared" si="44"/>
        <v>2.7477813854449917</v>
      </c>
      <c r="Y62">
        <f t="shared" si="45"/>
        <v>9</v>
      </c>
    </row>
    <row r="63" spans="1:32" x14ac:dyDescent="0.2">
      <c r="A63">
        <v>1</v>
      </c>
      <c r="B63">
        <v>42</v>
      </c>
      <c r="G63">
        <f t="shared" si="3"/>
        <v>21</v>
      </c>
      <c r="H63" s="70">
        <v>2004</v>
      </c>
      <c r="I63">
        <v>7</v>
      </c>
      <c r="J63">
        <v>27</v>
      </c>
      <c r="X63">
        <v>18</v>
      </c>
      <c r="Y63">
        <f t="shared" ref="Y63:Y66" si="46">_xlfn.PERCENTRANK.EXC(I45:I432,X63)</f>
        <v>0.84199999999999997</v>
      </c>
      <c r="Z63">
        <f t="shared" ref="Z63:Z66" si="47">_xlfn.NORM.S.INV(Y63)</f>
        <v>1.0027116650265504</v>
      </c>
      <c r="AA63">
        <f t="shared" ref="AA63:AA66" si="48">IF(ROUND(2*Z63+5,0)&lt;1,1,IF(ROUND(2*Z63+5,0)&gt;9,9,ROUND(2*Z63+5,0)))</f>
        <v>7</v>
      </c>
      <c r="AC63">
        <v>20</v>
      </c>
      <c r="AD63">
        <f t="shared" ref="AD63:AD66" si="49">_xlfn.PERCENTRANK.EXC(J45:J432,AC63)</f>
        <v>0.28000000000000003</v>
      </c>
      <c r="AE63">
        <f t="shared" ref="AE63:AE66" si="50">_xlfn.NORM.S.INV(AD63)</f>
        <v>-0.58284150727121631</v>
      </c>
      <c r="AF63">
        <f t="shared" ref="AF63:AF66" si="51">IF(ROUND(2*AE63+5,0)&lt;1,1,IF(ROUND(2*AE63+5,0)&gt;9,9,ROUND(2*AE63+5,0)))</f>
        <v>4</v>
      </c>
    </row>
    <row r="64" spans="1:32" x14ac:dyDescent="0.2">
      <c r="A64">
        <v>1</v>
      </c>
      <c r="B64">
        <v>24</v>
      </c>
      <c r="G64">
        <f t="shared" si="3"/>
        <v>23</v>
      </c>
      <c r="H64" s="70">
        <v>2002</v>
      </c>
      <c r="I64">
        <v>6</v>
      </c>
      <c r="J64">
        <v>15</v>
      </c>
      <c r="X64">
        <v>19</v>
      </c>
      <c r="Y64">
        <f t="shared" si="46"/>
        <v>0.88500000000000001</v>
      </c>
      <c r="Z64">
        <f t="shared" si="47"/>
        <v>1.2003588580308597</v>
      </c>
      <c r="AA64">
        <f t="shared" si="48"/>
        <v>7</v>
      </c>
      <c r="AC64">
        <v>21</v>
      </c>
      <c r="AD64">
        <f t="shared" si="49"/>
        <v>0.33500000000000002</v>
      </c>
      <c r="AE64">
        <f t="shared" si="50"/>
        <v>-0.42614800784127821</v>
      </c>
      <c r="AF64">
        <f t="shared" si="51"/>
        <v>4</v>
      </c>
    </row>
    <row r="65" spans="1:32" x14ac:dyDescent="0.2">
      <c r="A65">
        <v>1</v>
      </c>
      <c r="B65">
        <v>31</v>
      </c>
      <c r="G65">
        <f t="shared" si="3"/>
        <v>30</v>
      </c>
      <c r="H65" s="70">
        <v>1995</v>
      </c>
      <c r="I65">
        <v>6</v>
      </c>
      <c r="J65">
        <v>20</v>
      </c>
      <c r="X65">
        <v>20</v>
      </c>
      <c r="Y65">
        <f t="shared" si="46"/>
        <v>0.91900000000000004</v>
      </c>
      <c r="Z65">
        <f t="shared" si="47"/>
        <v>1.3983766207974977</v>
      </c>
      <c r="AA65">
        <f t="shared" si="48"/>
        <v>8</v>
      </c>
      <c r="AC65">
        <v>22</v>
      </c>
      <c r="AD65">
        <f t="shared" si="49"/>
        <v>0.38500000000000001</v>
      </c>
      <c r="AE65">
        <f t="shared" si="50"/>
        <v>-0.29237489622680418</v>
      </c>
      <c r="AF65">
        <f t="shared" si="51"/>
        <v>4</v>
      </c>
    </row>
    <row r="66" spans="1:32" x14ac:dyDescent="0.2">
      <c r="A66">
        <v>1</v>
      </c>
      <c r="B66">
        <v>42</v>
      </c>
      <c r="G66">
        <f t="shared" si="3"/>
        <v>45</v>
      </c>
      <c r="H66" s="70">
        <v>1980</v>
      </c>
      <c r="I66">
        <v>13</v>
      </c>
      <c r="J66">
        <v>22</v>
      </c>
      <c r="X66">
        <v>21</v>
      </c>
      <c r="Y66">
        <f t="shared" si="46"/>
        <v>0.95099999999999996</v>
      </c>
      <c r="Z66">
        <f t="shared" si="47"/>
        <v>1.654627902351077</v>
      </c>
      <c r="AA66">
        <f t="shared" si="48"/>
        <v>8</v>
      </c>
      <c r="AC66">
        <v>23</v>
      </c>
      <c r="AD66">
        <f t="shared" si="49"/>
        <v>0.45500000000000002</v>
      </c>
      <c r="AE66">
        <f t="shared" si="50"/>
        <v>-0.11303854064456513</v>
      </c>
      <c r="AF66">
        <f t="shared" si="51"/>
        <v>5</v>
      </c>
    </row>
    <row r="67" spans="1:32" hidden="1" x14ac:dyDescent="0.2">
      <c r="A67">
        <v>0</v>
      </c>
      <c r="B67">
        <v>33</v>
      </c>
      <c r="G67">
        <f t="shared" ref="G67:G130" si="52">2025-H67</f>
        <v>32</v>
      </c>
      <c r="H67" s="70">
        <v>1993</v>
      </c>
      <c r="I67">
        <v>13</v>
      </c>
      <c r="J67">
        <v>15</v>
      </c>
    </row>
    <row r="68" spans="1:32" hidden="1" x14ac:dyDescent="0.2">
      <c r="A68">
        <v>0</v>
      </c>
      <c r="B68">
        <v>44</v>
      </c>
      <c r="G68">
        <f t="shared" si="52"/>
        <v>22</v>
      </c>
      <c r="H68" s="70">
        <v>2003</v>
      </c>
      <c r="I68">
        <v>16</v>
      </c>
      <c r="J68">
        <v>24</v>
      </c>
    </row>
    <row r="69" spans="1:32" x14ac:dyDescent="0.2">
      <c r="A69">
        <v>1</v>
      </c>
      <c r="B69">
        <v>30</v>
      </c>
      <c r="G69">
        <f t="shared" si="52"/>
        <v>24</v>
      </c>
      <c r="H69" s="70">
        <v>2001</v>
      </c>
      <c r="I69">
        <v>6</v>
      </c>
      <c r="J69">
        <v>22</v>
      </c>
      <c r="X69">
        <v>22</v>
      </c>
      <c r="Y69">
        <f>_xlfn.PERCENTRANK.EXC(I51:I438,X69)</f>
        <v>0.96799999999999997</v>
      </c>
      <c r="Z69">
        <f>_xlfn.NORM.S.INV(Y69)</f>
        <v>1.8521798587690466</v>
      </c>
      <c r="AA69">
        <f>IF(ROUND(2*Z69+5,0)&lt;1,1,IF(ROUND(2*Z69+5,0)&gt;9,9,ROUND(2*Z69+5,0)))</f>
        <v>9</v>
      </c>
      <c r="AC69">
        <v>24</v>
      </c>
      <c r="AD69">
        <f>_xlfn.PERCENTRANK.EXC(J51:J438,AC69)</f>
        <v>0.51100000000000001</v>
      </c>
      <c r="AE69">
        <f>_xlfn.NORM.S.INV(AD69)</f>
        <v>2.757640573939172E-2</v>
      </c>
      <c r="AF69">
        <f>IF(ROUND(2*AE69+5,0)&lt;1,1,IF(ROUND(2*AE69+5,0)&gt;9,9,ROUND(2*AE69+5,0)))</f>
        <v>5</v>
      </c>
    </row>
    <row r="70" spans="1:32" hidden="1" x14ac:dyDescent="0.2">
      <c r="A70">
        <v>0</v>
      </c>
      <c r="B70">
        <v>22</v>
      </c>
      <c r="G70">
        <f t="shared" si="52"/>
        <v>55</v>
      </c>
      <c r="H70" s="70">
        <v>1970</v>
      </c>
      <c r="I70">
        <v>6</v>
      </c>
      <c r="J70">
        <v>13</v>
      </c>
      <c r="Q70" t="s">
        <v>298</v>
      </c>
      <c r="V70" t="s">
        <v>299</v>
      </c>
    </row>
    <row r="71" spans="1:32" x14ac:dyDescent="0.2">
      <c r="A71">
        <v>1</v>
      </c>
      <c r="B71">
        <v>29</v>
      </c>
      <c r="G71">
        <f t="shared" si="52"/>
        <v>45</v>
      </c>
      <c r="H71" s="70">
        <v>1980</v>
      </c>
      <c r="I71">
        <v>7</v>
      </c>
      <c r="J71">
        <v>19</v>
      </c>
      <c r="X71">
        <v>23</v>
      </c>
      <c r="Y71">
        <f t="shared" ref="Y71:Y72" si="53">_xlfn.PERCENTRANK.EXC(I53:I440,X71)</f>
        <v>0.98199999999999998</v>
      </c>
      <c r="Z71">
        <f t="shared" ref="Z71:Z72" si="54">_xlfn.NORM.S.INV(Y71)</f>
        <v>2.0969274291643414</v>
      </c>
      <c r="AA71">
        <f t="shared" ref="AA71:AA72" si="55">IF(ROUND(2*Z71+5,0)&lt;1,1,IF(ROUND(2*Z71+5,0)&gt;9,9,ROUND(2*Z71+5,0)))</f>
        <v>9</v>
      </c>
      <c r="AC71">
        <v>25</v>
      </c>
      <c r="AD71">
        <f t="shared" ref="AD71:AD72" si="56">_xlfn.PERCENTRANK.EXC(J53:J440,AC71)</f>
        <v>0.57299999999999995</v>
      </c>
      <c r="AE71">
        <f t="shared" ref="AE71:AE72" si="57">_xlfn.NORM.S.INV(AD71)</f>
        <v>0.18401715116197945</v>
      </c>
      <c r="AF71">
        <f t="shared" ref="AF71:AF72" si="58">IF(ROUND(2*AE71+5,0)&lt;1,1,IF(ROUND(2*AE71+5,0)&gt;9,9,ROUND(2*AE71+5,0)))</f>
        <v>5</v>
      </c>
    </row>
    <row r="72" spans="1:32" x14ac:dyDescent="0.2">
      <c r="A72">
        <v>1</v>
      </c>
      <c r="B72">
        <v>37</v>
      </c>
      <c r="G72">
        <f t="shared" si="52"/>
        <v>23</v>
      </c>
      <c r="H72" s="70">
        <v>2002</v>
      </c>
      <c r="I72">
        <v>8</v>
      </c>
      <c r="J72">
        <v>21</v>
      </c>
      <c r="X72">
        <v>24</v>
      </c>
      <c r="Y72">
        <f t="shared" si="53"/>
        <v>0.98799999999999999</v>
      </c>
      <c r="Z72">
        <f t="shared" si="54"/>
        <v>2.257129244486225</v>
      </c>
      <c r="AA72">
        <f t="shared" si="55"/>
        <v>9</v>
      </c>
      <c r="AC72">
        <v>26</v>
      </c>
      <c r="AD72">
        <f t="shared" si="56"/>
        <v>0.63300000000000001</v>
      </c>
      <c r="AE72">
        <f t="shared" si="57"/>
        <v>0.33980949101316676</v>
      </c>
      <c r="AF72">
        <f t="shared" si="58"/>
        <v>6</v>
      </c>
    </row>
    <row r="73" spans="1:32" hidden="1" x14ac:dyDescent="0.2">
      <c r="A73">
        <v>0</v>
      </c>
      <c r="B73">
        <v>45</v>
      </c>
      <c r="G73">
        <f t="shared" si="52"/>
        <v>38</v>
      </c>
      <c r="H73" s="70">
        <v>1987</v>
      </c>
      <c r="I73">
        <v>14</v>
      </c>
      <c r="J73">
        <v>27</v>
      </c>
      <c r="Q73" t="s">
        <v>294</v>
      </c>
      <c r="R73" t="s">
        <v>285</v>
      </c>
      <c r="S73" t="s">
        <v>295</v>
      </c>
      <c r="T73" t="s">
        <v>286</v>
      </c>
      <c r="V73" t="s">
        <v>294</v>
      </c>
      <c r="W73" t="s">
        <v>285</v>
      </c>
      <c r="X73" t="s">
        <v>295</v>
      </c>
      <c r="Y73" t="s">
        <v>286</v>
      </c>
    </row>
    <row r="74" spans="1:32" hidden="1" x14ac:dyDescent="0.2">
      <c r="A74">
        <v>0</v>
      </c>
      <c r="B74">
        <v>38</v>
      </c>
      <c r="G74">
        <f t="shared" si="52"/>
        <v>46</v>
      </c>
      <c r="H74" s="70">
        <v>1979</v>
      </c>
      <c r="I74">
        <v>12</v>
      </c>
      <c r="J74">
        <v>20</v>
      </c>
      <c r="Q74">
        <v>5</v>
      </c>
      <c r="V74">
        <v>7</v>
      </c>
    </row>
    <row r="75" spans="1:32" hidden="1" x14ac:dyDescent="0.2">
      <c r="A75">
        <v>0</v>
      </c>
      <c r="B75">
        <v>47</v>
      </c>
      <c r="G75">
        <f t="shared" si="52"/>
        <v>22</v>
      </c>
      <c r="H75" s="70">
        <v>2003</v>
      </c>
      <c r="I75">
        <v>23</v>
      </c>
      <c r="J75">
        <v>21</v>
      </c>
      <c r="Q75">
        <v>6</v>
      </c>
      <c r="V75">
        <v>8</v>
      </c>
    </row>
    <row r="76" spans="1:32" hidden="1" x14ac:dyDescent="0.2">
      <c r="A76">
        <v>0</v>
      </c>
      <c r="B76">
        <v>38</v>
      </c>
      <c r="G76">
        <f t="shared" si="52"/>
        <v>25</v>
      </c>
      <c r="H76" s="70">
        <v>2000</v>
      </c>
      <c r="I76">
        <v>5</v>
      </c>
      <c r="J76">
        <v>24</v>
      </c>
      <c r="Q76">
        <v>7</v>
      </c>
      <c r="V76">
        <v>9</v>
      </c>
    </row>
    <row r="77" spans="1:32" x14ac:dyDescent="0.2">
      <c r="A77">
        <v>1</v>
      </c>
      <c r="B77">
        <v>49</v>
      </c>
      <c r="G77">
        <f t="shared" si="52"/>
        <v>22</v>
      </c>
      <c r="H77" s="70">
        <v>2003</v>
      </c>
      <c r="I77">
        <v>16</v>
      </c>
      <c r="J77">
        <v>24</v>
      </c>
      <c r="X77">
        <v>25</v>
      </c>
      <c r="Y77">
        <f>_xlfn.PERCENTRANK.EXC(I59:I446,X77)</f>
        <v>0.99099999999999999</v>
      </c>
      <c r="Z77">
        <f>_xlfn.NORM.S.INV(Y77)</f>
        <v>2.365618126864292</v>
      </c>
      <c r="AA77">
        <f>IF(ROUND(2*Z77+5,0)&lt;1,1,IF(ROUND(2*Z77+5,0)&gt;9,9,ROUND(2*Z77+5,0)))</f>
        <v>9</v>
      </c>
      <c r="AC77">
        <v>27</v>
      </c>
      <c r="AD77">
        <f>_xlfn.PERCENTRANK.EXC(J59:J446,AC77)</f>
        <v>0.69</v>
      </c>
      <c r="AE77">
        <f>_xlfn.NORM.S.INV(AD77)</f>
        <v>0.49585034734745331</v>
      </c>
      <c r="AF77">
        <f>IF(ROUND(2*AE77+5,0)&lt;1,1,IF(ROUND(2*AE77+5,0)&gt;9,9,ROUND(2*AE77+5,0)))</f>
        <v>6</v>
      </c>
    </row>
    <row r="78" spans="1:32" hidden="1" x14ac:dyDescent="0.2">
      <c r="A78">
        <v>0</v>
      </c>
      <c r="B78">
        <v>29</v>
      </c>
      <c r="G78">
        <f t="shared" si="52"/>
        <v>55</v>
      </c>
      <c r="H78" s="70">
        <v>1970</v>
      </c>
      <c r="I78">
        <v>6</v>
      </c>
      <c r="J78">
        <v>20</v>
      </c>
      <c r="Q78">
        <v>8</v>
      </c>
      <c r="V78">
        <v>10</v>
      </c>
    </row>
    <row r="79" spans="1:32" hidden="1" x14ac:dyDescent="0.2">
      <c r="A79">
        <v>0</v>
      </c>
      <c r="B79">
        <v>34</v>
      </c>
      <c r="G79">
        <f t="shared" si="52"/>
        <v>25</v>
      </c>
      <c r="H79" s="70">
        <v>2000</v>
      </c>
      <c r="I79">
        <v>10</v>
      </c>
      <c r="J79">
        <v>19</v>
      </c>
      <c r="Q79">
        <v>9</v>
      </c>
      <c r="V79">
        <v>11</v>
      </c>
    </row>
    <row r="80" spans="1:32" hidden="1" x14ac:dyDescent="0.2">
      <c r="A80">
        <v>0</v>
      </c>
      <c r="B80">
        <v>36</v>
      </c>
      <c r="G80">
        <f t="shared" si="52"/>
        <v>52</v>
      </c>
      <c r="H80" s="70">
        <v>1973</v>
      </c>
      <c r="I80">
        <v>9</v>
      </c>
      <c r="J80">
        <v>24</v>
      </c>
      <c r="Q80">
        <v>10</v>
      </c>
      <c r="V80">
        <v>12</v>
      </c>
    </row>
    <row r="81" spans="1:32" x14ac:dyDescent="0.2">
      <c r="A81">
        <v>1</v>
      </c>
      <c r="B81">
        <v>59</v>
      </c>
      <c r="G81">
        <f t="shared" si="52"/>
        <v>25</v>
      </c>
      <c r="H81" s="70">
        <v>2000</v>
      </c>
      <c r="I81">
        <v>16</v>
      </c>
      <c r="J81">
        <v>34</v>
      </c>
      <c r="AC81">
        <v>28</v>
      </c>
      <c r="AD81">
        <f>_xlfn.PERCENTRANK.EXC(J63:J450,AC81)</f>
        <v>0.75</v>
      </c>
      <c r="AE81">
        <f>_xlfn.NORM.S.INV(AD81)</f>
        <v>0.67448975019608193</v>
      </c>
      <c r="AF81">
        <f>IF(ROUND(2*AE81+5,0)&lt;1,1,IF(ROUND(2*AE81+5,0)&gt;9,9,ROUND(2*AE81+5,0)))</f>
        <v>6</v>
      </c>
    </row>
    <row r="82" spans="1:32" hidden="1" x14ac:dyDescent="0.2">
      <c r="A82">
        <v>0</v>
      </c>
      <c r="B82">
        <v>18</v>
      </c>
      <c r="G82">
        <f t="shared" si="52"/>
        <v>59</v>
      </c>
      <c r="H82" s="70">
        <v>1966</v>
      </c>
      <c r="I82">
        <v>5</v>
      </c>
      <c r="J82">
        <v>10</v>
      </c>
      <c r="Q82">
        <v>11</v>
      </c>
      <c r="V82">
        <v>13</v>
      </c>
    </row>
    <row r="83" spans="1:32" hidden="1" x14ac:dyDescent="0.2">
      <c r="A83">
        <v>0</v>
      </c>
      <c r="B83">
        <v>39</v>
      </c>
      <c r="G83">
        <f t="shared" si="52"/>
        <v>37</v>
      </c>
      <c r="H83" s="70">
        <v>1988</v>
      </c>
      <c r="I83">
        <v>6</v>
      </c>
      <c r="J83">
        <v>30</v>
      </c>
      <c r="Q83">
        <v>12</v>
      </c>
      <c r="V83">
        <v>14</v>
      </c>
    </row>
    <row r="84" spans="1:32" hidden="1" x14ac:dyDescent="0.2">
      <c r="A84">
        <v>0</v>
      </c>
      <c r="B84">
        <v>40</v>
      </c>
      <c r="G84">
        <f t="shared" si="52"/>
        <v>22</v>
      </c>
      <c r="H84" s="70">
        <v>2003</v>
      </c>
      <c r="I84">
        <v>9</v>
      </c>
      <c r="J84">
        <v>24</v>
      </c>
      <c r="Q84">
        <v>13</v>
      </c>
      <c r="V84">
        <v>15</v>
      </c>
    </row>
    <row r="85" spans="1:32" x14ac:dyDescent="0.2">
      <c r="A85">
        <v>1</v>
      </c>
      <c r="B85">
        <v>58</v>
      </c>
      <c r="G85">
        <f t="shared" si="52"/>
        <v>27</v>
      </c>
      <c r="H85" s="70">
        <v>1998</v>
      </c>
      <c r="I85">
        <v>14</v>
      </c>
      <c r="J85">
        <v>34</v>
      </c>
      <c r="AC85">
        <v>29</v>
      </c>
      <c r="AD85">
        <f>_xlfn.PERCENTRANK.EXC(J67:J454,AC85)</f>
        <v>0.82899999999999996</v>
      </c>
      <c r="AE85">
        <f>_xlfn.NORM.S.INV(AD85)</f>
        <v>0.95022094154101566</v>
      </c>
      <c r="AF85">
        <f>IF(ROUND(2*AE85+5,0)&lt;1,1,IF(ROUND(2*AE85+5,0)&gt;9,9,ROUND(2*AE85+5,0)))</f>
        <v>7</v>
      </c>
    </row>
    <row r="86" spans="1:32" hidden="1" x14ac:dyDescent="0.2">
      <c r="A86">
        <v>0</v>
      </c>
      <c r="B86">
        <v>38</v>
      </c>
      <c r="G86">
        <f t="shared" si="52"/>
        <v>27</v>
      </c>
      <c r="H86" s="70">
        <v>1998</v>
      </c>
      <c r="I86">
        <v>12</v>
      </c>
      <c r="J86">
        <v>22</v>
      </c>
      <c r="Q86">
        <v>14</v>
      </c>
      <c r="V86">
        <v>16</v>
      </c>
    </row>
    <row r="87" spans="1:32" hidden="1" x14ac:dyDescent="0.2">
      <c r="A87">
        <v>0</v>
      </c>
      <c r="B87">
        <v>39</v>
      </c>
      <c r="G87">
        <f t="shared" si="52"/>
        <v>32</v>
      </c>
      <c r="H87" s="70">
        <v>1993</v>
      </c>
      <c r="I87">
        <v>11</v>
      </c>
      <c r="J87">
        <v>25</v>
      </c>
      <c r="Q87">
        <v>15</v>
      </c>
      <c r="V87">
        <v>17</v>
      </c>
    </row>
    <row r="88" spans="1:32" hidden="1" x14ac:dyDescent="0.2">
      <c r="A88">
        <v>0</v>
      </c>
      <c r="B88">
        <v>38</v>
      </c>
      <c r="G88">
        <f t="shared" si="52"/>
        <v>24</v>
      </c>
      <c r="H88" s="70">
        <v>2001</v>
      </c>
      <c r="I88">
        <v>8</v>
      </c>
      <c r="J88">
        <v>22</v>
      </c>
      <c r="Q88">
        <v>16</v>
      </c>
      <c r="V88">
        <v>18</v>
      </c>
    </row>
    <row r="89" spans="1:32" x14ac:dyDescent="0.2">
      <c r="A89">
        <v>1</v>
      </c>
      <c r="B89">
        <v>58</v>
      </c>
      <c r="G89">
        <f t="shared" si="52"/>
        <v>21</v>
      </c>
      <c r="H89" s="70">
        <v>2004</v>
      </c>
      <c r="I89">
        <v>17</v>
      </c>
      <c r="J89">
        <v>32</v>
      </c>
      <c r="AC89">
        <v>30</v>
      </c>
      <c r="AD89">
        <f>_xlfn.PERCENTRANK.EXC(J71:J458,AC89)</f>
        <v>0.876</v>
      </c>
      <c r="AE89">
        <f>_xlfn.NORM.S.INV(AD89)</f>
        <v>1.155220846611952</v>
      </c>
      <c r="AF89">
        <f>IF(ROUND(2*AE89+5,0)&lt;1,1,IF(ROUND(2*AE89+5,0)&gt;9,9,ROUND(2*AE89+5,0)))</f>
        <v>7</v>
      </c>
    </row>
    <row r="90" spans="1:32" hidden="1" x14ac:dyDescent="0.2">
      <c r="A90">
        <v>0</v>
      </c>
      <c r="B90">
        <v>46</v>
      </c>
      <c r="G90">
        <f t="shared" si="52"/>
        <v>23</v>
      </c>
      <c r="H90" s="70">
        <v>2002</v>
      </c>
      <c r="I90">
        <v>13</v>
      </c>
      <c r="J90">
        <v>27</v>
      </c>
      <c r="Q90">
        <v>17</v>
      </c>
      <c r="V90">
        <v>19</v>
      </c>
    </row>
    <row r="91" spans="1:32" hidden="1" x14ac:dyDescent="0.2">
      <c r="A91">
        <v>0</v>
      </c>
      <c r="B91">
        <v>58</v>
      </c>
      <c r="G91">
        <f t="shared" si="52"/>
        <v>21</v>
      </c>
      <c r="H91" s="70">
        <v>2004</v>
      </c>
      <c r="I91">
        <v>20</v>
      </c>
      <c r="J91">
        <v>32</v>
      </c>
      <c r="Q91">
        <v>18</v>
      </c>
      <c r="V91">
        <v>20</v>
      </c>
    </row>
    <row r="92" spans="1:32" x14ac:dyDescent="0.2">
      <c r="A92">
        <v>1</v>
      </c>
      <c r="B92">
        <v>15</v>
      </c>
      <c r="G92">
        <f t="shared" si="52"/>
        <v>50</v>
      </c>
      <c r="H92" s="70">
        <v>1975</v>
      </c>
      <c r="I92">
        <v>5</v>
      </c>
      <c r="J92">
        <v>8</v>
      </c>
      <c r="AC92">
        <v>31</v>
      </c>
      <c r="AD92">
        <f>_xlfn.PERCENTRANK.EXC(J74:J461,AC92)</f>
        <v>0.90300000000000002</v>
      </c>
      <c r="AE92">
        <f>_xlfn.NORM.S.INV(AD92)</f>
        <v>1.2988366326425058</v>
      </c>
      <c r="AF92">
        <f>IF(ROUND(2*AE92+5,0)&lt;1,1,IF(ROUND(2*AE92+5,0)&gt;9,9,ROUND(2*AE92+5,0)))</f>
        <v>8</v>
      </c>
    </row>
    <row r="93" spans="1:32" hidden="1" x14ac:dyDescent="0.2">
      <c r="A93">
        <v>0</v>
      </c>
      <c r="B93">
        <v>22</v>
      </c>
      <c r="G93">
        <f t="shared" si="52"/>
        <v>56</v>
      </c>
      <c r="H93" s="70">
        <v>1969</v>
      </c>
      <c r="I93">
        <v>8</v>
      </c>
      <c r="J93">
        <v>12</v>
      </c>
      <c r="Q93">
        <v>19</v>
      </c>
      <c r="V93">
        <v>21</v>
      </c>
    </row>
    <row r="94" spans="1:32" x14ac:dyDescent="0.2">
      <c r="A94">
        <v>1</v>
      </c>
      <c r="B94">
        <v>14</v>
      </c>
      <c r="G94">
        <f t="shared" si="52"/>
        <v>59</v>
      </c>
      <c r="H94" s="70">
        <v>1966</v>
      </c>
      <c r="I94">
        <v>5</v>
      </c>
      <c r="J94">
        <v>7</v>
      </c>
      <c r="AC94">
        <v>32</v>
      </c>
      <c r="AD94">
        <f>_xlfn.PERCENTRANK.EXC(J76:J463,AC94)</f>
        <v>0.93700000000000006</v>
      </c>
      <c r="AE94">
        <f>_xlfn.NORM.S.INV(AD94)</f>
        <v>1.5300675881378289</v>
      </c>
      <c r="AF94">
        <f>IF(ROUND(2*AE94+5,0)&lt;1,1,IF(ROUND(2*AE94+5,0)&gt;9,9,ROUND(2*AE94+5,0)))</f>
        <v>8</v>
      </c>
    </row>
    <row r="95" spans="1:32" hidden="1" x14ac:dyDescent="0.2">
      <c r="A95">
        <v>0</v>
      </c>
      <c r="B95">
        <v>42</v>
      </c>
      <c r="G95">
        <f t="shared" si="52"/>
        <v>25</v>
      </c>
      <c r="H95" s="70">
        <v>2000</v>
      </c>
      <c r="I95">
        <v>15</v>
      </c>
      <c r="J95">
        <v>25</v>
      </c>
      <c r="Q95">
        <v>20</v>
      </c>
      <c r="V95">
        <v>22</v>
      </c>
    </row>
    <row r="96" spans="1:32" hidden="1" x14ac:dyDescent="0.2">
      <c r="A96">
        <v>0</v>
      </c>
      <c r="B96">
        <v>42</v>
      </c>
      <c r="G96">
        <f t="shared" si="52"/>
        <v>31</v>
      </c>
      <c r="H96" s="70">
        <v>1994</v>
      </c>
      <c r="I96">
        <v>7</v>
      </c>
      <c r="J96">
        <v>30</v>
      </c>
      <c r="Q96">
        <v>21</v>
      </c>
      <c r="V96">
        <v>23</v>
      </c>
    </row>
    <row r="97" spans="1:32" hidden="1" x14ac:dyDescent="0.2">
      <c r="A97">
        <v>0</v>
      </c>
      <c r="B97">
        <v>58</v>
      </c>
      <c r="G97">
        <f t="shared" si="52"/>
        <v>21</v>
      </c>
      <c r="H97" s="70">
        <v>2004</v>
      </c>
      <c r="I97">
        <v>21</v>
      </c>
      <c r="J97">
        <v>28</v>
      </c>
      <c r="Q97">
        <v>22</v>
      </c>
      <c r="V97">
        <v>24</v>
      </c>
    </row>
    <row r="98" spans="1:32" hidden="1" x14ac:dyDescent="0.2">
      <c r="A98">
        <v>0</v>
      </c>
      <c r="B98">
        <v>56</v>
      </c>
      <c r="G98">
        <f t="shared" si="52"/>
        <v>26</v>
      </c>
      <c r="H98" s="70">
        <v>1999</v>
      </c>
      <c r="I98">
        <v>17</v>
      </c>
      <c r="J98">
        <v>31</v>
      </c>
      <c r="Q98">
        <v>23</v>
      </c>
      <c r="V98">
        <v>25</v>
      </c>
    </row>
    <row r="99" spans="1:32" x14ac:dyDescent="0.2">
      <c r="A99">
        <v>1</v>
      </c>
      <c r="B99">
        <v>45</v>
      </c>
      <c r="G99">
        <f t="shared" si="52"/>
        <v>34</v>
      </c>
      <c r="H99" s="70">
        <v>1991</v>
      </c>
      <c r="I99">
        <v>15</v>
      </c>
      <c r="J99">
        <v>24</v>
      </c>
      <c r="AC99">
        <v>33</v>
      </c>
      <c r="AD99">
        <f>_xlfn.PERCENTRANK.EXC(J81:J468,AC99)</f>
        <v>0.97099999999999997</v>
      </c>
      <c r="AE99">
        <f>_xlfn.NORM.S.INV(AD99)</f>
        <v>1.8956979239918379</v>
      </c>
      <c r="AF99">
        <f>IF(ROUND(2*AE99+5,0)&lt;1,1,IF(ROUND(2*AE99+5,0)&gt;9,9,ROUND(2*AE99+5,0)))</f>
        <v>9</v>
      </c>
    </row>
    <row r="100" spans="1:32" hidden="1" x14ac:dyDescent="0.2">
      <c r="A100">
        <v>0</v>
      </c>
      <c r="B100">
        <v>37</v>
      </c>
      <c r="G100">
        <f t="shared" si="52"/>
        <v>36</v>
      </c>
      <c r="H100" s="70">
        <v>1989</v>
      </c>
      <c r="I100">
        <v>11</v>
      </c>
      <c r="J100">
        <v>22</v>
      </c>
      <c r="Q100">
        <v>24</v>
      </c>
      <c r="V100">
        <v>26</v>
      </c>
    </row>
    <row r="101" spans="1:32" x14ac:dyDescent="0.2">
      <c r="A101">
        <v>1</v>
      </c>
      <c r="B101">
        <v>42</v>
      </c>
      <c r="G101">
        <f t="shared" si="52"/>
        <v>34</v>
      </c>
      <c r="H101" s="70">
        <v>1991</v>
      </c>
      <c r="I101">
        <v>13</v>
      </c>
      <c r="J101">
        <v>25</v>
      </c>
      <c r="AC101">
        <v>34</v>
      </c>
      <c r="AD101">
        <f t="shared" ref="AD101:AD102" si="59">_xlfn.PERCENTRANK.EXC(J83:J470,AC101)</f>
        <v>0.98699999999999999</v>
      </c>
      <c r="AE101">
        <f t="shared" ref="AE101:AE102" si="60">_xlfn.NORM.S.INV(AD101)</f>
        <v>2.2262117693171737</v>
      </c>
      <c r="AF101">
        <f t="shared" ref="AF101:AF102" si="61">IF(ROUND(2*AE101+5,0)&lt;1,1,IF(ROUND(2*AE101+5,0)&gt;9,9,ROUND(2*AE101+5,0)))</f>
        <v>9</v>
      </c>
    </row>
    <row r="102" spans="1:32" x14ac:dyDescent="0.2">
      <c r="A102">
        <v>1</v>
      </c>
      <c r="B102">
        <v>47</v>
      </c>
      <c r="G102">
        <f t="shared" si="52"/>
        <v>23</v>
      </c>
      <c r="H102" s="70">
        <v>2002</v>
      </c>
      <c r="I102">
        <v>13</v>
      </c>
      <c r="J102">
        <v>28</v>
      </c>
      <c r="AC102">
        <v>35</v>
      </c>
      <c r="AD102">
        <f t="shared" si="59"/>
        <v>0.996</v>
      </c>
      <c r="AE102">
        <f t="shared" si="60"/>
        <v>2.6520698079021954</v>
      </c>
      <c r="AF102">
        <f t="shared" si="61"/>
        <v>9</v>
      </c>
    </row>
    <row r="103" spans="1:32" hidden="1" x14ac:dyDescent="0.2">
      <c r="A103">
        <v>0</v>
      </c>
      <c r="B103">
        <v>48</v>
      </c>
      <c r="G103">
        <f t="shared" si="52"/>
        <v>19</v>
      </c>
      <c r="H103" s="70">
        <v>2006</v>
      </c>
      <c r="I103">
        <v>18</v>
      </c>
      <c r="J103">
        <v>22</v>
      </c>
      <c r="Q103">
        <v>25</v>
      </c>
      <c r="V103">
        <v>27</v>
      </c>
    </row>
    <row r="104" spans="1:32" hidden="1" x14ac:dyDescent="0.2">
      <c r="A104">
        <v>0</v>
      </c>
      <c r="B104">
        <v>35</v>
      </c>
      <c r="G104">
        <f t="shared" si="52"/>
        <v>30</v>
      </c>
      <c r="H104" s="70">
        <v>1995</v>
      </c>
      <c r="I104">
        <v>14</v>
      </c>
      <c r="J104">
        <v>18</v>
      </c>
      <c r="V104">
        <v>28</v>
      </c>
    </row>
    <row r="105" spans="1:32" hidden="1" x14ac:dyDescent="0.2">
      <c r="A105">
        <v>0</v>
      </c>
      <c r="B105">
        <v>55</v>
      </c>
      <c r="G105">
        <f t="shared" si="52"/>
        <v>23</v>
      </c>
      <c r="H105" s="70">
        <v>2002</v>
      </c>
      <c r="I105">
        <v>21</v>
      </c>
      <c r="J105">
        <v>28</v>
      </c>
      <c r="V105">
        <v>29</v>
      </c>
    </row>
    <row r="106" spans="1:32" x14ac:dyDescent="0.2">
      <c r="A106">
        <v>1</v>
      </c>
      <c r="B106">
        <v>32</v>
      </c>
      <c r="G106">
        <f t="shared" si="52"/>
        <v>32</v>
      </c>
      <c r="H106" s="70">
        <v>1993</v>
      </c>
      <c r="I106">
        <v>6</v>
      </c>
      <c r="J106">
        <v>20</v>
      </c>
    </row>
    <row r="107" spans="1:32" x14ac:dyDescent="0.2">
      <c r="A107">
        <v>1</v>
      </c>
      <c r="B107">
        <v>31</v>
      </c>
      <c r="G107">
        <f t="shared" si="52"/>
        <v>35</v>
      </c>
      <c r="H107" s="70">
        <v>1990</v>
      </c>
      <c r="I107">
        <v>9</v>
      </c>
      <c r="J107">
        <v>20</v>
      </c>
    </row>
    <row r="108" spans="1:32" hidden="1" x14ac:dyDescent="0.2">
      <c r="A108">
        <v>0</v>
      </c>
      <c r="B108">
        <v>53</v>
      </c>
      <c r="G108">
        <f t="shared" si="52"/>
        <v>23</v>
      </c>
      <c r="H108" s="70">
        <v>2002</v>
      </c>
      <c r="I108">
        <v>19</v>
      </c>
      <c r="J108">
        <v>26</v>
      </c>
      <c r="V108">
        <v>30</v>
      </c>
    </row>
    <row r="109" spans="1:32" hidden="1" x14ac:dyDescent="0.2">
      <c r="A109">
        <v>0</v>
      </c>
      <c r="B109">
        <v>54</v>
      </c>
      <c r="G109">
        <f t="shared" si="52"/>
        <v>25</v>
      </c>
      <c r="H109" s="70">
        <v>2000</v>
      </c>
      <c r="I109">
        <v>16</v>
      </c>
      <c r="J109">
        <v>28</v>
      </c>
      <c r="V109">
        <v>31</v>
      </c>
    </row>
    <row r="110" spans="1:32" hidden="1" x14ac:dyDescent="0.2">
      <c r="A110">
        <v>0</v>
      </c>
      <c r="B110">
        <v>38</v>
      </c>
      <c r="G110">
        <f t="shared" si="52"/>
        <v>24</v>
      </c>
      <c r="H110" s="70">
        <v>2001</v>
      </c>
      <c r="I110">
        <v>10</v>
      </c>
      <c r="J110">
        <v>22</v>
      </c>
      <c r="V110">
        <v>32</v>
      </c>
    </row>
    <row r="111" spans="1:32" hidden="1" x14ac:dyDescent="0.2">
      <c r="A111">
        <v>0</v>
      </c>
      <c r="B111">
        <v>46</v>
      </c>
      <c r="G111">
        <f t="shared" si="52"/>
        <v>27</v>
      </c>
      <c r="H111" s="70">
        <v>1998</v>
      </c>
      <c r="I111">
        <v>7</v>
      </c>
      <c r="J111">
        <v>31</v>
      </c>
      <c r="V111">
        <v>33</v>
      </c>
    </row>
    <row r="112" spans="1:32" hidden="1" x14ac:dyDescent="0.2">
      <c r="A112">
        <v>0</v>
      </c>
      <c r="B112">
        <v>40</v>
      </c>
      <c r="G112">
        <f t="shared" si="52"/>
        <v>23</v>
      </c>
      <c r="H112" s="70">
        <v>2002</v>
      </c>
      <c r="I112">
        <v>15</v>
      </c>
      <c r="J112">
        <v>22</v>
      </c>
      <c r="V112">
        <v>34</v>
      </c>
    </row>
    <row r="113" spans="1:22" x14ac:dyDescent="0.2">
      <c r="A113">
        <v>1</v>
      </c>
      <c r="B113">
        <v>14</v>
      </c>
      <c r="G113">
        <f t="shared" si="52"/>
        <v>49</v>
      </c>
      <c r="H113" s="70">
        <v>1976</v>
      </c>
      <c r="I113">
        <v>5</v>
      </c>
      <c r="J113">
        <v>7</v>
      </c>
    </row>
    <row r="114" spans="1:22" hidden="1" x14ac:dyDescent="0.2">
      <c r="A114">
        <v>0</v>
      </c>
      <c r="B114">
        <v>48</v>
      </c>
      <c r="G114">
        <f t="shared" si="52"/>
        <v>25</v>
      </c>
      <c r="H114" s="70">
        <v>2000</v>
      </c>
      <c r="I114">
        <v>12</v>
      </c>
      <c r="J114">
        <v>27</v>
      </c>
      <c r="V114">
        <v>35</v>
      </c>
    </row>
    <row r="115" spans="1:22" x14ac:dyDescent="0.2">
      <c r="A115">
        <v>1</v>
      </c>
      <c r="B115">
        <v>36</v>
      </c>
      <c r="G115">
        <f t="shared" si="52"/>
        <v>24</v>
      </c>
      <c r="H115" s="70">
        <v>2001</v>
      </c>
      <c r="I115">
        <v>14</v>
      </c>
      <c r="J115">
        <v>17</v>
      </c>
    </row>
    <row r="116" spans="1:22" hidden="1" x14ac:dyDescent="0.2">
      <c r="A116">
        <v>0</v>
      </c>
      <c r="B116">
        <v>44</v>
      </c>
      <c r="G116">
        <f t="shared" si="52"/>
        <v>20</v>
      </c>
      <c r="H116" s="70">
        <v>2005</v>
      </c>
      <c r="I116">
        <v>9</v>
      </c>
      <c r="J116">
        <v>27</v>
      </c>
    </row>
    <row r="117" spans="1:22" hidden="1" x14ac:dyDescent="0.2">
      <c r="A117">
        <v>0</v>
      </c>
      <c r="B117">
        <v>40</v>
      </c>
      <c r="G117">
        <f t="shared" si="52"/>
        <v>23</v>
      </c>
      <c r="H117" s="70">
        <v>2002</v>
      </c>
      <c r="I117">
        <v>13</v>
      </c>
      <c r="J117">
        <v>20</v>
      </c>
    </row>
    <row r="118" spans="1:22" hidden="1" x14ac:dyDescent="0.2">
      <c r="A118">
        <v>0</v>
      </c>
      <c r="B118">
        <v>44</v>
      </c>
      <c r="G118">
        <f t="shared" si="52"/>
        <v>24</v>
      </c>
      <c r="H118" s="70">
        <v>2001</v>
      </c>
      <c r="I118">
        <v>10</v>
      </c>
      <c r="J118">
        <v>28</v>
      </c>
    </row>
    <row r="119" spans="1:22" hidden="1" x14ac:dyDescent="0.2">
      <c r="A119">
        <v>0</v>
      </c>
      <c r="B119">
        <v>44</v>
      </c>
      <c r="G119">
        <f t="shared" si="52"/>
        <v>23</v>
      </c>
      <c r="H119" s="70">
        <v>2002</v>
      </c>
      <c r="I119">
        <v>17</v>
      </c>
      <c r="J119">
        <v>22</v>
      </c>
    </row>
    <row r="120" spans="1:22" hidden="1" x14ac:dyDescent="0.2">
      <c r="A120">
        <v>0</v>
      </c>
      <c r="B120">
        <v>46</v>
      </c>
      <c r="G120">
        <f t="shared" si="52"/>
        <v>25</v>
      </c>
      <c r="H120" s="70">
        <v>2000</v>
      </c>
      <c r="I120">
        <v>19</v>
      </c>
      <c r="J120">
        <v>21</v>
      </c>
    </row>
    <row r="121" spans="1:22" hidden="1" x14ac:dyDescent="0.2">
      <c r="A121">
        <v>0</v>
      </c>
      <c r="B121">
        <v>57</v>
      </c>
      <c r="G121">
        <f t="shared" si="52"/>
        <v>27</v>
      </c>
      <c r="H121" s="70">
        <v>1998</v>
      </c>
      <c r="I121">
        <v>20</v>
      </c>
      <c r="J121">
        <v>30</v>
      </c>
    </row>
    <row r="122" spans="1:22" x14ac:dyDescent="0.2">
      <c r="A122">
        <v>1</v>
      </c>
      <c r="B122">
        <v>38</v>
      </c>
      <c r="G122">
        <f t="shared" si="52"/>
        <v>22</v>
      </c>
      <c r="H122" s="70">
        <v>2003</v>
      </c>
      <c r="I122">
        <v>13</v>
      </c>
      <c r="J122">
        <v>21</v>
      </c>
    </row>
    <row r="123" spans="1:22" hidden="1" x14ac:dyDescent="0.2">
      <c r="A123">
        <v>0</v>
      </c>
      <c r="B123">
        <v>49</v>
      </c>
      <c r="G123">
        <f t="shared" si="52"/>
        <v>27</v>
      </c>
      <c r="H123" s="70">
        <v>1998</v>
      </c>
      <c r="I123">
        <v>14</v>
      </c>
      <c r="J123">
        <v>30</v>
      </c>
    </row>
    <row r="124" spans="1:22" hidden="1" x14ac:dyDescent="0.2">
      <c r="A124">
        <v>0</v>
      </c>
      <c r="B124">
        <v>47</v>
      </c>
      <c r="G124">
        <f t="shared" si="52"/>
        <v>23</v>
      </c>
      <c r="H124" s="70">
        <v>2002</v>
      </c>
      <c r="I124">
        <v>15</v>
      </c>
      <c r="J124">
        <v>23</v>
      </c>
    </row>
    <row r="125" spans="1:22" hidden="1" x14ac:dyDescent="0.2">
      <c r="A125">
        <v>0</v>
      </c>
      <c r="B125">
        <v>43</v>
      </c>
      <c r="G125">
        <f t="shared" si="52"/>
        <v>23</v>
      </c>
      <c r="H125" s="70">
        <v>2002</v>
      </c>
      <c r="I125">
        <v>12</v>
      </c>
      <c r="J125">
        <v>26</v>
      </c>
    </row>
    <row r="126" spans="1:22" hidden="1" x14ac:dyDescent="0.2">
      <c r="A126">
        <v>0</v>
      </c>
      <c r="B126">
        <v>42</v>
      </c>
      <c r="G126">
        <f t="shared" si="52"/>
        <v>22</v>
      </c>
      <c r="H126" s="70">
        <v>2003</v>
      </c>
      <c r="I126">
        <v>13</v>
      </c>
      <c r="J126">
        <v>24</v>
      </c>
    </row>
    <row r="127" spans="1:22" hidden="1" x14ac:dyDescent="0.2">
      <c r="A127">
        <v>0</v>
      </c>
      <c r="B127">
        <v>57</v>
      </c>
      <c r="G127">
        <f t="shared" si="52"/>
        <v>25</v>
      </c>
      <c r="H127" s="70">
        <v>2000</v>
      </c>
      <c r="I127">
        <v>18</v>
      </c>
      <c r="J127">
        <v>30</v>
      </c>
    </row>
    <row r="128" spans="1:22" hidden="1" x14ac:dyDescent="0.2">
      <c r="A128">
        <v>0</v>
      </c>
      <c r="B128">
        <v>26</v>
      </c>
      <c r="G128">
        <f t="shared" si="52"/>
        <v>21</v>
      </c>
      <c r="H128" s="70">
        <v>2004</v>
      </c>
      <c r="I128">
        <v>5</v>
      </c>
      <c r="J128">
        <v>17</v>
      </c>
    </row>
    <row r="129" spans="1:10" hidden="1" x14ac:dyDescent="0.2">
      <c r="A129">
        <v>0</v>
      </c>
      <c r="B129">
        <v>58</v>
      </c>
      <c r="G129">
        <f t="shared" si="52"/>
        <v>23</v>
      </c>
      <c r="H129" s="70">
        <v>2002</v>
      </c>
      <c r="I129">
        <v>19</v>
      </c>
      <c r="J129">
        <v>31</v>
      </c>
    </row>
    <row r="130" spans="1:10" x14ac:dyDescent="0.2">
      <c r="A130">
        <v>1</v>
      </c>
      <c r="B130">
        <v>39</v>
      </c>
      <c r="G130">
        <f t="shared" si="52"/>
        <v>30</v>
      </c>
      <c r="H130" s="70">
        <v>1995</v>
      </c>
      <c r="I130">
        <v>10</v>
      </c>
      <c r="J130">
        <v>26</v>
      </c>
    </row>
    <row r="131" spans="1:10" hidden="1" x14ac:dyDescent="0.2">
      <c r="A131">
        <v>0</v>
      </c>
      <c r="B131">
        <v>36</v>
      </c>
      <c r="G131">
        <f t="shared" ref="G131:G194" si="62">2025-H131</f>
        <v>33</v>
      </c>
      <c r="H131" s="70">
        <v>1992</v>
      </c>
      <c r="I131">
        <v>8</v>
      </c>
      <c r="J131">
        <v>24</v>
      </c>
    </row>
    <row r="132" spans="1:10" hidden="1" x14ac:dyDescent="0.2">
      <c r="A132">
        <v>0</v>
      </c>
      <c r="B132">
        <v>42</v>
      </c>
      <c r="G132">
        <f t="shared" si="62"/>
        <v>24</v>
      </c>
      <c r="H132" s="70">
        <v>2001</v>
      </c>
      <c r="I132">
        <v>10</v>
      </c>
      <c r="J132">
        <v>24</v>
      </c>
    </row>
    <row r="133" spans="1:10" hidden="1" x14ac:dyDescent="0.2">
      <c r="A133">
        <v>0</v>
      </c>
      <c r="B133">
        <v>49</v>
      </c>
      <c r="G133">
        <f t="shared" si="62"/>
        <v>23</v>
      </c>
      <c r="H133" s="70">
        <v>2002</v>
      </c>
      <c r="I133">
        <v>19</v>
      </c>
      <c r="J133">
        <v>24</v>
      </c>
    </row>
    <row r="134" spans="1:10" hidden="1" x14ac:dyDescent="0.2">
      <c r="A134">
        <v>0</v>
      </c>
      <c r="B134">
        <v>45</v>
      </c>
      <c r="G134">
        <f t="shared" si="62"/>
        <v>30</v>
      </c>
      <c r="H134" s="70">
        <v>1995</v>
      </c>
      <c r="I134">
        <v>18</v>
      </c>
      <c r="J134">
        <v>22</v>
      </c>
    </row>
    <row r="135" spans="1:10" hidden="1" x14ac:dyDescent="0.2">
      <c r="A135">
        <v>0</v>
      </c>
      <c r="B135">
        <v>31</v>
      </c>
      <c r="G135">
        <f t="shared" si="62"/>
        <v>24</v>
      </c>
      <c r="H135" s="70">
        <v>2001</v>
      </c>
      <c r="I135">
        <v>8</v>
      </c>
      <c r="J135">
        <v>19</v>
      </c>
    </row>
    <row r="136" spans="1:10" hidden="1" x14ac:dyDescent="0.2">
      <c r="A136">
        <v>0</v>
      </c>
      <c r="B136">
        <v>62</v>
      </c>
      <c r="G136">
        <f t="shared" si="62"/>
        <v>22</v>
      </c>
      <c r="H136" s="70">
        <v>2003</v>
      </c>
      <c r="I136">
        <v>20</v>
      </c>
      <c r="J136">
        <v>32</v>
      </c>
    </row>
    <row r="137" spans="1:10" hidden="1" x14ac:dyDescent="0.2">
      <c r="A137">
        <v>0</v>
      </c>
      <c r="B137">
        <v>41</v>
      </c>
      <c r="G137">
        <f t="shared" si="62"/>
        <v>24</v>
      </c>
      <c r="H137" s="70">
        <v>2001</v>
      </c>
      <c r="I137">
        <v>8</v>
      </c>
      <c r="J137">
        <v>30</v>
      </c>
    </row>
    <row r="138" spans="1:10" x14ac:dyDescent="0.2">
      <c r="A138">
        <v>1</v>
      </c>
      <c r="B138">
        <v>42</v>
      </c>
      <c r="G138">
        <f t="shared" si="62"/>
        <v>37</v>
      </c>
      <c r="H138" s="70">
        <v>1988</v>
      </c>
      <c r="I138">
        <v>14</v>
      </c>
      <c r="J138">
        <v>22</v>
      </c>
    </row>
    <row r="139" spans="1:10" hidden="1" x14ac:dyDescent="0.2">
      <c r="A139">
        <v>0</v>
      </c>
      <c r="B139">
        <v>34</v>
      </c>
      <c r="G139">
        <f t="shared" si="62"/>
        <v>26</v>
      </c>
      <c r="H139" s="70">
        <v>1999</v>
      </c>
      <c r="I139">
        <v>5</v>
      </c>
      <c r="J139">
        <v>23</v>
      </c>
    </row>
    <row r="140" spans="1:10" hidden="1" x14ac:dyDescent="0.2">
      <c r="A140">
        <v>0</v>
      </c>
      <c r="B140">
        <v>38</v>
      </c>
      <c r="G140">
        <f t="shared" si="62"/>
        <v>25</v>
      </c>
      <c r="H140" s="70">
        <v>2000</v>
      </c>
      <c r="I140">
        <v>17</v>
      </c>
      <c r="J140">
        <v>16</v>
      </c>
    </row>
    <row r="141" spans="1:10" hidden="1" x14ac:dyDescent="0.2">
      <c r="A141">
        <v>0</v>
      </c>
      <c r="B141">
        <v>23</v>
      </c>
      <c r="G141">
        <f t="shared" si="62"/>
        <v>22</v>
      </c>
      <c r="H141" s="70">
        <v>2003</v>
      </c>
      <c r="I141">
        <v>9</v>
      </c>
      <c r="J141">
        <v>11</v>
      </c>
    </row>
    <row r="142" spans="1:10" hidden="1" x14ac:dyDescent="0.2">
      <c r="A142">
        <v>0</v>
      </c>
      <c r="B142">
        <v>45</v>
      </c>
      <c r="G142">
        <f t="shared" si="62"/>
        <v>27</v>
      </c>
      <c r="H142" s="70">
        <v>1998</v>
      </c>
      <c r="I142">
        <v>20</v>
      </c>
      <c r="J142">
        <v>17</v>
      </c>
    </row>
    <row r="143" spans="1:10" hidden="1" x14ac:dyDescent="0.2">
      <c r="A143">
        <v>0</v>
      </c>
      <c r="B143">
        <v>44</v>
      </c>
      <c r="G143">
        <f t="shared" si="62"/>
        <v>25</v>
      </c>
      <c r="H143" s="70">
        <v>2000</v>
      </c>
      <c r="I143">
        <v>13</v>
      </c>
      <c r="J143">
        <v>26</v>
      </c>
    </row>
    <row r="144" spans="1:10" x14ac:dyDescent="0.2">
      <c r="A144">
        <v>1</v>
      </c>
      <c r="B144">
        <v>20</v>
      </c>
      <c r="G144">
        <f t="shared" si="62"/>
        <v>53</v>
      </c>
      <c r="H144" s="70">
        <v>1972</v>
      </c>
      <c r="I144">
        <v>6</v>
      </c>
      <c r="J144">
        <v>9</v>
      </c>
    </row>
    <row r="145" spans="1:10" x14ac:dyDescent="0.2">
      <c r="A145">
        <v>1</v>
      </c>
      <c r="B145">
        <v>45</v>
      </c>
      <c r="G145">
        <f t="shared" si="62"/>
        <v>22</v>
      </c>
      <c r="H145" s="70">
        <v>2003</v>
      </c>
      <c r="I145">
        <v>16</v>
      </c>
      <c r="J145">
        <v>23</v>
      </c>
    </row>
    <row r="146" spans="1:10" hidden="1" x14ac:dyDescent="0.2">
      <c r="A146">
        <v>0</v>
      </c>
      <c r="B146">
        <v>40</v>
      </c>
      <c r="G146">
        <f t="shared" si="62"/>
        <v>27</v>
      </c>
      <c r="H146" s="70">
        <v>1998</v>
      </c>
      <c r="I146">
        <v>15</v>
      </c>
      <c r="J146">
        <v>20</v>
      </c>
    </row>
    <row r="147" spans="1:10" hidden="1" x14ac:dyDescent="0.2">
      <c r="A147">
        <v>0</v>
      </c>
      <c r="B147">
        <v>40</v>
      </c>
      <c r="G147">
        <f t="shared" si="62"/>
        <v>23</v>
      </c>
      <c r="H147" s="70">
        <v>2002</v>
      </c>
      <c r="I147">
        <v>13</v>
      </c>
      <c r="J147">
        <v>24</v>
      </c>
    </row>
    <row r="148" spans="1:10" hidden="1" x14ac:dyDescent="0.2">
      <c r="A148">
        <v>0</v>
      </c>
      <c r="B148">
        <v>47</v>
      </c>
      <c r="G148">
        <f t="shared" si="62"/>
        <v>17</v>
      </c>
      <c r="H148" s="70">
        <v>2008</v>
      </c>
      <c r="I148">
        <v>17</v>
      </c>
      <c r="J148">
        <v>25</v>
      </c>
    </row>
    <row r="149" spans="1:10" hidden="1" x14ac:dyDescent="0.2">
      <c r="A149">
        <v>0</v>
      </c>
      <c r="B149">
        <v>55</v>
      </c>
      <c r="G149">
        <f t="shared" si="62"/>
        <v>24</v>
      </c>
      <c r="H149" s="70">
        <v>2001</v>
      </c>
      <c r="I149">
        <v>15</v>
      </c>
      <c r="J149">
        <v>32</v>
      </c>
    </row>
    <row r="150" spans="1:10" hidden="1" x14ac:dyDescent="0.2">
      <c r="A150">
        <v>0</v>
      </c>
      <c r="B150">
        <v>32</v>
      </c>
      <c r="G150">
        <f t="shared" si="62"/>
        <v>38</v>
      </c>
      <c r="H150" s="70">
        <v>1987</v>
      </c>
      <c r="I150">
        <v>7</v>
      </c>
      <c r="J150">
        <v>20</v>
      </c>
    </row>
    <row r="151" spans="1:10" hidden="1" x14ac:dyDescent="0.2">
      <c r="A151">
        <v>0</v>
      </c>
      <c r="B151">
        <v>61</v>
      </c>
      <c r="G151">
        <f t="shared" si="62"/>
        <v>32</v>
      </c>
      <c r="H151" s="70">
        <v>1993</v>
      </c>
      <c r="I151">
        <v>22</v>
      </c>
      <c r="J151">
        <v>32</v>
      </c>
    </row>
    <row r="152" spans="1:10" x14ac:dyDescent="0.2">
      <c r="A152">
        <v>1</v>
      </c>
      <c r="B152">
        <v>48</v>
      </c>
      <c r="G152">
        <f t="shared" si="62"/>
        <v>32</v>
      </c>
      <c r="H152" s="70">
        <v>1993</v>
      </c>
      <c r="I152">
        <v>11</v>
      </c>
      <c r="J152">
        <v>31</v>
      </c>
    </row>
    <row r="153" spans="1:10" x14ac:dyDescent="0.2">
      <c r="A153">
        <v>1</v>
      </c>
      <c r="B153">
        <v>39</v>
      </c>
      <c r="G153">
        <f t="shared" si="62"/>
        <v>23</v>
      </c>
      <c r="H153" s="70">
        <v>2002</v>
      </c>
      <c r="I153">
        <v>12</v>
      </c>
      <c r="J153">
        <v>21</v>
      </c>
    </row>
    <row r="154" spans="1:10" hidden="1" x14ac:dyDescent="0.2">
      <c r="A154">
        <v>0</v>
      </c>
      <c r="B154">
        <v>56</v>
      </c>
      <c r="G154">
        <f t="shared" si="62"/>
        <v>23</v>
      </c>
      <c r="H154" s="70">
        <v>2002</v>
      </c>
      <c r="I154">
        <v>22</v>
      </c>
      <c r="J154">
        <v>27</v>
      </c>
    </row>
    <row r="155" spans="1:10" x14ac:dyDescent="0.2">
      <c r="A155">
        <v>1</v>
      </c>
      <c r="B155">
        <v>37</v>
      </c>
      <c r="G155">
        <f t="shared" si="62"/>
        <v>23</v>
      </c>
      <c r="H155" s="70">
        <v>2002</v>
      </c>
      <c r="I155">
        <v>17</v>
      </c>
      <c r="J155">
        <v>14</v>
      </c>
    </row>
    <row r="156" spans="1:10" x14ac:dyDescent="0.2">
      <c r="A156">
        <v>1</v>
      </c>
      <c r="B156">
        <v>30</v>
      </c>
      <c r="G156">
        <f t="shared" si="62"/>
        <v>21</v>
      </c>
      <c r="H156" s="70">
        <v>2004</v>
      </c>
      <c r="I156">
        <v>10</v>
      </c>
      <c r="J156">
        <v>17</v>
      </c>
    </row>
    <row r="157" spans="1:10" hidden="1" x14ac:dyDescent="0.2">
      <c r="A157">
        <v>0</v>
      </c>
      <c r="B157">
        <v>54</v>
      </c>
      <c r="G157">
        <f t="shared" si="62"/>
        <v>21</v>
      </c>
      <c r="H157" s="70">
        <v>2004</v>
      </c>
      <c r="I157">
        <v>14</v>
      </c>
      <c r="J157">
        <v>34</v>
      </c>
    </row>
    <row r="158" spans="1:10" hidden="1" x14ac:dyDescent="0.2">
      <c r="A158">
        <v>0</v>
      </c>
      <c r="B158">
        <v>35</v>
      </c>
      <c r="G158">
        <f t="shared" si="62"/>
        <v>43</v>
      </c>
      <c r="H158" s="70">
        <v>1982</v>
      </c>
      <c r="I158">
        <v>7</v>
      </c>
      <c r="J158">
        <v>21</v>
      </c>
    </row>
    <row r="159" spans="1:10" x14ac:dyDescent="0.2">
      <c r="A159">
        <v>1</v>
      </c>
      <c r="B159">
        <v>44</v>
      </c>
      <c r="G159">
        <f t="shared" si="62"/>
        <v>25</v>
      </c>
      <c r="H159" s="70">
        <v>2000</v>
      </c>
      <c r="I159">
        <v>17</v>
      </c>
      <c r="J159">
        <v>21</v>
      </c>
    </row>
    <row r="160" spans="1:10" hidden="1" x14ac:dyDescent="0.2">
      <c r="A160">
        <v>0</v>
      </c>
      <c r="B160">
        <v>34</v>
      </c>
      <c r="G160">
        <f t="shared" si="62"/>
        <v>22</v>
      </c>
      <c r="H160" s="70">
        <v>2003</v>
      </c>
      <c r="I160">
        <v>8</v>
      </c>
      <c r="J160">
        <v>20</v>
      </c>
    </row>
    <row r="161" spans="1:10" hidden="1" x14ac:dyDescent="0.2">
      <c r="A161">
        <v>0</v>
      </c>
      <c r="B161">
        <v>37</v>
      </c>
      <c r="G161">
        <f t="shared" si="62"/>
        <v>22</v>
      </c>
      <c r="H161" s="70">
        <v>2003</v>
      </c>
      <c r="I161">
        <v>11</v>
      </c>
      <c r="J161">
        <v>20</v>
      </c>
    </row>
    <row r="162" spans="1:10" hidden="1" x14ac:dyDescent="0.2">
      <c r="A162">
        <v>0</v>
      </c>
      <c r="B162">
        <v>28</v>
      </c>
      <c r="G162">
        <f t="shared" si="62"/>
        <v>29</v>
      </c>
      <c r="H162" s="70">
        <v>1996</v>
      </c>
      <c r="I162">
        <v>6</v>
      </c>
      <c r="J162">
        <v>19</v>
      </c>
    </row>
    <row r="163" spans="1:10" hidden="1" x14ac:dyDescent="0.2">
      <c r="A163">
        <v>0</v>
      </c>
      <c r="B163">
        <v>44</v>
      </c>
      <c r="G163">
        <f t="shared" si="62"/>
        <v>22</v>
      </c>
      <c r="H163" s="70">
        <v>2003</v>
      </c>
      <c r="I163">
        <v>9</v>
      </c>
      <c r="J163">
        <v>28</v>
      </c>
    </row>
    <row r="164" spans="1:10" x14ac:dyDescent="0.2">
      <c r="A164">
        <v>1</v>
      </c>
      <c r="B164">
        <v>39</v>
      </c>
      <c r="G164">
        <f t="shared" si="62"/>
        <v>18</v>
      </c>
      <c r="H164" s="70">
        <v>2007</v>
      </c>
      <c r="I164">
        <v>9</v>
      </c>
      <c r="J164">
        <v>25</v>
      </c>
    </row>
    <row r="165" spans="1:10" x14ac:dyDescent="0.2">
      <c r="A165">
        <v>1</v>
      </c>
      <c r="B165">
        <v>16</v>
      </c>
      <c r="G165">
        <f t="shared" si="62"/>
        <v>47</v>
      </c>
      <c r="H165" s="70">
        <v>1978</v>
      </c>
      <c r="I165">
        <v>5</v>
      </c>
      <c r="J165">
        <v>9</v>
      </c>
    </row>
    <row r="166" spans="1:10" hidden="1" x14ac:dyDescent="0.2">
      <c r="A166">
        <v>0</v>
      </c>
      <c r="B166">
        <v>42</v>
      </c>
      <c r="G166">
        <f t="shared" si="62"/>
        <v>24</v>
      </c>
      <c r="H166" s="70">
        <v>2001</v>
      </c>
      <c r="I166">
        <v>14</v>
      </c>
      <c r="J166">
        <v>22</v>
      </c>
    </row>
    <row r="167" spans="1:10" hidden="1" x14ac:dyDescent="0.2">
      <c r="A167">
        <v>0</v>
      </c>
      <c r="B167">
        <v>55</v>
      </c>
      <c r="G167">
        <f t="shared" si="62"/>
        <v>30</v>
      </c>
      <c r="H167" s="70">
        <v>1995</v>
      </c>
      <c r="I167">
        <v>14</v>
      </c>
      <c r="J167">
        <v>33</v>
      </c>
    </row>
    <row r="168" spans="1:10" x14ac:dyDescent="0.2">
      <c r="A168">
        <v>1</v>
      </c>
      <c r="B168">
        <v>45</v>
      </c>
      <c r="G168">
        <f t="shared" si="62"/>
        <v>22</v>
      </c>
      <c r="H168" s="70">
        <v>2003</v>
      </c>
      <c r="I168">
        <v>13</v>
      </c>
      <c r="J168">
        <v>26</v>
      </c>
    </row>
    <row r="169" spans="1:10" hidden="1" x14ac:dyDescent="0.2">
      <c r="A169">
        <v>0</v>
      </c>
      <c r="B169">
        <v>51</v>
      </c>
      <c r="G169">
        <f t="shared" si="62"/>
        <v>18</v>
      </c>
      <c r="H169" s="70">
        <v>2007</v>
      </c>
      <c r="I169">
        <v>16</v>
      </c>
      <c r="J169">
        <v>29</v>
      </c>
    </row>
    <row r="170" spans="1:10" hidden="1" x14ac:dyDescent="0.2">
      <c r="A170">
        <v>0</v>
      </c>
      <c r="B170">
        <v>40</v>
      </c>
      <c r="G170">
        <f t="shared" si="62"/>
        <v>53</v>
      </c>
      <c r="H170" s="70">
        <v>1972</v>
      </c>
      <c r="I170">
        <v>15</v>
      </c>
      <c r="J170">
        <v>19</v>
      </c>
    </row>
    <row r="171" spans="1:10" hidden="1" x14ac:dyDescent="0.2">
      <c r="A171">
        <v>0</v>
      </c>
      <c r="B171">
        <v>45</v>
      </c>
      <c r="G171">
        <f t="shared" si="62"/>
        <v>20</v>
      </c>
      <c r="H171" s="70">
        <v>2005</v>
      </c>
      <c r="I171">
        <v>9</v>
      </c>
      <c r="J171">
        <v>28</v>
      </c>
    </row>
    <row r="172" spans="1:10" x14ac:dyDescent="0.2">
      <c r="A172">
        <v>1</v>
      </c>
      <c r="B172">
        <v>40</v>
      </c>
      <c r="G172">
        <f t="shared" si="62"/>
        <v>26</v>
      </c>
      <c r="H172" s="70">
        <v>1999</v>
      </c>
      <c r="I172">
        <v>20</v>
      </c>
      <c r="J172">
        <v>16</v>
      </c>
    </row>
    <row r="173" spans="1:10" hidden="1" x14ac:dyDescent="0.2">
      <c r="A173">
        <v>0</v>
      </c>
      <c r="B173">
        <v>36</v>
      </c>
      <c r="G173">
        <f t="shared" si="62"/>
        <v>33</v>
      </c>
      <c r="H173" s="70">
        <v>1992</v>
      </c>
      <c r="I173">
        <v>8</v>
      </c>
      <c r="J173">
        <v>23</v>
      </c>
    </row>
    <row r="174" spans="1:10" hidden="1" x14ac:dyDescent="0.2">
      <c r="A174">
        <v>0</v>
      </c>
      <c r="B174">
        <v>26</v>
      </c>
      <c r="G174">
        <f t="shared" si="62"/>
        <v>40</v>
      </c>
      <c r="H174" s="70">
        <v>1985</v>
      </c>
      <c r="I174">
        <v>10</v>
      </c>
      <c r="J174">
        <v>13</v>
      </c>
    </row>
    <row r="175" spans="1:10" hidden="1" x14ac:dyDescent="0.2">
      <c r="A175">
        <v>0</v>
      </c>
      <c r="B175">
        <v>55</v>
      </c>
      <c r="G175">
        <f t="shared" si="62"/>
        <v>41</v>
      </c>
      <c r="H175" s="70">
        <v>1984</v>
      </c>
      <c r="I175">
        <v>20</v>
      </c>
      <c r="J175">
        <v>28</v>
      </c>
    </row>
    <row r="176" spans="1:10" hidden="1" x14ac:dyDescent="0.2">
      <c r="A176">
        <v>0</v>
      </c>
      <c r="B176">
        <v>49</v>
      </c>
      <c r="G176">
        <f t="shared" si="62"/>
        <v>30</v>
      </c>
      <c r="H176" s="70">
        <v>1995</v>
      </c>
      <c r="I176">
        <v>12</v>
      </c>
      <c r="J176">
        <v>29</v>
      </c>
    </row>
    <row r="177" spans="1:10" hidden="1" x14ac:dyDescent="0.2">
      <c r="A177">
        <v>0</v>
      </c>
      <c r="B177">
        <v>46</v>
      </c>
      <c r="G177">
        <f t="shared" si="62"/>
        <v>20</v>
      </c>
      <c r="H177" s="70">
        <v>2005</v>
      </c>
      <c r="I177">
        <v>15</v>
      </c>
      <c r="J177">
        <v>23</v>
      </c>
    </row>
    <row r="178" spans="1:10" x14ac:dyDescent="0.2">
      <c r="A178">
        <v>1</v>
      </c>
      <c r="B178">
        <v>46</v>
      </c>
      <c r="G178">
        <f t="shared" si="62"/>
        <v>24</v>
      </c>
      <c r="H178" s="70">
        <v>2001</v>
      </c>
      <c r="I178">
        <v>11</v>
      </c>
      <c r="J178">
        <v>29</v>
      </c>
    </row>
    <row r="179" spans="1:10" hidden="1" x14ac:dyDescent="0.2">
      <c r="A179">
        <v>0</v>
      </c>
      <c r="B179">
        <v>51</v>
      </c>
      <c r="G179">
        <f t="shared" si="62"/>
        <v>25</v>
      </c>
      <c r="H179" s="70">
        <v>2000</v>
      </c>
      <c r="I179">
        <v>16</v>
      </c>
      <c r="J179">
        <v>28</v>
      </c>
    </row>
    <row r="180" spans="1:10" hidden="1" x14ac:dyDescent="0.2">
      <c r="A180">
        <v>0</v>
      </c>
      <c r="B180">
        <v>45</v>
      </c>
      <c r="G180">
        <f t="shared" si="62"/>
        <v>22</v>
      </c>
      <c r="H180" s="70">
        <v>2003</v>
      </c>
      <c r="I180">
        <v>13</v>
      </c>
      <c r="J180">
        <v>27</v>
      </c>
    </row>
    <row r="181" spans="1:10" x14ac:dyDescent="0.2">
      <c r="A181">
        <v>1</v>
      </c>
      <c r="B181">
        <v>37</v>
      </c>
      <c r="G181">
        <f t="shared" si="62"/>
        <v>24</v>
      </c>
      <c r="H181" s="70">
        <v>2001</v>
      </c>
      <c r="I181">
        <v>13</v>
      </c>
      <c r="J181">
        <v>20</v>
      </c>
    </row>
    <row r="182" spans="1:10" hidden="1" x14ac:dyDescent="0.2">
      <c r="A182">
        <v>0</v>
      </c>
      <c r="B182">
        <v>49</v>
      </c>
      <c r="G182">
        <f t="shared" si="62"/>
        <v>25</v>
      </c>
      <c r="H182" s="70">
        <v>2000</v>
      </c>
      <c r="I182">
        <v>10</v>
      </c>
      <c r="J182">
        <v>32</v>
      </c>
    </row>
    <row r="183" spans="1:10" hidden="1" x14ac:dyDescent="0.2">
      <c r="A183">
        <v>0</v>
      </c>
      <c r="B183">
        <v>20</v>
      </c>
      <c r="G183">
        <f t="shared" si="62"/>
        <v>35</v>
      </c>
      <c r="H183" s="70">
        <v>1990</v>
      </c>
      <c r="I183">
        <v>7</v>
      </c>
      <c r="J183">
        <v>10</v>
      </c>
    </row>
    <row r="184" spans="1:10" x14ac:dyDescent="0.2">
      <c r="A184">
        <v>1</v>
      </c>
      <c r="B184">
        <v>38</v>
      </c>
      <c r="G184">
        <f t="shared" si="62"/>
        <v>24</v>
      </c>
      <c r="H184" s="70">
        <v>2001</v>
      </c>
      <c r="I184">
        <v>7</v>
      </c>
      <c r="J184">
        <v>26</v>
      </c>
    </row>
    <row r="185" spans="1:10" x14ac:dyDescent="0.2">
      <c r="A185">
        <v>1</v>
      </c>
      <c r="B185">
        <v>43</v>
      </c>
      <c r="G185">
        <f t="shared" si="62"/>
        <v>27</v>
      </c>
      <c r="H185" s="70">
        <v>1998</v>
      </c>
      <c r="I185">
        <v>6</v>
      </c>
      <c r="J185">
        <v>29</v>
      </c>
    </row>
    <row r="186" spans="1:10" hidden="1" x14ac:dyDescent="0.2">
      <c r="A186">
        <v>0</v>
      </c>
      <c r="B186">
        <v>38</v>
      </c>
      <c r="G186">
        <f t="shared" si="62"/>
        <v>42</v>
      </c>
      <c r="H186" s="70">
        <v>1983</v>
      </c>
      <c r="I186">
        <v>6</v>
      </c>
      <c r="J186">
        <v>26</v>
      </c>
    </row>
    <row r="187" spans="1:10" hidden="1" x14ac:dyDescent="0.2">
      <c r="A187">
        <v>0</v>
      </c>
      <c r="B187">
        <v>37</v>
      </c>
      <c r="G187">
        <f t="shared" si="62"/>
        <v>24</v>
      </c>
      <c r="H187" s="70">
        <v>2001</v>
      </c>
      <c r="I187">
        <v>11</v>
      </c>
      <c r="J187">
        <v>19</v>
      </c>
    </row>
    <row r="188" spans="1:10" hidden="1" x14ac:dyDescent="0.2">
      <c r="A188">
        <v>0</v>
      </c>
      <c r="B188">
        <v>36</v>
      </c>
      <c r="G188">
        <f t="shared" si="62"/>
        <v>46</v>
      </c>
      <c r="H188" s="70">
        <v>1979</v>
      </c>
      <c r="I188">
        <v>11</v>
      </c>
      <c r="J188">
        <v>21</v>
      </c>
    </row>
    <row r="189" spans="1:10" x14ac:dyDescent="0.2">
      <c r="A189">
        <v>1</v>
      </c>
      <c r="B189">
        <v>28</v>
      </c>
      <c r="G189">
        <f t="shared" si="62"/>
        <v>29</v>
      </c>
      <c r="H189" s="70">
        <v>1996</v>
      </c>
      <c r="I189">
        <v>9</v>
      </c>
      <c r="J189">
        <v>16</v>
      </c>
    </row>
    <row r="190" spans="1:10" hidden="1" x14ac:dyDescent="0.2">
      <c r="A190">
        <v>0</v>
      </c>
      <c r="B190">
        <v>39</v>
      </c>
      <c r="G190">
        <f t="shared" si="62"/>
        <v>52</v>
      </c>
      <c r="H190" s="70">
        <v>1973</v>
      </c>
      <c r="I190">
        <v>7</v>
      </c>
      <c r="J190">
        <v>25</v>
      </c>
    </row>
    <row r="191" spans="1:10" hidden="1" x14ac:dyDescent="0.2">
      <c r="A191">
        <v>0</v>
      </c>
      <c r="B191">
        <v>19</v>
      </c>
      <c r="G191">
        <f t="shared" si="62"/>
        <v>49</v>
      </c>
      <c r="H191" s="70">
        <v>1976</v>
      </c>
      <c r="I191">
        <v>5</v>
      </c>
      <c r="J191">
        <v>11</v>
      </c>
    </row>
    <row r="192" spans="1:10" hidden="1" x14ac:dyDescent="0.2">
      <c r="A192">
        <v>0</v>
      </c>
      <c r="B192">
        <v>47</v>
      </c>
      <c r="G192">
        <f t="shared" si="62"/>
        <v>22</v>
      </c>
      <c r="H192" s="70">
        <v>2003</v>
      </c>
      <c r="I192">
        <v>17</v>
      </c>
      <c r="J192">
        <v>25</v>
      </c>
    </row>
    <row r="193" spans="1:10" hidden="1" x14ac:dyDescent="0.2">
      <c r="A193">
        <v>0</v>
      </c>
      <c r="B193">
        <v>46</v>
      </c>
      <c r="G193">
        <f t="shared" si="62"/>
        <v>26</v>
      </c>
      <c r="H193" s="70">
        <v>1999</v>
      </c>
      <c r="I193">
        <v>10</v>
      </c>
      <c r="J193">
        <v>33</v>
      </c>
    </row>
    <row r="194" spans="1:10" hidden="1" x14ac:dyDescent="0.2">
      <c r="A194">
        <v>0</v>
      </c>
      <c r="B194">
        <v>28</v>
      </c>
      <c r="G194">
        <f t="shared" si="62"/>
        <v>51</v>
      </c>
      <c r="H194" s="70">
        <v>1974</v>
      </c>
      <c r="I194">
        <v>7</v>
      </c>
      <c r="J194">
        <v>18</v>
      </c>
    </row>
    <row r="195" spans="1:10" hidden="1" x14ac:dyDescent="0.2">
      <c r="A195">
        <v>0</v>
      </c>
      <c r="B195">
        <v>36</v>
      </c>
      <c r="G195">
        <f t="shared" ref="G195:G258" si="63">2025-H195</f>
        <v>27</v>
      </c>
      <c r="H195" s="70">
        <v>1998</v>
      </c>
      <c r="I195">
        <v>10</v>
      </c>
      <c r="J195">
        <v>21</v>
      </c>
    </row>
    <row r="196" spans="1:10" x14ac:dyDescent="0.2">
      <c r="A196">
        <v>1</v>
      </c>
      <c r="B196">
        <v>36</v>
      </c>
      <c r="G196">
        <f t="shared" si="63"/>
        <v>24</v>
      </c>
      <c r="H196" s="70">
        <v>2001</v>
      </c>
      <c r="I196">
        <v>10</v>
      </c>
      <c r="J196">
        <v>21</v>
      </c>
    </row>
    <row r="197" spans="1:10" x14ac:dyDescent="0.2">
      <c r="A197">
        <v>1</v>
      </c>
      <c r="B197">
        <v>37</v>
      </c>
      <c r="G197">
        <f t="shared" si="63"/>
        <v>24</v>
      </c>
      <c r="H197" s="70">
        <v>2001</v>
      </c>
      <c r="I197">
        <v>9</v>
      </c>
      <c r="J197">
        <v>22</v>
      </c>
    </row>
    <row r="198" spans="1:10" hidden="1" x14ac:dyDescent="0.2">
      <c r="A198">
        <v>0</v>
      </c>
      <c r="B198">
        <v>30</v>
      </c>
      <c r="G198">
        <f t="shared" si="63"/>
        <v>39</v>
      </c>
      <c r="H198" s="70">
        <v>1986</v>
      </c>
      <c r="I198">
        <v>14</v>
      </c>
      <c r="J198">
        <v>13</v>
      </c>
    </row>
    <row r="199" spans="1:10" hidden="1" x14ac:dyDescent="0.2">
      <c r="A199">
        <v>0</v>
      </c>
      <c r="B199">
        <v>44</v>
      </c>
      <c r="G199">
        <f t="shared" si="63"/>
        <v>26</v>
      </c>
      <c r="H199" s="70">
        <v>1999</v>
      </c>
      <c r="I199">
        <v>14</v>
      </c>
      <c r="J199">
        <v>24</v>
      </c>
    </row>
    <row r="200" spans="1:10" hidden="1" x14ac:dyDescent="0.2">
      <c r="A200">
        <v>0</v>
      </c>
      <c r="B200">
        <v>39</v>
      </c>
      <c r="G200">
        <f t="shared" si="63"/>
        <v>25</v>
      </c>
      <c r="H200" s="70">
        <v>2000</v>
      </c>
      <c r="I200">
        <v>8</v>
      </c>
      <c r="J200">
        <v>26</v>
      </c>
    </row>
    <row r="201" spans="1:10" x14ac:dyDescent="0.2">
      <c r="A201">
        <v>1</v>
      </c>
      <c r="B201">
        <v>46</v>
      </c>
      <c r="G201">
        <f t="shared" si="63"/>
        <v>23</v>
      </c>
      <c r="H201" s="70">
        <v>2002</v>
      </c>
      <c r="I201">
        <v>16</v>
      </c>
      <c r="J201">
        <v>24</v>
      </c>
    </row>
    <row r="202" spans="1:10" x14ac:dyDescent="0.2">
      <c r="A202">
        <v>1</v>
      </c>
      <c r="B202">
        <v>46</v>
      </c>
      <c r="G202">
        <f t="shared" si="63"/>
        <v>25</v>
      </c>
      <c r="H202" s="70">
        <v>2000</v>
      </c>
      <c r="I202">
        <v>13</v>
      </c>
      <c r="J202">
        <v>27</v>
      </c>
    </row>
    <row r="203" spans="1:10" hidden="1" x14ac:dyDescent="0.2">
      <c r="A203">
        <v>0</v>
      </c>
      <c r="B203">
        <v>31</v>
      </c>
      <c r="G203">
        <f t="shared" si="63"/>
        <v>29</v>
      </c>
      <c r="H203" s="70">
        <v>1996</v>
      </c>
      <c r="I203">
        <v>9</v>
      </c>
      <c r="J203">
        <v>19</v>
      </c>
    </row>
    <row r="204" spans="1:10" hidden="1" x14ac:dyDescent="0.2">
      <c r="A204">
        <v>0</v>
      </c>
      <c r="B204">
        <v>39</v>
      </c>
      <c r="G204">
        <f t="shared" si="63"/>
        <v>55</v>
      </c>
      <c r="H204" s="70">
        <v>1970</v>
      </c>
      <c r="I204">
        <v>14</v>
      </c>
      <c r="J204">
        <v>22</v>
      </c>
    </row>
    <row r="205" spans="1:10" hidden="1" x14ac:dyDescent="0.2">
      <c r="A205">
        <v>0</v>
      </c>
      <c r="B205">
        <v>50</v>
      </c>
      <c r="G205">
        <f t="shared" si="63"/>
        <v>28</v>
      </c>
      <c r="H205" s="70">
        <v>1997</v>
      </c>
      <c r="I205">
        <v>21</v>
      </c>
      <c r="J205">
        <v>23</v>
      </c>
    </row>
    <row r="206" spans="1:10" hidden="1" x14ac:dyDescent="0.2">
      <c r="A206">
        <v>0</v>
      </c>
      <c r="B206">
        <v>28</v>
      </c>
      <c r="G206">
        <f t="shared" si="63"/>
        <v>53</v>
      </c>
      <c r="H206" s="70">
        <v>1972</v>
      </c>
      <c r="I206">
        <v>11</v>
      </c>
      <c r="J206">
        <v>13</v>
      </c>
    </row>
    <row r="207" spans="1:10" hidden="1" x14ac:dyDescent="0.2">
      <c r="A207">
        <v>0</v>
      </c>
      <c r="B207">
        <v>48</v>
      </c>
      <c r="G207">
        <f t="shared" si="63"/>
        <v>22</v>
      </c>
      <c r="H207" s="70">
        <v>2003</v>
      </c>
      <c r="I207">
        <v>17</v>
      </c>
      <c r="J207">
        <v>23</v>
      </c>
    </row>
    <row r="208" spans="1:10" hidden="1" x14ac:dyDescent="0.2">
      <c r="A208">
        <v>0</v>
      </c>
      <c r="B208">
        <v>35</v>
      </c>
      <c r="G208">
        <f t="shared" si="63"/>
        <v>24</v>
      </c>
      <c r="H208" s="70">
        <v>2001</v>
      </c>
      <c r="I208">
        <v>11</v>
      </c>
      <c r="J208">
        <v>18</v>
      </c>
    </row>
    <row r="209" spans="1:10" x14ac:dyDescent="0.2">
      <c r="A209">
        <v>1</v>
      </c>
      <c r="B209">
        <v>61</v>
      </c>
      <c r="G209">
        <f t="shared" si="63"/>
        <v>32</v>
      </c>
      <c r="H209" s="70">
        <v>1993</v>
      </c>
      <c r="I209">
        <v>23</v>
      </c>
      <c r="J209">
        <v>29</v>
      </c>
    </row>
    <row r="210" spans="1:10" hidden="1" x14ac:dyDescent="0.2">
      <c r="A210">
        <v>0</v>
      </c>
      <c r="B210">
        <v>56</v>
      </c>
      <c r="G210">
        <f t="shared" si="63"/>
        <v>24</v>
      </c>
      <c r="H210" s="70">
        <v>2001</v>
      </c>
      <c r="I210">
        <v>18</v>
      </c>
      <c r="J210">
        <v>29</v>
      </c>
    </row>
    <row r="211" spans="1:10" hidden="1" x14ac:dyDescent="0.2">
      <c r="A211">
        <v>0</v>
      </c>
      <c r="B211">
        <v>37</v>
      </c>
      <c r="G211">
        <f t="shared" si="63"/>
        <v>24</v>
      </c>
      <c r="H211" s="70">
        <v>2001</v>
      </c>
      <c r="I211">
        <v>13</v>
      </c>
      <c r="J211">
        <v>19</v>
      </c>
    </row>
    <row r="212" spans="1:10" hidden="1" x14ac:dyDescent="0.2">
      <c r="A212">
        <v>0</v>
      </c>
      <c r="B212">
        <v>46</v>
      </c>
      <c r="G212">
        <f t="shared" si="63"/>
        <v>22</v>
      </c>
      <c r="H212" s="70">
        <v>2003</v>
      </c>
      <c r="I212">
        <v>15</v>
      </c>
      <c r="J212">
        <v>25</v>
      </c>
    </row>
    <row r="213" spans="1:10" hidden="1" x14ac:dyDescent="0.2">
      <c r="A213">
        <v>0</v>
      </c>
      <c r="B213">
        <v>43</v>
      </c>
      <c r="G213">
        <f t="shared" si="63"/>
        <v>43</v>
      </c>
      <c r="H213" s="70">
        <v>1982</v>
      </c>
      <c r="I213">
        <v>15</v>
      </c>
      <c r="J213">
        <v>24</v>
      </c>
    </row>
    <row r="214" spans="1:10" hidden="1" x14ac:dyDescent="0.2">
      <c r="A214">
        <v>0</v>
      </c>
      <c r="B214">
        <v>56</v>
      </c>
      <c r="G214">
        <f t="shared" si="63"/>
        <v>26</v>
      </c>
      <c r="H214" s="70">
        <v>1999</v>
      </c>
      <c r="I214">
        <v>17</v>
      </c>
      <c r="J214">
        <v>33</v>
      </c>
    </row>
    <row r="215" spans="1:10" x14ac:dyDescent="0.2">
      <c r="A215">
        <v>1</v>
      </c>
      <c r="B215">
        <v>29</v>
      </c>
      <c r="G215">
        <f t="shared" si="63"/>
        <v>42</v>
      </c>
      <c r="H215" s="70">
        <v>1983</v>
      </c>
      <c r="I215">
        <v>9</v>
      </c>
      <c r="J215">
        <v>15</v>
      </c>
    </row>
    <row r="216" spans="1:10" hidden="1" x14ac:dyDescent="0.2">
      <c r="A216">
        <v>0</v>
      </c>
      <c r="B216">
        <v>38</v>
      </c>
      <c r="G216">
        <f t="shared" si="63"/>
        <v>34</v>
      </c>
      <c r="H216" s="70">
        <v>1991</v>
      </c>
      <c r="I216">
        <v>9</v>
      </c>
      <c r="J216">
        <v>26</v>
      </c>
    </row>
    <row r="217" spans="1:10" x14ac:dyDescent="0.2">
      <c r="A217">
        <v>1</v>
      </c>
      <c r="B217">
        <v>49</v>
      </c>
      <c r="G217">
        <f t="shared" si="63"/>
        <v>37</v>
      </c>
      <c r="H217" s="70">
        <v>1988</v>
      </c>
      <c r="I217">
        <v>10</v>
      </c>
      <c r="J217">
        <v>31</v>
      </c>
    </row>
    <row r="218" spans="1:10" hidden="1" x14ac:dyDescent="0.2">
      <c r="A218">
        <v>0</v>
      </c>
      <c r="B218">
        <v>25</v>
      </c>
      <c r="G218">
        <f t="shared" si="63"/>
        <v>41</v>
      </c>
      <c r="H218" s="70">
        <v>1984</v>
      </c>
      <c r="I218">
        <v>9</v>
      </c>
      <c r="J218">
        <v>14</v>
      </c>
    </row>
    <row r="219" spans="1:10" hidden="1" x14ac:dyDescent="0.2">
      <c r="A219">
        <v>0</v>
      </c>
      <c r="B219">
        <v>53</v>
      </c>
      <c r="G219">
        <f t="shared" si="63"/>
        <v>50</v>
      </c>
      <c r="H219" s="70">
        <v>1975</v>
      </c>
      <c r="I219">
        <v>20</v>
      </c>
      <c r="J219">
        <v>26</v>
      </c>
    </row>
    <row r="220" spans="1:10" hidden="1" x14ac:dyDescent="0.2">
      <c r="A220">
        <v>0</v>
      </c>
      <c r="B220">
        <v>29</v>
      </c>
      <c r="G220">
        <f t="shared" si="63"/>
        <v>61</v>
      </c>
      <c r="H220" s="70">
        <v>1964</v>
      </c>
      <c r="I220">
        <v>5</v>
      </c>
      <c r="J220">
        <v>21</v>
      </c>
    </row>
    <row r="221" spans="1:10" hidden="1" x14ac:dyDescent="0.2">
      <c r="A221">
        <v>0</v>
      </c>
      <c r="B221">
        <v>45</v>
      </c>
      <c r="G221">
        <f t="shared" si="63"/>
        <v>28</v>
      </c>
      <c r="H221" s="70">
        <v>1997</v>
      </c>
      <c r="I221">
        <v>13</v>
      </c>
      <c r="J221">
        <v>26</v>
      </c>
    </row>
    <row r="222" spans="1:10" hidden="1" x14ac:dyDescent="0.2">
      <c r="A222">
        <v>0</v>
      </c>
      <c r="B222">
        <v>43</v>
      </c>
      <c r="G222">
        <f t="shared" si="63"/>
        <v>28</v>
      </c>
      <c r="H222" s="70">
        <v>1997</v>
      </c>
      <c r="I222">
        <v>12</v>
      </c>
      <c r="J222">
        <v>25</v>
      </c>
    </row>
    <row r="223" spans="1:10" hidden="1" x14ac:dyDescent="0.2">
      <c r="A223">
        <v>0</v>
      </c>
      <c r="B223">
        <v>23</v>
      </c>
      <c r="G223">
        <f t="shared" si="63"/>
        <v>25</v>
      </c>
      <c r="H223" s="70">
        <v>2000</v>
      </c>
      <c r="I223">
        <v>12</v>
      </c>
      <c r="J223">
        <v>8</v>
      </c>
    </row>
    <row r="224" spans="1:10" x14ac:dyDescent="0.2">
      <c r="A224">
        <v>1</v>
      </c>
      <c r="B224">
        <v>50</v>
      </c>
      <c r="G224">
        <f t="shared" si="63"/>
        <v>40</v>
      </c>
      <c r="H224" s="70">
        <v>1985</v>
      </c>
      <c r="I224">
        <v>16</v>
      </c>
      <c r="J224">
        <v>27</v>
      </c>
    </row>
    <row r="225" spans="1:10" hidden="1" x14ac:dyDescent="0.2">
      <c r="A225">
        <v>0</v>
      </c>
      <c r="B225">
        <v>33</v>
      </c>
      <c r="G225">
        <f t="shared" si="63"/>
        <v>35</v>
      </c>
      <c r="H225" s="70">
        <v>1990</v>
      </c>
      <c r="I225">
        <v>12</v>
      </c>
      <c r="J225">
        <v>18</v>
      </c>
    </row>
    <row r="226" spans="1:10" hidden="1" x14ac:dyDescent="0.2">
      <c r="A226">
        <v>0</v>
      </c>
      <c r="B226">
        <v>47</v>
      </c>
      <c r="G226">
        <f t="shared" si="63"/>
        <v>35</v>
      </c>
      <c r="H226" s="70">
        <v>1990</v>
      </c>
      <c r="I226">
        <v>8</v>
      </c>
      <c r="J226">
        <v>31</v>
      </c>
    </row>
    <row r="227" spans="1:10" hidden="1" x14ac:dyDescent="0.2">
      <c r="A227">
        <v>0</v>
      </c>
      <c r="B227">
        <v>41</v>
      </c>
      <c r="G227">
        <f t="shared" si="63"/>
        <v>50</v>
      </c>
      <c r="H227" s="70">
        <v>1975</v>
      </c>
      <c r="I227">
        <v>10</v>
      </c>
      <c r="J227">
        <v>28</v>
      </c>
    </row>
    <row r="228" spans="1:10" hidden="1" x14ac:dyDescent="0.2">
      <c r="A228">
        <v>0</v>
      </c>
      <c r="B228">
        <v>30</v>
      </c>
      <c r="G228">
        <f t="shared" si="63"/>
        <v>33</v>
      </c>
      <c r="H228" s="70">
        <v>1992</v>
      </c>
      <c r="I228">
        <v>6</v>
      </c>
      <c r="J228">
        <v>22</v>
      </c>
    </row>
    <row r="229" spans="1:10" hidden="1" x14ac:dyDescent="0.2">
      <c r="A229">
        <v>0</v>
      </c>
      <c r="B229">
        <v>55</v>
      </c>
      <c r="G229">
        <f t="shared" si="63"/>
        <v>25</v>
      </c>
      <c r="H229" s="70">
        <v>2000</v>
      </c>
      <c r="I229">
        <v>20</v>
      </c>
      <c r="J229">
        <v>30</v>
      </c>
    </row>
    <row r="230" spans="1:10" x14ac:dyDescent="0.2">
      <c r="A230">
        <v>1</v>
      </c>
      <c r="B230">
        <v>38</v>
      </c>
      <c r="G230">
        <f t="shared" si="63"/>
        <v>26</v>
      </c>
      <c r="H230" s="70">
        <v>1999</v>
      </c>
      <c r="I230">
        <v>13</v>
      </c>
      <c r="J230">
        <v>15</v>
      </c>
    </row>
    <row r="231" spans="1:10" hidden="1" x14ac:dyDescent="0.2">
      <c r="A231">
        <v>0</v>
      </c>
      <c r="B231">
        <v>31</v>
      </c>
      <c r="G231">
        <f t="shared" si="63"/>
        <v>42</v>
      </c>
      <c r="H231" s="70">
        <v>1983</v>
      </c>
      <c r="I231">
        <v>9</v>
      </c>
      <c r="J231">
        <v>18</v>
      </c>
    </row>
    <row r="232" spans="1:10" hidden="1" x14ac:dyDescent="0.2">
      <c r="A232">
        <v>0</v>
      </c>
      <c r="B232">
        <v>35</v>
      </c>
      <c r="G232">
        <f t="shared" si="63"/>
        <v>26</v>
      </c>
      <c r="H232" s="70">
        <v>1999</v>
      </c>
      <c r="I232">
        <v>12</v>
      </c>
      <c r="J232">
        <v>17</v>
      </c>
    </row>
    <row r="233" spans="1:10" hidden="1" x14ac:dyDescent="0.2">
      <c r="A233">
        <v>0</v>
      </c>
      <c r="B233">
        <v>48</v>
      </c>
      <c r="G233">
        <f t="shared" si="63"/>
        <v>21</v>
      </c>
      <c r="H233" s="70">
        <v>2004</v>
      </c>
      <c r="I233">
        <v>14</v>
      </c>
      <c r="J233">
        <v>28</v>
      </c>
    </row>
    <row r="234" spans="1:10" hidden="1" x14ac:dyDescent="0.2">
      <c r="A234">
        <v>0</v>
      </c>
      <c r="B234">
        <v>31</v>
      </c>
      <c r="G234">
        <f t="shared" si="63"/>
        <v>38</v>
      </c>
      <c r="H234" s="70">
        <v>1987</v>
      </c>
      <c r="I234">
        <v>6</v>
      </c>
      <c r="J234">
        <v>22</v>
      </c>
    </row>
    <row r="235" spans="1:10" x14ac:dyDescent="0.2">
      <c r="A235">
        <v>1</v>
      </c>
      <c r="B235">
        <v>33</v>
      </c>
      <c r="G235">
        <f t="shared" si="63"/>
        <v>33</v>
      </c>
      <c r="H235" s="70">
        <v>1992</v>
      </c>
      <c r="I235">
        <v>9</v>
      </c>
      <c r="J235">
        <v>22</v>
      </c>
    </row>
    <row r="236" spans="1:10" hidden="1" x14ac:dyDescent="0.2">
      <c r="A236">
        <v>0</v>
      </c>
      <c r="B236">
        <v>23</v>
      </c>
      <c r="G236">
        <f t="shared" si="63"/>
        <v>50</v>
      </c>
      <c r="H236" s="70">
        <v>1975</v>
      </c>
      <c r="I236">
        <v>8</v>
      </c>
      <c r="J236">
        <v>11</v>
      </c>
    </row>
    <row r="237" spans="1:10" hidden="1" x14ac:dyDescent="0.2">
      <c r="A237">
        <v>0</v>
      </c>
      <c r="B237">
        <v>36</v>
      </c>
      <c r="G237">
        <f t="shared" si="63"/>
        <v>30</v>
      </c>
      <c r="H237" s="70">
        <v>1995</v>
      </c>
      <c r="I237">
        <v>14</v>
      </c>
      <c r="J237">
        <v>17</v>
      </c>
    </row>
    <row r="238" spans="1:10" hidden="1" x14ac:dyDescent="0.2">
      <c r="A238">
        <v>0</v>
      </c>
      <c r="B238">
        <v>55</v>
      </c>
      <c r="G238">
        <f t="shared" si="63"/>
        <v>40</v>
      </c>
      <c r="H238" s="70">
        <v>1985</v>
      </c>
      <c r="I238">
        <v>22</v>
      </c>
      <c r="J238">
        <v>28</v>
      </c>
    </row>
    <row r="239" spans="1:10" hidden="1" x14ac:dyDescent="0.2">
      <c r="A239">
        <v>0</v>
      </c>
      <c r="B239">
        <v>45</v>
      </c>
      <c r="G239">
        <f t="shared" si="63"/>
        <v>20</v>
      </c>
      <c r="H239" s="70">
        <v>2005</v>
      </c>
      <c r="I239">
        <v>8</v>
      </c>
      <c r="J239">
        <v>31</v>
      </c>
    </row>
    <row r="240" spans="1:10" x14ac:dyDescent="0.2">
      <c r="A240">
        <v>1</v>
      </c>
      <c r="B240">
        <v>24</v>
      </c>
      <c r="G240">
        <f t="shared" si="63"/>
        <v>31</v>
      </c>
      <c r="H240" s="70">
        <v>1994</v>
      </c>
      <c r="I240">
        <v>5</v>
      </c>
      <c r="J240">
        <v>15</v>
      </c>
    </row>
    <row r="241" spans="1:10" hidden="1" x14ac:dyDescent="0.2">
      <c r="A241">
        <v>0</v>
      </c>
      <c r="B241">
        <v>51</v>
      </c>
      <c r="G241">
        <f t="shared" si="63"/>
        <v>23</v>
      </c>
      <c r="H241" s="70">
        <v>2002</v>
      </c>
      <c r="I241">
        <v>15</v>
      </c>
      <c r="J241">
        <v>29</v>
      </c>
    </row>
    <row r="242" spans="1:10" hidden="1" x14ac:dyDescent="0.2">
      <c r="A242">
        <v>0</v>
      </c>
      <c r="B242">
        <v>39</v>
      </c>
      <c r="G242">
        <f t="shared" si="63"/>
        <v>30</v>
      </c>
      <c r="H242" s="70">
        <v>1995</v>
      </c>
      <c r="I242">
        <v>13</v>
      </c>
      <c r="J242">
        <v>21</v>
      </c>
    </row>
    <row r="243" spans="1:10" hidden="1" x14ac:dyDescent="0.2">
      <c r="A243">
        <v>0</v>
      </c>
      <c r="B243">
        <v>18</v>
      </c>
      <c r="G243">
        <f t="shared" si="63"/>
        <v>43</v>
      </c>
      <c r="H243" s="70">
        <v>1982</v>
      </c>
      <c r="I243">
        <v>5</v>
      </c>
      <c r="J243">
        <v>11</v>
      </c>
    </row>
    <row r="244" spans="1:10" hidden="1" x14ac:dyDescent="0.2">
      <c r="A244">
        <v>0</v>
      </c>
      <c r="B244">
        <v>35</v>
      </c>
      <c r="G244">
        <f t="shared" si="63"/>
        <v>28</v>
      </c>
      <c r="H244" s="70">
        <v>1997</v>
      </c>
      <c r="I244">
        <v>12</v>
      </c>
      <c r="J244">
        <v>21</v>
      </c>
    </row>
    <row r="245" spans="1:10" hidden="1" x14ac:dyDescent="0.2">
      <c r="A245">
        <v>0</v>
      </c>
      <c r="B245">
        <v>55</v>
      </c>
      <c r="G245">
        <f t="shared" si="63"/>
        <v>36</v>
      </c>
      <c r="H245" s="70">
        <v>1989</v>
      </c>
      <c r="I245">
        <v>21</v>
      </c>
      <c r="J245">
        <v>28</v>
      </c>
    </row>
    <row r="246" spans="1:10" hidden="1" x14ac:dyDescent="0.2">
      <c r="A246">
        <v>0</v>
      </c>
      <c r="B246">
        <v>23</v>
      </c>
      <c r="G246">
        <f t="shared" si="63"/>
        <v>46</v>
      </c>
      <c r="H246" s="70">
        <v>1979</v>
      </c>
      <c r="I246">
        <v>6</v>
      </c>
      <c r="J246">
        <v>14</v>
      </c>
    </row>
    <row r="247" spans="1:10" hidden="1" x14ac:dyDescent="0.2">
      <c r="A247">
        <v>0</v>
      </c>
      <c r="B247">
        <v>26</v>
      </c>
      <c r="G247">
        <f t="shared" si="63"/>
        <v>30</v>
      </c>
      <c r="H247" s="70">
        <v>1995</v>
      </c>
      <c r="I247">
        <v>6</v>
      </c>
      <c r="J247">
        <v>18</v>
      </c>
    </row>
    <row r="248" spans="1:10" hidden="1" x14ac:dyDescent="0.2">
      <c r="A248">
        <v>0</v>
      </c>
      <c r="B248">
        <v>42</v>
      </c>
      <c r="G248">
        <f t="shared" si="63"/>
        <v>24</v>
      </c>
      <c r="H248" s="70">
        <v>2001</v>
      </c>
      <c r="I248">
        <v>16</v>
      </c>
      <c r="J248">
        <v>21</v>
      </c>
    </row>
    <row r="249" spans="1:10" hidden="1" x14ac:dyDescent="0.2">
      <c r="A249">
        <v>0</v>
      </c>
      <c r="B249">
        <v>32</v>
      </c>
      <c r="G249">
        <f t="shared" si="63"/>
        <v>20</v>
      </c>
      <c r="H249" s="70">
        <v>2005</v>
      </c>
      <c r="I249">
        <v>5</v>
      </c>
      <c r="J249">
        <v>24</v>
      </c>
    </row>
    <row r="250" spans="1:10" hidden="1" x14ac:dyDescent="0.2">
      <c r="A250">
        <v>0</v>
      </c>
      <c r="B250">
        <v>44</v>
      </c>
      <c r="G250">
        <f t="shared" si="63"/>
        <v>42</v>
      </c>
      <c r="H250" s="70">
        <v>1983</v>
      </c>
      <c r="I250">
        <v>12</v>
      </c>
      <c r="J250">
        <v>28</v>
      </c>
    </row>
    <row r="251" spans="1:10" x14ac:dyDescent="0.2">
      <c r="A251">
        <v>1</v>
      </c>
      <c r="B251">
        <v>37</v>
      </c>
      <c r="G251">
        <f t="shared" si="63"/>
        <v>23</v>
      </c>
      <c r="H251" s="70">
        <v>2002</v>
      </c>
      <c r="I251">
        <v>5</v>
      </c>
      <c r="J251">
        <v>29</v>
      </c>
    </row>
    <row r="252" spans="1:10" hidden="1" x14ac:dyDescent="0.2">
      <c r="A252">
        <v>0</v>
      </c>
      <c r="B252">
        <v>47</v>
      </c>
      <c r="G252">
        <f t="shared" si="63"/>
        <v>22</v>
      </c>
      <c r="H252" s="70">
        <v>2003</v>
      </c>
      <c r="I252">
        <v>14</v>
      </c>
      <c r="J252">
        <v>28</v>
      </c>
    </row>
    <row r="253" spans="1:10" hidden="1" x14ac:dyDescent="0.2">
      <c r="A253">
        <v>0</v>
      </c>
      <c r="B253">
        <v>42</v>
      </c>
      <c r="G253">
        <f t="shared" si="63"/>
        <v>18</v>
      </c>
      <c r="H253" s="70">
        <v>2007</v>
      </c>
      <c r="I253">
        <v>13</v>
      </c>
      <c r="J253">
        <v>25</v>
      </c>
    </row>
    <row r="254" spans="1:10" x14ac:dyDescent="0.2">
      <c r="A254">
        <v>1</v>
      </c>
      <c r="B254">
        <v>41</v>
      </c>
      <c r="G254">
        <f t="shared" si="63"/>
        <v>24</v>
      </c>
      <c r="H254" s="70">
        <v>2001</v>
      </c>
      <c r="I254">
        <v>12</v>
      </c>
      <c r="J254">
        <v>23</v>
      </c>
    </row>
    <row r="255" spans="1:10" hidden="1" x14ac:dyDescent="0.2">
      <c r="A255">
        <v>0</v>
      </c>
      <c r="B255">
        <v>38</v>
      </c>
      <c r="G255">
        <f t="shared" si="63"/>
        <v>18</v>
      </c>
      <c r="H255" s="70">
        <v>2007</v>
      </c>
      <c r="I255">
        <v>12</v>
      </c>
      <c r="J255">
        <v>22</v>
      </c>
    </row>
    <row r="256" spans="1:10" x14ac:dyDescent="0.2">
      <c r="A256">
        <v>1</v>
      </c>
      <c r="B256">
        <v>31</v>
      </c>
      <c r="G256">
        <f t="shared" si="63"/>
        <v>43</v>
      </c>
      <c r="H256" s="70">
        <v>1982</v>
      </c>
      <c r="I256">
        <v>9</v>
      </c>
      <c r="J256">
        <v>19</v>
      </c>
    </row>
    <row r="257" spans="1:10" hidden="1" x14ac:dyDescent="0.2">
      <c r="A257">
        <v>0</v>
      </c>
      <c r="B257">
        <v>37</v>
      </c>
      <c r="G257">
        <f t="shared" si="63"/>
        <v>37</v>
      </c>
      <c r="H257" s="70">
        <v>1988</v>
      </c>
      <c r="I257">
        <v>11</v>
      </c>
      <c r="J257">
        <v>21</v>
      </c>
    </row>
    <row r="258" spans="1:10" hidden="1" x14ac:dyDescent="0.2">
      <c r="A258">
        <v>0</v>
      </c>
      <c r="B258">
        <v>46</v>
      </c>
      <c r="G258">
        <f t="shared" si="63"/>
        <v>39</v>
      </c>
      <c r="H258" s="70">
        <v>1986</v>
      </c>
      <c r="I258">
        <v>14</v>
      </c>
      <c r="J258">
        <v>27</v>
      </c>
    </row>
    <row r="259" spans="1:10" hidden="1" x14ac:dyDescent="0.2">
      <c r="A259">
        <v>0</v>
      </c>
      <c r="B259">
        <v>66</v>
      </c>
      <c r="G259">
        <f t="shared" ref="G259:G322" si="64">2025-H259</f>
        <v>20</v>
      </c>
      <c r="H259" s="70">
        <v>2005</v>
      </c>
      <c r="I259">
        <v>25</v>
      </c>
      <c r="J259">
        <v>31</v>
      </c>
    </row>
    <row r="260" spans="1:10" hidden="1" x14ac:dyDescent="0.2">
      <c r="A260">
        <v>0</v>
      </c>
      <c r="B260">
        <v>63</v>
      </c>
      <c r="G260">
        <f t="shared" si="64"/>
        <v>20</v>
      </c>
      <c r="H260" s="70">
        <v>2005</v>
      </c>
      <c r="I260">
        <v>25</v>
      </c>
      <c r="J260">
        <v>28</v>
      </c>
    </row>
    <row r="261" spans="1:10" hidden="1" x14ac:dyDescent="0.2">
      <c r="A261">
        <v>0</v>
      </c>
      <c r="B261">
        <v>35</v>
      </c>
      <c r="G261">
        <f t="shared" si="64"/>
        <v>23</v>
      </c>
      <c r="H261" s="70">
        <v>2002</v>
      </c>
      <c r="I261">
        <v>15</v>
      </c>
      <c r="J261">
        <v>16</v>
      </c>
    </row>
    <row r="262" spans="1:10" hidden="1" x14ac:dyDescent="0.2">
      <c r="A262">
        <v>0</v>
      </c>
      <c r="B262">
        <v>42</v>
      </c>
      <c r="G262">
        <f t="shared" si="64"/>
        <v>31</v>
      </c>
      <c r="H262" s="70">
        <v>1994</v>
      </c>
      <c r="I262">
        <v>11</v>
      </c>
      <c r="J262">
        <v>25</v>
      </c>
    </row>
    <row r="263" spans="1:10" hidden="1" x14ac:dyDescent="0.2">
      <c r="A263">
        <v>0</v>
      </c>
      <c r="B263">
        <v>49</v>
      </c>
      <c r="G263">
        <f t="shared" si="64"/>
        <v>19</v>
      </c>
      <c r="H263" s="70">
        <v>2006</v>
      </c>
      <c r="I263">
        <v>15</v>
      </c>
      <c r="J263">
        <v>28</v>
      </c>
    </row>
    <row r="264" spans="1:10" hidden="1" x14ac:dyDescent="0.2">
      <c r="A264">
        <v>0</v>
      </c>
      <c r="B264">
        <v>47</v>
      </c>
      <c r="G264">
        <f t="shared" si="64"/>
        <v>64</v>
      </c>
      <c r="H264" s="70">
        <v>1961</v>
      </c>
      <c r="I264">
        <v>15</v>
      </c>
      <c r="J264">
        <v>25</v>
      </c>
    </row>
    <row r="265" spans="1:10" hidden="1" x14ac:dyDescent="0.2">
      <c r="A265">
        <v>0</v>
      </c>
      <c r="B265">
        <v>64</v>
      </c>
      <c r="G265">
        <f t="shared" si="64"/>
        <v>25</v>
      </c>
      <c r="H265" s="70">
        <v>2000</v>
      </c>
      <c r="I265">
        <v>24</v>
      </c>
      <c r="J265">
        <v>31</v>
      </c>
    </row>
    <row r="266" spans="1:10" hidden="1" x14ac:dyDescent="0.2">
      <c r="A266">
        <v>0</v>
      </c>
      <c r="B266">
        <v>36</v>
      </c>
      <c r="G266">
        <f t="shared" si="64"/>
        <v>29</v>
      </c>
      <c r="H266" s="70">
        <v>1996</v>
      </c>
      <c r="I266">
        <v>12</v>
      </c>
      <c r="J266">
        <v>21</v>
      </c>
    </row>
    <row r="267" spans="1:10" hidden="1" x14ac:dyDescent="0.2">
      <c r="A267">
        <v>0</v>
      </c>
      <c r="B267">
        <v>47</v>
      </c>
      <c r="G267">
        <f t="shared" si="64"/>
        <v>40</v>
      </c>
      <c r="H267" s="70">
        <v>1985</v>
      </c>
      <c r="I267">
        <v>13</v>
      </c>
      <c r="J267">
        <v>28</v>
      </c>
    </row>
    <row r="268" spans="1:10" x14ac:dyDescent="0.2">
      <c r="A268">
        <v>1</v>
      </c>
      <c r="B268">
        <v>27</v>
      </c>
      <c r="G268">
        <f t="shared" si="64"/>
        <v>52</v>
      </c>
      <c r="H268" s="70">
        <v>1973</v>
      </c>
      <c r="I268">
        <v>6</v>
      </c>
      <c r="J268">
        <v>17</v>
      </c>
    </row>
    <row r="269" spans="1:10" x14ac:dyDescent="0.2">
      <c r="A269">
        <v>1</v>
      </c>
      <c r="B269">
        <v>47</v>
      </c>
      <c r="G269">
        <f t="shared" si="64"/>
        <v>23</v>
      </c>
      <c r="H269" s="70">
        <v>2002</v>
      </c>
      <c r="I269">
        <v>14</v>
      </c>
      <c r="J269">
        <v>25</v>
      </c>
    </row>
    <row r="270" spans="1:10" hidden="1" x14ac:dyDescent="0.2">
      <c r="A270">
        <v>0</v>
      </c>
      <c r="B270">
        <v>38</v>
      </c>
      <c r="G270">
        <f t="shared" si="64"/>
        <v>42</v>
      </c>
      <c r="H270" s="70">
        <v>1983</v>
      </c>
      <c r="I270">
        <v>7</v>
      </c>
      <c r="J270">
        <v>27</v>
      </c>
    </row>
    <row r="271" spans="1:10" hidden="1" x14ac:dyDescent="0.2">
      <c r="A271">
        <v>0</v>
      </c>
      <c r="B271">
        <v>36</v>
      </c>
      <c r="G271">
        <f t="shared" si="64"/>
        <v>54</v>
      </c>
      <c r="H271" s="70">
        <v>1971</v>
      </c>
      <c r="I271">
        <v>6</v>
      </c>
      <c r="J271">
        <v>25</v>
      </c>
    </row>
    <row r="272" spans="1:10" hidden="1" x14ac:dyDescent="0.2">
      <c r="A272">
        <v>0</v>
      </c>
      <c r="B272">
        <v>28</v>
      </c>
      <c r="G272">
        <f t="shared" si="64"/>
        <v>39</v>
      </c>
      <c r="H272" s="70">
        <v>1986</v>
      </c>
      <c r="I272">
        <v>10</v>
      </c>
      <c r="J272">
        <v>14</v>
      </c>
    </row>
    <row r="273" spans="1:10" hidden="1" x14ac:dyDescent="0.2">
      <c r="A273">
        <v>0</v>
      </c>
      <c r="B273">
        <v>56</v>
      </c>
      <c r="G273">
        <f t="shared" si="64"/>
        <v>23</v>
      </c>
      <c r="H273" s="70">
        <v>2002</v>
      </c>
      <c r="I273">
        <v>17</v>
      </c>
      <c r="J273">
        <v>32</v>
      </c>
    </row>
    <row r="274" spans="1:10" hidden="1" x14ac:dyDescent="0.2">
      <c r="A274">
        <v>0</v>
      </c>
      <c r="B274">
        <v>32</v>
      </c>
      <c r="G274">
        <f t="shared" si="64"/>
        <v>49</v>
      </c>
      <c r="H274" s="70">
        <v>1976</v>
      </c>
      <c r="I274">
        <v>6</v>
      </c>
      <c r="J274">
        <v>20</v>
      </c>
    </row>
    <row r="275" spans="1:10" hidden="1" x14ac:dyDescent="0.2">
      <c r="A275">
        <v>0</v>
      </c>
      <c r="B275">
        <v>63</v>
      </c>
      <c r="G275">
        <f t="shared" si="64"/>
        <v>27</v>
      </c>
      <c r="H275" s="70">
        <v>1998</v>
      </c>
      <c r="I275">
        <v>22</v>
      </c>
      <c r="J275">
        <v>32</v>
      </c>
    </row>
    <row r="276" spans="1:10" x14ac:dyDescent="0.2">
      <c r="A276">
        <v>1</v>
      </c>
      <c r="B276">
        <v>45</v>
      </c>
      <c r="G276">
        <f t="shared" si="64"/>
        <v>19</v>
      </c>
      <c r="H276" s="70">
        <v>2006</v>
      </c>
      <c r="I276">
        <v>15</v>
      </c>
      <c r="J276">
        <v>23</v>
      </c>
    </row>
    <row r="277" spans="1:10" hidden="1" x14ac:dyDescent="0.2">
      <c r="A277">
        <v>0</v>
      </c>
      <c r="B277">
        <v>45</v>
      </c>
      <c r="G277">
        <f t="shared" si="64"/>
        <v>41</v>
      </c>
      <c r="H277" s="70">
        <v>1984</v>
      </c>
      <c r="I277">
        <v>12</v>
      </c>
      <c r="J277">
        <v>27</v>
      </c>
    </row>
    <row r="278" spans="1:10" x14ac:dyDescent="0.2">
      <c r="A278">
        <v>1</v>
      </c>
      <c r="B278">
        <v>16</v>
      </c>
      <c r="G278">
        <f t="shared" si="64"/>
        <v>41</v>
      </c>
      <c r="H278" s="70">
        <v>1984</v>
      </c>
      <c r="I278">
        <v>7</v>
      </c>
      <c r="J278">
        <v>7</v>
      </c>
    </row>
    <row r="279" spans="1:10" hidden="1" x14ac:dyDescent="0.2">
      <c r="A279">
        <v>0</v>
      </c>
      <c r="B279">
        <v>62</v>
      </c>
      <c r="G279">
        <f t="shared" si="64"/>
        <v>25</v>
      </c>
      <c r="H279" s="70">
        <v>2000</v>
      </c>
      <c r="I279">
        <v>17</v>
      </c>
      <c r="J279">
        <v>35</v>
      </c>
    </row>
    <row r="280" spans="1:10" x14ac:dyDescent="0.2">
      <c r="A280">
        <v>1</v>
      </c>
      <c r="B280">
        <v>56</v>
      </c>
      <c r="G280">
        <f t="shared" si="64"/>
        <v>24</v>
      </c>
      <c r="H280" s="70">
        <v>2001</v>
      </c>
      <c r="I280">
        <v>17</v>
      </c>
      <c r="J280">
        <v>32</v>
      </c>
    </row>
    <row r="281" spans="1:10" hidden="1" x14ac:dyDescent="0.2">
      <c r="A281">
        <v>0</v>
      </c>
      <c r="B281">
        <v>34</v>
      </c>
      <c r="G281">
        <f t="shared" si="64"/>
        <v>37</v>
      </c>
      <c r="H281" s="70">
        <v>1988</v>
      </c>
      <c r="I281">
        <v>12</v>
      </c>
      <c r="J281">
        <v>18</v>
      </c>
    </row>
    <row r="282" spans="1:10" hidden="1" x14ac:dyDescent="0.2">
      <c r="A282">
        <v>0</v>
      </c>
      <c r="B282">
        <v>41</v>
      </c>
      <c r="G282">
        <f t="shared" si="64"/>
        <v>42</v>
      </c>
      <c r="H282" s="70">
        <v>1983</v>
      </c>
      <c r="I282">
        <v>10</v>
      </c>
      <c r="J282">
        <v>25</v>
      </c>
    </row>
    <row r="283" spans="1:10" hidden="1" x14ac:dyDescent="0.2">
      <c r="A283">
        <v>0</v>
      </c>
      <c r="B283">
        <v>51</v>
      </c>
      <c r="G283">
        <f t="shared" si="64"/>
        <v>17</v>
      </c>
      <c r="H283" s="70">
        <v>2008</v>
      </c>
      <c r="I283">
        <v>18</v>
      </c>
      <c r="J283">
        <v>25</v>
      </c>
    </row>
    <row r="284" spans="1:10" hidden="1" x14ac:dyDescent="0.2">
      <c r="A284">
        <v>0</v>
      </c>
      <c r="B284">
        <v>24</v>
      </c>
      <c r="G284">
        <f t="shared" si="64"/>
        <v>44</v>
      </c>
      <c r="H284" s="70">
        <v>1981</v>
      </c>
      <c r="I284">
        <v>5</v>
      </c>
      <c r="J284">
        <v>16</v>
      </c>
    </row>
    <row r="285" spans="1:10" x14ac:dyDescent="0.2">
      <c r="A285">
        <v>1</v>
      </c>
      <c r="B285">
        <v>32</v>
      </c>
      <c r="G285">
        <f t="shared" si="64"/>
        <v>26</v>
      </c>
      <c r="H285" s="70">
        <v>1999</v>
      </c>
      <c r="I285">
        <v>8</v>
      </c>
      <c r="J285">
        <v>18</v>
      </c>
    </row>
    <row r="286" spans="1:10" x14ac:dyDescent="0.2">
      <c r="A286">
        <v>1</v>
      </c>
      <c r="B286">
        <v>48</v>
      </c>
      <c r="G286">
        <f t="shared" si="64"/>
        <v>20</v>
      </c>
      <c r="H286" s="70">
        <v>2005</v>
      </c>
      <c r="I286">
        <v>14</v>
      </c>
      <c r="J286">
        <v>27</v>
      </c>
    </row>
    <row r="287" spans="1:10" hidden="1" x14ac:dyDescent="0.2">
      <c r="A287">
        <v>0</v>
      </c>
      <c r="B287">
        <v>47</v>
      </c>
      <c r="G287">
        <f t="shared" si="64"/>
        <v>24</v>
      </c>
      <c r="H287" s="70">
        <v>2001</v>
      </c>
      <c r="I287">
        <v>19</v>
      </c>
      <c r="J287">
        <v>22</v>
      </c>
    </row>
    <row r="288" spans="1:10" hidden="1" x14ac:dyDescent="0.2">
      <c r="A288">
        <v>0</v>
      </c>
      <c r="B288">
        <v>36</v>
      </c>
      <c r="G288">
        <f t="shared" si="64"/>
        <v>38</v>
      </c>
      <c r="H288" s="70">
        <v>1987</v>
      </c>
      <c r="I288">
        <v>12</v>
      </c>
      <c r="J288">
        <v>18</v>
      </c>
    </row>
    <row r="289" spans="1:10" hidden="1" x14ac:dyDescent="0.2">
      <c r="A289">
        <v>0</v>
      </c>
      <c r="B289">
        <v>46</v>
      </c>
      <c r="G289">
        <f t="shared" si="64"/>
        <v>17</v>
      </c>
      <c r="H289" s="70">
        <v>2008</v>
      </c>
      <c r="I289">
        <v>16</v>
      </c>
      <c r="J289">
        <v>23</v>
      </c>
    </row>
    <row r="290" spans="1:10" hidden="1" x14ac:dyDescent="0.2">
      <c r="A290">
        <v>0</v>
      </c>
      <c r="B290">
        <v>34</v>
      </c>
      <c r="G290">
        <f t="shared" si="64"/>
        <v>22</v>
      </c>
      <c r="H290" s="70">
        <v>2003</v>
      </c>
      <c r="I290">
        <v>9</v>
      </c>
      <c r="J290">
        <v>22</v>
      </c>
    </row>
    <row r="291" spans="1:10" hidden="1" x14ac:dyDescent="0.2">
      <c r="A291">
        <v>0</v>
      </c>
      <c r="B291">
        <v>34</v>
      </c>
      <c r="G291">
        <f t="shared" si="64"/>
        <v>21</v>
      </c>
      <c r="H291" s="70">
        <v>2004</v>
      </c>
      <c r="I291">
        <v>12</v>
      </c>
      <c r="J291">
        <v>18</v>
      </c>
    </row>
    <row r="292" spans="1:10" x14ac:dyDescent="0.2">
      <c r="A292">
        <v>1</v>
      </c>
      <c r="B292">
        <v>46</v>
      </c>
      <c r="G292">
        <f t="shared" si="64"/>
        <v>37</v>
      </c>
      <c r="H292" s="70">
        <v>1988</v>
      </c>
      <c r="I292">
        <v>13</v>
      </c>
      <c r="J292">
        <v>30</v>
      </c>
    </row>
    <row r="293" spans="1:10" hidden="1" x14ac:dyDescent="0.2">
      <c r="A293">
        <v>0</v>
      </c>
      <c r="B293">
        <v>55</v>
      </c>
      <c r="G293">
        <f t="shared" si="64"/>
        <v>33</v>
      </c>
      <c r="H293" s="70">
        <v>1992</v>
      </c>
      <c r="I293">
        <v>20</v>
      </c>
      <c r="J293">
        <v>27</v>
      </c>
    </row>
    <row r="294" spans="1:10" hidden="1" x14ac:dyDescent="0.2">
      <c r="A294">
        <v>0</v>
      </c>
      <c r="B294">
        <v>56</v>
      </c>
      <c r="G294">
        <f t="shared" si="64"/>
        <v>41</v>
      </c>
      <c r="H294" s="70">
        <v>1984</v>
      </c>
      <c r="I294">
        <v>20</v>
      </c>
      <c r="J294">
        <v>28</v>
      </c>
    </row>
    <row r="295" spans="1:10" hidden="1" x14ac:dyDescent="0.2">
      <c r="A295">
        <v>0</v>
      </c>
      <c r="B295">
        <v>57</v>
      </c>
      <c r="G295">
        <f t="shared" si="64"/>
        <v>29</v>
      </c>
      <c r="H295" s="70">
        <v>1996</v>
      </c>
      <c r="I295">
        <v>19</v>
      </c>
      <c r="J295">
        <v>32</v>
      </c>
    </row>
    <row r="296" spans="1:10" hidden="1" x14ac:dyDescent="0.2">
      <c r="A296">
        <v>0</v>
      </c>
      <c r="B296">
        <v>54</v>
      </c>
      <c r="G296">
        <f t="shared" si="64"/>
        <v>31</v>
      </c>
      <c r="H296" s="70">
        <v>1994</v>
      </c>
      <c r="I296">
        <v>15</v>
      </c>
      <c r="J296">
        <v>31</v>
      </c>
    </row>
    <row r="297" spans="1:10" hidden="1" x14ac:dyDescent="0.2">
      <c r="A297">
        <v>0</v>
      </c>
      <c r="B297">
        <v>29</v>
      </c>
      <c r="G297">
        <f t="shared" si="64"/>
        <v>33</v>
      </c>
      <c r="H297" s="70">
        <v>1992</v>
      </c>
      <c r="I297">
        <v>9</v>
      </c>
      <c r="J297">
        <v>17</v>
      </c>
    </row>
    <row r="298" spans="1:10" hidden="1" x14ac:dyDescent="0.2">
      <c r="A298">
        <v>0</v>
      </c>
      <c r="B298">
        <v>30</v>
      </c>
      <c r="G298">
        <f t="shared" si="64"/>
        <v>26</v>
      </c>
      <c r="H298" s="70">
        <v>1999</v>
      </c>
      <c r="I298">
        <v>5</v>
      </c>
      <c r="J298">
        <v>21</v>
      </c>
    </row>
    <row r="299" spans="1:10" hidden="1" x14ac:dyDescent="0.2">
      <c r="A299">
        <v>0</v>
      </c>
      <c r="B299">
        <v>50</v>
      </c>
      <c r="G299">
        <f t="shared" si="64"/>
        <v>24</v>
      </c>
      <c r="H299" s="70">
        <v>2001</v>
      </c>
      <c r="I299">
        <v>17</v>
      </c>
      <c r="J299">
        <v>28</v>
      </c>
    </row>
    <row r="300" spans="1:10" hidden="1" x14ac:dyDescent="0.2">
      <c r="A300">
        <v>0</v>
      </c>
      <c r="B300">
        <v>39</v>
      </c>
      <c r="G300">
        <f t="shared" si="64"/>
        <v>26</v>
      </c>
      <c r="H300" s="70">
        <v>1999</v>
      </c>
      <c r="I300">
        <v>16</v>
      </c>
      <c r="J300">
        <v>19</v>
      </c>
    </row>
    <row r="301" spans="1:10" hidden="1" x14ac:dyDescent="0.2">
      <c r="A301">
        <v>0</v>
      </c>
      <c r="B301">
        <v>38</v>
      </c>
      <c r="G301">
        <f t="shared" si="64"/>
        <v>35</v>
      </c>
      <c r="H301" s="70">
        <v>1990</v>
      </c>
      <c r="I301">
        <v>9</v>
      </c>
      <c r="J301">
        <v>22</v>
      </c>
    </row>
    <row r="302" spans="1:10" hidden="1" x14ac:dyDescent="0.2">
      <c r="A302">
        <v>0</v>
      </c>
      <c r="B302">
        <v>39</v>
      </c>
      <c r="G302">
        <f t="shared" si="64"/>
        <v>37</v>
      </c>
      <c r="H302" s="70">
        <v>1988</v>
      </c>
      <c r="I302">
        <v>13</v>
      </c>
      <c r="J302">
        <v>20</v>
      </c>
    </row>
    <row r="303" spans="1:10" hidden="1" x14ac:dyDescent="0.2">
      <c r="A303">
        <v>0</v>
      </c>
      <c r="B303">
        <v>62</v>
      </c>
      <c r="G303">
        <f t="shared" si="64"/>
        <v>23</v>
      </c>
      <c r="H303" s="70">
        <v>2002</v>
      </c>
      <c r="I303">
        <v>21</v>
      </c>
      <c r="J303">
        <v>32</v>
      </c>
    </row>
    <row r="304" spans="1:10" hidden="1" x14ac:dyDescent="0.2">
      <c r="A304">
        <v>0</v>
      </c>
      <c r="B304">
        <v>50</v>
      </c>
      <c r="G304">
        <f t="shared" si="64"/>
        <v>26</v>
      </c>
      <c r="H304" s="70">
        <v>1999</v>
      </c>
      <c r="I304">
        <v>16</v>
      </c>
      <c r="J304">
        <v>28</v>
      </c>
    </row>
    <row r="305" spans="1:10" hidden="1" x14ac:dyDescent="0.2">
      <c r="A305">
        <v>0</v>
      </c>
      <c r="B305">
        <v>56</v>
      </c>
      <c r="G305">
        <f t="shared" si="64"/>
        <v>24</v>
      </c>
      <c r="H305" s="70">
        <v>2001</v>
      </c>
      <c r="I305">
        <v>19</v>
      </c>
      <c r="J305">
        <v>29</v>
      </c>
    </row>
    <row r="306" spans="1:10" hidden="1" x14ac:dyDescent="0.2">
      <c r="A306">
        <v>0</v>
      </c>
      <c r="B306">
        <v>46</v>
      </c>
      <c r="G306">
        <f t="shared" si="64"/>
        <v>40</v>
      </c>
      <c r="H306" s="70">
        <v>1985</v>
      </c>
      <c r="I306">
        <v>18</v>
      </c>
      <c r="J306">
        <v>24</v>
      </c>
    </row>
    <row r="307" spans="1:10" hidden="1" x14ac:dyDescent="0.2">
      <c r="A307">
        <v>0</v>
      </c>
      <c r="B307">
        <v>33</v>
      </c>
      <c r="G307">
        <f t="shared" si="64"/>
        <v>40</v>
      </c>
      <c r="H307" s="70">
        <v>1985</v>
      </c>
      <c r="I307">
        <v>10</v>
      </c>
      <c r="J307">
        <v>17</v>
      </c>
    </row>
    <row r="308" spans="1:10" x14ac:dyDescent="0.2">
      <c r="A308">
        <v>1</v>
      </c>
      <c r="B308">
        <v>25</v>
      </c>
      <c r="G308">
        <f t="shared" si="64"/>
        <v>41</v>
      </c>
      <c r="H308" s="70">
        <v>1984</v>
      </c>
      <c r="I308">
        <v>8</v>
      </c>
      <c r="J308">
        <v>12</v>
      </c>
    </row>
    <row r="309" spans="1:10" hidden="1" x14ac:dyDescent="0.2">
      <c r="A309">
        <v>0</v>
      </c>
      <c r="B309">
        <v>47</v>
      </c>
      <c r="G309">
        <f t="shared" si="64"/>
        <v>22</v>
      </c>
      <c r="H309" s="70">
        <v>2003</v>
      </c>
      <c r="I309">
        <v>17</v>
      </c>
      <c r="J309">
        <v>24</v>
      </c>
    </row>
    <row r="310" spans="1:10" hidden="1" x14ac:dyDescent="0.2">
      <c r="A310">
        <v>0</v>
      </c>
      <c r="B310">
        <v>49</v>
      </c>
      <c r="G310">
        <f t="shared" si="64"/>
        <v>30</v>
      </c>
      <c r="H310" s="70">
        <v>1995</v>
      </c>
      <c r="I310">
        <v>11</v>
      </c>
      <c r="J310">
        <v>30</v>
      </c>
    </row>
    <row r="311" spans="1:10" hidden="1" x14ac:dyDescent="0.2">
      <c r="A311">
        <v>0</v>
      </c>
      <c r="B311">
        <v>48</v>
      </c>
      <c r="G311">
        <f t="shared" si="64"/>
        <v>20</v>
      </c>
      <c r="H311" s="70">
        <v>2005</v>
      </c>
      <c r="I311">
        <v>15</v>
      </c>
      <c r="J311">
        <v>27</v>
      </c>
    </row>
    <row r="312" spans="1:10" hidden="1" x14ac:dyDescent="0.2">
      <c r="A312">
        <v>0</v>
      </c>
      <c r="B312">
        <v>40</v>
      </c>
      <c r="G312">
        <f t="shared" si="64"/>
        <v>30</v>
      </c>
      <c r="H312" s="70">
        <v>1995</v>
      </c>
      <c r="I312">
        <v>19</v>
      </c>
      <c r="J312">
        <v>17</v>
      </c>
    </row>
    <row r="313" spans="1:10" hidden="1" x14ac:dyDescent="0.2">
      <c r="A313">
        <v>0</v>
      </c>
      <c r="B313">
        <v>23</v>
      </c>
      <c r="G313">
        <f t="shared" si="64"/>
        <v>44</v>
      </c>
      <c r="H313" s="70">
        <v>1981</v>
      </c>
      <c r="I313">
        <v>9</v>
      </c>
      <c r="J313">
        <v>11</v>
      </c>
    </row>
    <row r="314" spans="1:10" hidden="1" x14ac:dyDescent="0.2">
      <c r="A314">
        <v>0</v>
      </c>
      <c r="B314">
        <v>53</v>
      </c>
      <c r="G314">
        <f t="shared" si="64"/>
        <v>29</v>
      </c>
      <c r="H314" s="70">
        <v>1996</v>
      </c>
      <c r="I314">
        <v>18</v>
      </c>
      <c r="J314">
        <v>27</v>
      </c>
    </row>
    <row r="315" spans="1:10" x14ac:dyDescent="0.2">
      <c r="A315">
        <v>1</v>
      </c>
      <c r="B315">
        <v>31</v>
      </c>
      <c r="G315">
        <f t="shared" si="64"/>
        <v>43</v>
      </c>
      <c r="H315" s="70">
        <v>1982</v>
      </c>
      <c r="I315">
        <v>11</v>
      </c>
      <c r="J315">
        <v>16</v>
      </c>
    </row>
    <row r="316" spans="1:10" hidden="1" x14ac:dyDescent="0.2">
      <c r="A316">
        <v>0</v>
      </c>
      <c r="B316">
        <v>47</v>
      </c>
      <c r="G316">
        <f t="shared" si="64"/>
        <v>22</v>
      </c>
      <c r="H316" s="70">
        <v>2003</v>
      </c>
      <c r="I316">
        <v>17</v>
      </c>
      <c r="J316">
        <v>24</v>
      </c>
    </row>
    <row r="317" spans="1:10" hidden="1" x14ac:dyDescent="0.2">
      <c r="A317">
        <v>0</v>
      </c>
      <c r="B317">
        <v>49</v>
      </c>
      <c r="G317">
        <f t="shared" si="64"/>
        <v>21</v>
      </c>
      <c r="H317" s="70">
        <v>2004</v>
      </c>
      <c r="I317">
        <v>16</v>
      </c>
      <c r="J317">
        <v>23</v>
      </c>
    </row>
    <row r="318" spans="1:10" hidden="1" x14ac:dyDescent="0.2">
      <c r="A318">
        <v>0</v>
      </c>
      <c r="B318">
        <v>39</v>
      </c>
      <c r="G318">
        <f t="shared" si="64"/>
        <v>31</v>
      </c>
      <c r="H318" s="70">
        <v>1994</v>
      </c>
      <c r="I318">
        <v>8</v>
      </c>
      <c r="J318">
        <v>23</v>
      </c>
    </row>
    <row r="319" spans="1:10" hidden="1" x14ac:dyDescent="0.2">
      <c r="A319">
        <v>0</v>
      </c>
      <c r="B319">
        <v>39</v>
      </c>
      <c r="G319">
        <f t="shared" si="64"/>
        <v>30</v>
      </c>
      <c r="H319" s="70">
        <v>1995</v>
      </c>
      <c r="I319">
        <v>11</v>
      </c>
      <c r="J319">
        <v>26</v>
      </c>
    </row>
    <row r="320" spans="1:10" x14ac:dyDescent="0.2">
      <c r="A320">
        <v>1</v>
      </c>
      <c r="B320">
        <v>18</v>
      </c>
      <c r="G320">
        <f t="shared" si="64"/>
        <v>62</v>
      </c>
      <c r="H320" s="70">
        <v>1963</v>
      </c>
      <c r="I320">
        <v>6</v>
      </c>
      <c r="J320">
        <v>9</v>
      </c>
    </row>
    <row r="321" spans="1:10" hidden="1" x14ac:dyDescent="0.2">
      <c r="A321">
        <v>0</v>
      </c>
      <c r="B321">
        <v>32</v>
      </c>
      <c r="G321">
        <f t="shared" si="64"/>
        <v>42</v>
      </c>
      <c r="H321" s="70">
        <v>1983</v>
      </c>
      <c r="I321">
        <v>5</v>
      </c>
      <c r="J321">
        <v>24</v>
      </c>
    </row>
    <row r="322" spans="1:10" hidden="1" x14ac:dyDescent="0.2">
      <c r="A322">
        <v>0</v>
      </c>
      <c r="B322">
        <v>58</v>
      </c>
      <c r="G322">
        <f t="shared" si="64"/>
        <v>24</v>
      </c>
      <c r="H322" s="70">
        <v>2001</v>
      </c>
      <c r="I322">
        <v>19</v>
      </c>
      <c r="J322">
        <v>31</v>
      </c>
    </row>
    <row r="323" spans="1:10" x14ac:dyDescent="0.2">
      <c r="A323">
        <v>1</v>
      </c>
      <c r="B323">
        <v>26</v>
      </c>
      <c r="G323">
        <f t="shared" ref="G323:G386" si="65">2025-H323</f>
        <v>53</v>
      </c>
      <c r="H323" s="70">
        <v>1972</v>
      </c>
      <c r="I323">
        <v>5</v>
      </c>
      <c r="J323">
        <v>16</v>
      </c>
    </row>
    <row r="324" spans="1:10" hidden="1" x14ac:dyDescent="0.2">
      <c r="A324">
        <v>0</v>
      </c>
      <c r="B324">
        <v>47</v>
      </c>
      <c r="G324">
        <f t="shared" si="65"/>
        <v>33</v>
      </c>
      <c r="H324" s="70">
        <v>1992</v>
      </c>
      <c r="I324">
        <v>12</v>
      </c>
      <c r="J324">
        <v>29</v>
      </c>
    </row>
    <row r="325" spans="1:10" hidden="1" x14ac:dyDescent="0.2">
      <c r="A325">
        <v>0</v>
      </c>
      <c r="B325">
        <v>34</v>
      </c>
      <c r="G325">
        <f t="shared" si="65"/>
        <v>26</v>
      </c>
      <c r="H325" s="70">
        <v>1999</v>
      </c>
      <c r="I325">
        <v>11</v>
      </c>
      <c r="J325">
        <v>19</v>
      </c>
    </row>
    <row r="326" spans="1:10" hidden="1" x14ac:dyDescent="0.2">
      <c r="A326">
        <v>0</v>
      </c>
      <c r="B326">
        <v>49</v>
      </c>
      <c r="G326">
        <f t="shared" si="65"/>
        <v>20</v>
      </c>
      <c r="H326" s="70">
        <v>2005</v>
      </c>
      <c r="I326">
        <v>13</v>
      </c>
      <c r="J326">
        <v>29</v>
      </c>
    </row>
    <row r="327" spans="1:10" hidden="1" x14ac:dyDescent="0.2">
      <c r="A327">
        <v>0</v>
      </c>
      <c r="B327">
        <v>62</v>
      </c>
      <c r="G327">
        <f t="shared" si="65"/>
        <v>23</v>
      </c>
      <c r="H327" s="70">
        <v>2002</v>
      </c>
      <c r="I327">
        <v>22</v>
      </c>
      <c r="J327">
        <v>33</v>
      </c>
    </row>
    <row r="328" spans="1:10" x14ac:dyDescent="0.2">
      <c r="A328">
        <v>1</v>
      </c>
      <c r="B328">
        <v>35</v>
      </c>
      <c r="G328">
        <f t="shared" si="65"/>
        <v>26</v>
      </c>
      <c r="H328" s="70">
        <v>1999</v>
      </c>
      <c r="I328">
        <v>14</v>
      </c>
      <c r="J328">
        <v>14</v>
      </c>
    </row>
    <row r="329" spans="1:10" hidden="1" x14ac:dyDescent="0.2">
      <c r="A329">
        <v>0</v>
      </c>
      <c r="B329">
        <v>44</v>
      </c>
      <c r="G329">
        <f t="shared" si="65"/>
        <v>25</v>
      </c>
      <c r="H329" s="70">
        <v>2000</v>
      </c>
      <c r="I329">
        <v>12</v>
      </c>
      <c r="J329">
        <v>28</v>
      </c>
    </row>
    <row r="330" spans="1:10" x14ac:dyDescent="0.2">
      <c r="A330">
        <v>1</v>
      </c>
      <c r="B330">
        <v>40</v>
      </c>
      <c r="G330">
        <f t="shared" si="65"/>
        <v>23</v>
      </c>
      <c r="H330" s="70">
        <v>2002</v>
      </c>
      <c r="I330">
        <v>17</v>
      </c>
      <c r="J330">
        <v>19</v>
      </c>
    </row>
    <row r="331" spans="1:10" hidden="1" x14ac:dyDescent="0.2">
      <c r="A331">
        <v>0</v>
      </c>
      <c r="B331">
        <v>53</v>
      </c>
      <c r="G331">
        <f t="shared" si="65"/>
        <v>34</v>
      </c>
      <c r="H331" s="70">
        <v>1991</v>
      </c>
      <c r="I331">
        <v>18</v>
      </c>
      <c r="J331">
        <v>27</v>
      </c>
    </row>
    <row r="332" spans="1:10" hidden="1" x14ac:dyDescent="0.2">
      <c r="A332">
        <v>0</v>
      </c>
      <c r="B332">
        <v>27</v>
      </c>
      <c r="G332">
        <f t="shared" si="65"/>
        <v>38</v>
      </c>
      <c r="H332" s="70">
        <v>1987</v>
      </c>
      <c r="I332">
        <v>5</v>
      </c>
      <c r="J332">
        <v>18</v>
      </c>
    </row>
    <row r="333" spans="1:10" x14ac:dyDescent="0.2">
      <c r="A333">
        <v>1</v>
      </c>
      <c r="B333">
        <v>39</v>
      </c>
      <c r="G333">
        <f t="shared" si="65"/>
        <v>29</v>
      </c>
      <c r="H333" s="70">
        <v>1996</v>
      </c>
      <c r="I333">
        <v>13</v>
      </c>
      <c r="J333">
        <v>20</v>
      </c>
    </row>
    <row r="334" spans="1:10" hidden="1" x14ac:dyDescent="0.2">
      <c r="A334">
        <v>0</v>
      </c>
      <c r="B334">
        <v>52</v>
      </c>
      <c r="G334">
        <f t="shared" si="65"/>
        <v>22</v>
      </c>
      <c r="H334" s="70">
        <v>2003</v>
      </c>
      <c r="I334">
        <v>15</v>
      </c>
      <c r="J334">
        <v>28</v>
      </c>
    </row>
    <row r="335" spans="1:10" hidden="1" x14ac:dyDescent="0.2">
      <c r="A335">
        <v>0</v>
      </c>
      <c r="B335">
        <v>49</v>
      </c>
      <c r="G335">
        <f t="shared" si="65"/>
        <v>53</v>
      </c>
      <c r="H335" s="70">
        <v>1972</v>
      </c>
      <c r="I335">
        <v>15</v>
      </c>
      <c r="J335">
        <v>26</v>
      </c>
    </row>
    <row r="336" spans="1:10" hidden="1" x14ac:dyDescent="0.2">
      <c r="A336">
        <v>0</v>
      </c>
      <c r="B336">
        <v>27</v>
      </c>
      <c r="G336">
        <f t="shared" si="65"/>
        <v>19</v>
      </c>
      <c r="H336" s="70">
        <v>2006</v>
      </c>
      <c r="I336">
        <v>6</v>
      </c>
      <c r="J336">
        <v>17</v>
      </c>
    </row>
    <row r="337" spans="1:10" hidden="1" x14ac:dyDescent="0.2">
      <c r="A337">
        <v>0</v>
      </c>
      <c r="B337">
        <v>56</v>
      </c>
      <c r="G337">
        <f t="shared" si="65"/>
        <v>27</v>
      </c>
      <c r="H337" s="70">
        <v>1998</v>
      </c>
      <c r="I337">
        <v>20</v>
      </c>
      <c r="J337">
        <v>28</v>
      </c>
    </row>
    <row r="338" spans="1:10" x14ac:dyDescent="0.2">
      <c r="A338">
        <v>1</v>
      </c>
      <c r="B338">
        <v>54</v>
      </c>
      <c r="G338">
        <f t="shared" si="65"/>
        <v>24</v>
      </c>
      <c r="H338" s="70">
        <v>2001</v>
      </c>
      <c r="I338">
        <v>18</v>
      </c>
      <c r="J338">
        <v>28</v>
      </c>
    </row>
    <row r="339" spans="1:10" hidden="1" x14ac:dyDescent="0.2">
      <c r="A339">
        <v>0</v>
      </c>
      <c r="B339">
        <v>50</v>
      </c>
      <c r="G339">
        <f t="shared" si="65"/>
        <v>25</v>
      </c>
      <c r="H339" s="70">
        <v>2000</v>
      </c>
      <c r="I339">
        <v>16</v>
      </c>
      <c r="J339">
        <v>28</v>
      </c>
    </row>
    <row r="340" spans="1:10" hidden="1" x14ac:dyDescent="0.2">
      <c r="A340">
        <v>0</v>
      </c>
      <c r="B340">
        <v>44</v>
      </c>
      <c r="G340">
        <f t="shared" si="65"/>
        <v>24</v>
      </c>
      <c r="H340" s="70">
        <v>2001</v>
      </c>
      <c r="I340">
        <v>16</v>
      </c>
      <c r="J340">
        <v>25</v>
      </c>
    </row>
    <row r="341" spans="1:10" x14ac:dyDescent="0.2">
      <c r="A341">
        <v>1</v>
      </c>
      <c r="B341">
        <v>38</v>
      </c>
      <c r="G341">
        <f t="shared" si="65"/>
        <v>22</v>
      </c>
      <c r="H341" s="70">
        <v>2003</v>
      </c>
      <c r="I341">
        <v>7</v>
      </c>
      <c r="J341">
        <v>23</v>
      </c>
    </row>
    <row r="342" spans="1:10" hidden="1" x14ac:dyDescent="0.2">
      <c r="A342">
        <v>0</v>
      </c>
      <c r="B342">
        <v>18</v>
      </c>
      <c r="G342">
        <f t="shared" si="65"/>
        <v>64</v>
      </c>
      <c r="H342" s="70">
        <v>1961</v>
      </c>
      <c r="I342">
        <v>8</v>
      </c>
      <c r="J342">
        <v>8</v>
      </c>
    </row>
    <row r="343" spans="1:10" hidden="1" x14ac:dyDescent="0.2">
      <c r="A343">
        <v>0</v>
      </c>
      <c r="B343">
        <v>36</v>
      </c>
      <c r="G343">
        <f t="shared" si="65"/>
        <v>28</v>
      </c>
      <c r="H343" s="70">
        <v>1997</v>
      </c>
      <c r="I343">
        <v>12</v>
      </c>
      <c r="J343">
        <v>19</v>
      </c>
    </row>
    <row r="344" spans="1:10" x14ac:dyDescent="0.2">
      <c r="A344">
        <v>1</v>
      </c>
      <c r="B344">
        <v>31</v>
      </c>
      <c r="G344">
        <f t="shared" si="65"/>
        <v>23</v>
      </c>
      <c r="H344" s="70">
        <v>2002</v>
      </c>
      <c r="I344">
        <v>7</v>
      </c>
      <c r="J344">
        <v>20</v>
      </c>
    </row>
    <row r="345" spans="1:10" x14ac:dyDescent="0.2">
      <c r="A345">
        <v>1</v>
      </c>
      <c r="B345">
        <v>45</v>
      </c>
      <c r="G345">
        <f t="shared" si="65"/>
        <v>38</v>
      </c>
      <c r="H345" s="70">
        <v>1987</v>
      </c>
      <c r="I345">
        <v>15</v>
      </c>
      <c r="J345">
        <v>24</v>
      </c>
    </row>
    <row r="346" spans="1:10" x14ac:dyDescent="0.2">
      <c r="A346">
        <v>1</v>
      </c>
      <c r="B346">
        <v>52</v>
      </c>
      <c r="G346">
        <f t="shared" si="65"/>
        <v>25</v>
      </c>
      <c r="H346" s="70">
        <v>2000</v>
      </c>
      <c r="I346">
        <v>18</v>
      </c>
      <c r="J346">
        <v>27</v>
      </c>
    </row>
    <row r="347" spans="1:10" x14ac:dyDescent="0.2">
      <c r="A347">
        <v>1</v>
      </c>
      <c r="B347">
        <v>29</v>
      </c>
      <c r="G347">
        <f t="shared" si="65"/>
        <v>21</v>
      </c>
      <c r="H347" s="70">
        <v>2004</v>
      </c>
      <c r="I347">
        <v>6</v>
      </c>
      <c r="J347">
        <v>18</v>
      </c>
    </row>
    <row r="348" spans="1:10" hidden="1" x14ac:dyDescent="0.2">
      <c r="A348">
        <v>0</v>
      </c>
      <c r="B348">
        <v>42</v>
      </c>
      <c r="G348">
        <f t="shared" si="65"/>
        <v>19</v>
      </c>
      <c r="H348" s="70">
        <v>2006</v>
      </c>
      <c r="I348">
        <v>19</v>
      </c>
      <c r="J348">
        <v>15</v>
      </c>
    </row>
    <row r="349" spans="1:10" hidden="1" x14ac:dyDescent="0.2">
      <c r="A349">
        <v>0</v>
      </c>
      <c r="B349">
        <v>45</v>
      </c>
      <c r="G349">
        <f t="shared" si="65"/>
        <v>29</v>
      </c>
      <c r="H349" s="70">
        <v>1996</v>
      </c>
      <c r="I349">
        <v>13</v>
      </c>
      <c r="J349">
        <v>27</v>
      </c>
    </row>
    <row r="350" spans="1:10" hidden="1" x14ac:dyDescent="0.2">
      <c r="A350">
        <v>0</v>
      </c>
      <c r="B350">
        <v>35</v>
      </c>
      <c r="G350">
        <f t="shared" si="65"/>
        <v>26</v>
      </c>
      <c r="H350" s="70">
        <v>1999</v>
      </c>
      <c r="I350">
        <v>7</v>
      </c>
      <c r="J350">
        <v>24</v>
      </c>
    </row>
    <row r="351" spans="1:10" hidden="1" x14ac:dyDescent="0.2">
      <c r="A351">
        <v>0</v>
      </c>
      <c r="B351">
        <v>55</v>
      </c>
      <c r="G351">
        <f t="shared" si="65"/>
        <v>22</v>
      </c>
      <c r="H351" s="70">
        <v>2003</v>
      </c>
      <c r="I351">
        <v>18</v>
      </c>
      <c r="J351">
        <v>29</v>
      </c>
    </row>
    <row r="352" spans="1:10" x14ac:dyDescent="0.2">
      <c r="A352">
        <v>1</v>
      </c>
      <c r="B352">
        <v>43</v>
      </c>
      <c r="G352">
        <f t="shared" si="65"/>
        <v>26</v>
      </c>
      <c r="H352" s="70">
        <v>1999</v>
      </c>
      <c r="I352">
        <v>12</v>
      </c>
      <c r="J352">
        <v>28</v>
      </c>
    </row>
    <row r="353" spans="1:10" hidden="1" x14ac:dyDescent="0.2">
      <c r="A353">
        <v>0</v>
      </c>
      <c r="B353">
        <v>38</v>
      </c>
      <c r="G353">
        <f t="shared" si="65"/>
        <v>34</v>
      </c>
      <c r="H353" s="70">
        <v>1991</v>
      </c>
      <c r="I353">
        <v>9</v>
      </c>
      <c r="J353">
        <v>24</v>
      </c>
    </row>
    <row r="354" spans="1:10" x14ac:dyDescent="0.2">
      <c r="A354">
        <v>1</v>
      </c>
      <c r="B354">
        <v>32</v>
      </c>
      <c r="G354">
        <f t="shared" si="65"/>
        <v>53</v>
      </c>
      <c r="H354" s="70">
        <v>1972</v>
      </c>
      <c r="I354">
        <v>14</v>
      </c>
      <c r="J354">
        <v>14</v>
      </c>
    </row>
    <row r="355" spans="1:10" x14ac:dyDescent="0.2">
      <c r="A355">
        <v>1</v>
      </c>
      <c r="B355">
        <v>39</v>
      </c>
      <c r="G355">
        <f t="shared" si="65"/>
        <v>41</v>
      </c>
      <c r="H355" s="70">
        <v>1984</v>
      </c>
      <c r="I355">
        <v>14</v>
      </c>
      <c r="J355">
        <v>18</v>
      </c>
    </row>
    <row r="356" spans="1:10" hidden="1" x14ac:dyDescent="0.2">
      <c r="A356">
        <v>0</v>
      </c>
      <c r="B356">
        <v>51</v>
      </c>
      <c r="G356">
        <f t="shared" si="65"/>
        <v>32</v>
      </c>
      <c r="H356" s="70">
        <v>1993</v>
      </c>
      <c r="I356">
        <v>15</v>
      </c>
      <c r="J356">
        <v>29</v>
      </c>
    </row>
    <row r="357" spans="1:10" hidden="1" x14ac:dyDescent="0.2">
      <c r="A357">
        <v>0</v>
      </c>
      <c r="B357">
        <v>34</v>
      </c>
      <c r="G357">
        <f t="shared" si="65"/>
        <v>20</v>
      </c>
      <c r="H357" s="70">
        <v>2005</v>
      </c>
      <c r="I357">
        <v>6</v>
      </c>
      <c r="J357">
        <v>26</v>
      </c>
    </row>
    <row r="358" spans="1:10" x14ac:dyDescent="0.2">
      <c r="A358">
        <v>1</v>
      </c>
      <c r="B358">
        <v>30</v>
      </c>
      <c r="G358">
        <f t="shared" si="65"/>
        <v>33</v>
      </c>
      <c r="H358" s="70">
        <v>1992</v>
      </c>
      <c r="I358">
        <v>8</v>
      </c>
      <c r="J358">
        <v>16</v>
      </c>
    </row>
    <row r="359" spans="1:10" hidden="1" x14ac:dyDescent="0.2">
      <c r="A359">
        <v>0</v>
      </c>
      <c r="B359">
        <v>42</v>
      </c>
      <c r="G359">
        <f t="shared" si="65"/>
        <v>22</v>
      </c>
      <c r="H359" s="70">
        <v>2003</v>
      </c>
      <c r="I359">
        <v>10</v>
      </c>
      <c r="J359">
        <v>26</v>
      </c>
    </row>
    <row r="360" spans="1:10" hidden="1" x14ac:dyDescent="0.2">
      <c r="A360">
        <v>0</v>
      </c>
      <c r="B360">
        <v>30</v>
      </c>
      <c r="G360">
        <f t="shared" si="65"/>
        <v>51</v>
      </c>
      <c r="H360" s="70">
        <v>1974</v>
      </c>
      <c r="I360">
        <v>9</v>
      </c>
      <c r="J360">
        <v>17</v>
      </c>
    </row>
    <row r="361" spans="1:10" x14ac:dyDescent="0.2">
      <c r="A361">
        <v>1</v>
      </c>
      <c r="B361">
        <v>36</v>
      </c>
      <c r="G361">
        <f t="shared" si="65"/>
        <v>22</v>
      </c>
      <c r="H361" s="70">
        <v>2003</v>
      </c>
      <c r="I361">
        <v>12</v>
      </c>
      <c r="J361">
        <v>20</v>
      </c>
    </row>
    <row r="362" spans="1:10" x14ac:dyDescent="0.2">
      <c r="A362">
        <v>1</v>
      </c>
      <c r="B362">
        <v>42</v>
      </c>
      <c r="G362">
        <f t="shared" si="65"/>
        <v>33</v>
      </c>
      <c r="H362" s="70">
        <v>1992</v>
      </c>
      <c r="I362">
        <v>6</v>
      </c>
      <c r="J362">
        <v>29</v>
      </c>
    </row>
    <row r="363" spans="1:10" hidden="1" x14ac:dyDescent="0.2">
      <c r="A363">
        <v>0</v>
      </c>
      <c r="B363">
        <v>45</v>
      </c>
      <c r="G363">
        <f t="shared" si="65"/>
        <v>37</v>
      </c>
      <c r="H363" s="70">
        <v>1988</v>
      </c>
      <c r="I363">
        <v>15</v>
      </c>
      <c r="J363">
        <v>26</v>
      </c>
    </row>
    <row r="364" spans="1:10" hidden="1" x14ac:dyDescent="0.2">
      <c r="A364">
        <v>0</v>
      </c>
      <c r="B364">
        <v>38</v>
      </c>
      <c r="G364">
        <f t="shared" si="65"/>
        <v>23</v>
      </c>
      <c r="H364" s="70">
        <v>2002</v>
      </c>
      <c r="I364">
        <v>13</v>
      </c>
      <c r="J364">
        <v>19</v>
      </c>
    </row>
    <row r="365" spans="1:10" x14ac:dyDescent="0.2">
      <c r="A365">
        <v>1</v>
      </c>
      <c r="B365">
        <v>43</v>
      </c>
      <c r="G365">
        <f t="shared" si="65"/>
        <v>36</v>
      </c>
      <c r="H365" s="70">
        <v>1989</v>
      </c>
      <c r="I365">
        <v>14</v>
      </c>
      <c r="J365">
        <v>23</v>
      </c>
    </row>
    <row r="366" spans="1:10" hidden="1" x14ac:dyDescent="0.2">
      <c r="A366">
        <v>0</v>
      </c>
      <c r="B366">
        <v>65</v>
      </c>
      <c r="G366">
        <f t="shared" si="65"/>
        <v>38</v>
      </c>
      <c r="H366" s="70">
        <v>1987</v>
      </c>
      <c r="I366">
        <v>25</v>
      </c>
      <c r="J366">
        <v>34</v>
      </c>
    </row>
    <row r="367" spans="1:10" hidden="1" x14ac:dyDescent="0.2">
      <c r="A367">
        <v>0</v>
      </c>
      <c r="B367">
        <v>50</v>
      </c>
      <c r="G367">
        <f t="shared" si="65"/>
        <v>21</v>
      </c>
      <c r="H367" s="70">
        <v>2004</v>
      </c>
      <c r="I367">
        <v>19</v>
      </c>
      <c r="J367">
        <v>26</v>
      </c>
    </row>
    <row r="368" spans="1:10" hidden="1" x14ac:dyDescent="0.2">
      <c r="A368">
        <v>0</v>
      </c>
      <c r="B368">
        <v>18</v>
      </c>
      <c r="G368">
        <f t="shared" si="65"/>
        <v>62</v>
      </c>
      <c r="H368" s="70">
        <v>1963</v>
      </c>
      <c r="I368">
        <v>5</v>
      </c>
      <c r="J368">
        <v>11</v>
      </c>
    </row>
    <row r="369" spans="1:10" x14ac:dyDescent="0.2">
      <c r="A369">
        <v>1</v>
      </c>
      <c r="B369">
        <v>54</v>
      </c>
      <c r="G369">
        <f t="shared" si="65"/>
        <v>23</v>
      </c>
      <c r="H369" s="70">
        <v>2002</v>
      </c>
      <c r="I369">
        <v>17</v>
      </c>
      <c r="J369">
        <v>29</v>
      </c>
    </row>
    <row r="370" spans="1:10" hidden="1" x14ac:dyDescent="0.2">
      <c r="A370">
        <v>0</v>
      </c>
      <c r="B370">
        <v>47</v>
      </c>
      <c r="G370">
        <f t="shared" si="65"/>
        <v>23</v>
      </c>
      <c r="H370" s="70">
        <v>2002</v>
      </c>
      <c r="I370">
        <v>15</v>
      </c>
      <c r="J370">
        <v>26</v>
      </c>
    </row>
    <row r="371" spans="1:10" hidden="1" x14ac:dyDescent="0.2">
      <c r="A371">
        <v>0</v>
      </c>
      <c r="B371">
        <v>14</v>
      </c>
      <c r="G371">
        <f t="shared" si="65"/>
        <v>60</v>
      </c>
      <c r="H371" s="70">
        <v>1965</v>
      </c>
      <c r="I371">
        <v>5</v>
      </c>
      <c r="J371">
        <v>7</v>
      </c>
    </row>
    <row r="372" spans="1:10" x14ac:dyDescent="0.2">
      <c r="A372">
        <v>1</v>
      </c>
      <c r="B372">
        <v>29</v>
      </c>
      <c r="G372">
        <f t="shared" si="65"/>
        <v>48</v>
      </c>
      <c r="H372" s="70">
        <v>1977</v>
      </c>
      <c r="I372">
        <v>5</v>
      </c>
      <c r="J372">
        <v>19</v>
      </c>
    </row>
    <row r="373" spans="1:10" hidden="1" x14ac:dyDescent="0.2">
      <c r="A373">
        <v>0</v>
      </c>
      <c r="B373">
        <v>47</v>
      </c>
      <c r="G373">
        <f t="shared" si="65"/>
        <v>48</v>
      </c>
      <c r="H373" s="70">
        <v>1977</v>
      </c>
      <c r="I373">
        <v>18</v>
      </c>
      <c r="J373">
        <v>23</v>
      </c>
    </row>
    <row r="374" spans="1:10" x14ac:dyDescent="0.2">
      <c r="A374">
        <v>1</v>
      </c>
      <c r="B374">
        <v>35</v>
      </c>
      <c r="G374">
        <f t="shared" si="65"/>
        <v>27</v>
      </c>
      <c r="H374" s="70">
        <v>1998</v>
      </c>
      <c r="I374">
        <v>8</v>
      </c>
      <c r="J374">
        <v>22</v>
      </c>
    </row>
    <row r="375" spans="1:10" x14ac:dyDescent="0.2">
      <c r="A375">
        <v>1</v>
      </c>
      <c r="B375">
        <v>42</v>
      </c>
      <c r="G375">
        <f t="shared" si="65"/>
        <v>47</v>
      </c>
      <c r="H375" s="70">
        <v>1978</v>
      </c>
      <c r="I375">
        <v>14</v>
      </c>
      <c r="J375">
        <v>22</v>
      </c>
    </row>
    <row r="376" spans="1:10" hidden="1" x14ac:dyDescent="0.2">
      <c r="A376">
        <v>0</v>
      </c>
      <c r="B376">
        <v>43</v>
      </c>
      <c r="G376">
        <f t="shared" si="65"/>
        <v>23</v>
      </c>
      <c r="H376" s="70">
        <v>2002</v>
      </c>
      <c r="I376">
        <v>13</v>
      </c>
      <c r="J376">
        <v>25</v>
      </c>
    </row>
    <row r="377" spans="1:10" hidden="1" x14ac:dyDescent="0.2">
      <c r="A377">
        <v>0</v>
      </c>
      <c r="B377">
        <v>43</v>
      </c>
      <c r="G377">
        <f t="shared" si="65"/>
        <v>25</v>
      </c>
      <c r="H377" s="70">
        <v>2000</v>
      </c>
      <c r="I377">
        <v>9</v>
      </c>
      <c r="J377">
        <v>26</v>
      </c>
    </row>
    <row r="378" spans="1:10" hidden="1" x14ac:dyDescent="0.2">
      <c r="A378">
        <v>0</v>
      </c>
      <c r="B378">
        <v>22</v>
      </c>
      <c r="G378">
        <f t="shared" si="65"/>
        <v>43</v>
      </c>
      <c r="H378" s="70">
        <v>1982</v>
      </c>
      <c r="I378">
        <v>5</v>
      </c>
      <c r="J378">
        <v>15</v>
      </c>
    </row>
    <row r="379" spans="1:10" hidden="1" x14ac:dyDescent="0.2">
      <c r="A379">
        <v>0</v>
      </c>
      <c r="B379">
        <v>47</v>
      </c>
      <c r="G379">
        <f t="shared" si="65"/>
        <v>20</v>
      </c>
      <c r="H379" s="70">
        <v>2005</v>
      </c>
      <c r="I379">
        <v>16</v>
      </c>
      <c r="J379">
        <v>23</v>
      </c>
    </row>
    <row r="380" spans="1:10" hidden="1" x14ac:dyDescent="0.2">
      <c r="A380">
        <v>0</v>
      </c>
      <c r="B380">
        <v>29</v>
      </c>
      <c r="G380">
        <f t="shared" si="65"/>
        <v>28</v>
      </c>
      <c r="H380" s="70">
        <v>1997</v>
      </c>
      <c r="I380">
        <v>9</v>
      </c>
      <c r="J380">
        <v>17</v>
      </c>
    </row>
    <row r="381" spans="1:10" hidden="1" x14ac:dyDescent="0.2">
      <c r="A381">
        <v>0</v>
      </c>
      <c r="B381">
        <v>40</v>
      </c>
      <c r="G381">
        <f t="shared" si="65"/>
        <v>44</v>
      </c>
      <c r="H381" s="70">
        <v>1981</v>
      </c>
      <c r="I381">
        <v>14</v>
      </c>
      <c r="J381">
        <v>20</v>
      </c>
    </row>
    <row r="382" spans="1:10" hidden="1" x14ac:dyDescent="0.2">
      <c r="A382">
        <v>0</v>
      </c>
      <c r="B382">
        <v>15</v>
      </c>
      <c r="G382">
        <f t="shared" si="65"/>
        <v>46</v>
      </c>
      <c r="H382" s="70">
        <v>1979</v>
      </c>
      <c r="I382">
        <v>5</v>
      </c>
      <c r="J382">
        <v>8</v>
      </c>
    </row>
    <row r="383" spans="1:10" hidden="1" x14ac:dyDescent="0.2">
      <c r="A383">
        <v>0</v>
      </c>
      <c r="B383">
        <v>42</v>
      </c>
      <c r="G383">
        <f t="shared" si="65"/>
        <v>38</v>
      </c>
      <c r="H383" s="70">
        <v>1987</v>
      </c>
      <c r="I383">
        <v>14</v>
      </c>
      <c r="J383">
        <v>25</v>
      </c>
    </row>
    <row r="384" spans="1:10" hidden="1" x14ac:dyDescent="0.2">
      <c r="A384">
        <v>0</v>
      </c>
      <c r="B384">
        <v>29</v>
      </c>
      <c r="G384">
        <f t="shared" si="65"/>
        <v>34</v>
      </c>
      <c r="H384" s="70">
        <v>1991</v>
      </c>
      <c r="I384">
        <v>8</v>
      </c>
      <c r="J384">
        <v>18</v>
      </c>
    </row>
    <row r="385" spans="1:10" x14ac:dyDescent="0.2">
      <c r="A385">
        <v>1</v>
      </c>
      <c r="B385">
        <v>15</v>
      </c>
      <c r="G385">
        <f t="shared" si="65"/>
        <v>33</v>
      </c>
      <c r="H385" s="70">
        <v>1992</v>
      </c>
      <c r="I385">
        <v>5</v>
      </c>
      <c r="J385">
        <v>8</v>
      </c>
    </row>
    <row r="386" spans="1:10" hidden="1" x14ac:dyDescent="0.2">
      <c r="A386">
        <v>0</v>
      </c>
      <c r="B386">
        <v>47</v>
      </c>
      <c r="G386">
        <f t="shared" si="65"/>
        <v>25</v>
      </c>
      <c r="H386" s="70">
        <v>2000</v>
      </c>
      <c r="I386">
        <v>18</v>
      </c>
      <c r="J386">
        <v>23</v>
      </c>
    </row>
    <row r="387" spans="1:10" hidden="1" x14ac:dyDescent="0.2">
      <c r="A387">
        <v>0</v>
      </c>
      <c r="B387">
        <v>50</v>
      </c>
      <c r="G387">
        <f t="shared" ref="G387:G393" si="66">2025-H387</f>
        <v>25</v>
      </c>
      <c r="H387" s="70">
        <v>2000</v>
      </c>
      <c r="I387">
        <v>21</v>
      </c>
      <c r="J387">
        <v>23</v>
      </c>
    </row>
    <row r="388" spans="1:10" hidden="1" x14ac:dyDescent="0.2">
      <c r="A388">
        <v>0</v>
      </c>
      <c r="B388">
        <v>51</v>
      </c>
      <c r="G388">
        <f t="shared" si="66"/>
        <v>21</v>
      </c>
      <c r="H388" s="70">
        <v>2004</v>
      </c>
      <c r="I388">
        <v>16</v>
      </c>
      <c r="J388">
        <v>27</v>
      </c>
    </row>
    <row r="389" spans="1:10" hidden="1" x14ac:dyDescent="0.2">
      <c r="A389">
        <v>0</v>
      </c>
      <c r="B389">
        <v>33</v>
      </c>
      <c r="G389">
        <f t="shared" si="66"/>
        <v>85</v>
      </c>
      <c r="H389" s="70">
        <v>1940</v>
      </c>
      <c r="I389">
        <v>9</v>
      </c>
      <c r="J389">
        <v>17</v>
      </c>
    </row>
    <row r="390" spans="1:10" hidden="1" x14ac:dyDescent="0.2">
      <c r="A390">
        <v>0</v>
      </c>
      <c r="B390">
        <v>49</v>
      </c>
      <c r="G390">
        <f t="shared" si="66"/>
        <v>26</v>
      </c>
      <c r="H390" s="70">
        <v>1999</v>
      </c>
      <c r="I390">
        <v>14</v>
      </c>
      <c r="J390">
        <v>29</v>
      </c>
    </row>
    <row r="391" spans="1:10" hidden="1" x14ac:dyDescent="0.2">
      <c r="A391">
        <v>0</v>
      </c>
      <c r="B391">
        <v>41</v>
      </c>
      <c r="G391">
        <f t="shared" si="66"/>
        <v>30</v>
      </c>
      <c r="H391" s="70">
        <v>1995</v>
      </c>
      <c r="I391">
        <v>13</v>
      </c>
      <c r="J391">
        <v>25</v>
      </c>
    </row>
    <row r="392" spans="1:10" hidden="1" x14ac:dyDescent="0.2">
      <c r="A392">
        <v>0</v>
      </c>
      <c r="B392">
        <v>43</v>
      </c>
      <c r="G392">
        <f t="shared" si="66"/>
        <v>41</v>
      </c>
      <c r="H392" s="70">
        <v>1984</v>
      </c>
      <c r="I392">
        <v>18</v>
      </c>
      <c r="J392">
        <v>20</v>
      </c>
    </row>
    <row r="393" spans="1:10" x14ac:dyDescent="0.2">
      <c r="A393">
        <v>1</v>
      </c>
      <c r="B393">
        <v>24</v>
      </c>
      <c r="G393">
        <f t="shared" si="66"/>
        <v>47</v>
      </c>
      <c r="H393" s="70">
        <v>1978</v>
      </c>
      <c r="I393">
        <v>7</v>
      </c>
      <c r="J393">
        <v>14</v>
      </c>
    </row>
    <row r="394" spans="1:10" x14ac:dyDescent="0.2">
      <c r="H394" s="71"/>
    </row>
    <row r="395" spans="1:10" x14ac:dyDescent="0.2">
      <c r="H395" s="70"/>
    </row>
    <row r="396" spans="1:10" x14ac:dyDescent="0.2">
      <c r="H396" s="72"/>
    </row>
    <row r="397" spans="1:10" x14ac:dyDescent="0.2">
      <c r="H397" s="72"/>
    </row>
    <row r="398" spans="1:10" x14ac:dyDescent="0.2">
      <c r="H398" s="70"/>
    </row>
    <row r="399" spans="1:10" x14ac:dyDescent="0.2">
      <c r="H399" s="70"/>
    </row>
    <row r="400" spans="1:10" x14ac:dyDescent="0.2">
      <c r="H400" s="70"/>
    </row>
    <row r="401" spans="8:8" x14ac:dyDescent="0.2">
      <c r="H401" s="70"/>
    </row>
    <row r="402" spans="8:8" x14ac:dyDescent="0.2">
      <c r="H402" s="70"/>
    </row>
    <row r="403" spans="8:8" x14ac:dyDescent="0.2">
      <c r="H403" s="70"/>
    </row>
    <row r="404" spans="8:8" x14ac:dyDescent="0.2">
      <c r="H404" s="70"/>
    </row>
  </sheetData>
  <autoFilter ref="A1:A404" xr:uid="{32312EC5-374D-47FA-AB23-122AAA40FA6E}">
    <filterColumn colId="0">
      <filters blank="1">
        <filter val="1"/>
      </filters>
    </filterColumn>
  </autoFilter>
  <pageMargins left="0.7" right="0.7" top="0.78740157499999996" bottom="0.78740157499999996" header="0.3" footer="0.3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9B9E-EED3-FB4E-A3EC-0098EDA62DB3}">
  <dimension ref="A1:S31"/>
  <sheetViews>
    <sheetView tabSelected="1" topLeftCell="B1" workbookViewId="0">
      <selection activeCell="K29" sqref="K29"/>
    </sheetView>
  </sheetViews>
  <sheetFormatPr baseColWidth="10" defaultRowHeight="15" x14ac:dyDescent="0.2"/>
  <cols>
    <col min="1" max="1" width="18.33203125" customWidth="1"/>
    <col min="6" max="6" width="18.33203125" customWidth="1"/>
    <col min="11" max="11" width="19.5" customWidth="1"/>
    <col min="16" max="16" width="19.5" customWidth="1"/>
  </cols>
  <sheetData>
    <row r="1" spans="1:19" x14ac:dyDescent="0.2">
      <c r="A1" t="s">
        <v>300</v>
      </c>
      <c r="F1" t="s">
        <v>301</v>
      </c>
      <c r="K1" t="s">
        <v>304</v>
      </c>
      <c r="P1" t="s">
        <v>305</v>
      </c>
    </row>
    <row r="2" spans="1:19" x14ac:dyDescent="0.2">
      <c r="A2" s="86" t="s">
        <v>294</v>
      </c>
      <c r="B2" s="86" t="s">
        <v>285</v>
      </c>
      <c r="C2" s="86" t="s">
        <v>295</v>
      </c>
      <c r="D2" s="86" t="s">
        <v>286</v>
      </c>
      <c r="F2" s="86" t="s">
        <v>294</v>
      </c>
      <c r="G2" s="86" t="s">
        <v>285</v>
      </c>
      <c r="H2" s="86" t="s">
        <v>295</v>
      </c>
      <c r="I2" s="86" t="s">
        <v>286</v>
      </c>
      <c r="K2" s="83" t="s">
        <v>294</v>
      </c>
      <c r="L2" s="84" t="s">
        <v>285</v>
      </c>
      <c r="M2" s="84" t="s">
        <v>287</v>
      </c>
      <c r="N2" s="85" t="s">
        <v>286</v>
      </c>
      <c r="P2" s="80" t="s">
        <v>294</v>
      </c>
      <c r="Q2" s="81" t="s">
        <v>285</v>
      </c>
      <c r="R2" s="81" t="s">
        <v>287</v>
      </c>
      <c r="S2" s="82" t="s">
        <v>286</v>
      </c>
    </row>
    <row r="3" spans="1:19" x14ac:dyDescent="0.2">
      <c r="A3" s="86">
        <v>5</v>
      </c>
      <c r="B3" s="86">
        <v>2E-3</v>
      </c>
      <c r="C3" s="86">
        <v>-2.8781617390954826</v>
      </c>
      <c r="D3" s="86">
        <v>1</v>
      </c>
      <c r="F3" s="86">
        <v>7</v>
      </c>
      <c r="G3" s="86">
        <v>2E-3</v>
      </c>
      <c r="H3" s="86">
        <v>-2.8781617390954826</v>
      </c>
      <c r="I3" s="86">
        <v>1</v>
      </c>
      <c r="K3" s="16">
        <v>5</v>
      </c>
      <c r="L3" s="16">
        <v>2E-3</v>
      </c>
      <c r="M3" s="16">
        <v>-2.8781617390954826</v>
      </c>
      <c r="N3" s="16">
        <v>1</v>
      </c>
      <c r="P3" s="16">
        <v>7</v>
      </c>
      <c r="Q3" s="16">
        <v>2E-3</v>
      </c>
      <c r="R3" s="16">
        <v>-2.8781617390954826</v>
      </c>
      <c r="S3" s="16">
        <v>1</v>
      </c>
    </row>
    <row r="4" spans="1:19" x14ac:dyDescent="0.2">
      <c r="A4" s="86">
        <v>6</v>
      </c>
      <c r="B4" s="86">
        <v>7.3999999999999996E-2</v>
      </c>
      <c r="C4" s="86">
        <v>-1.4466320671589785</v>
      </c>
      <c r="D4" s="86">
        <v>2</v>
      </c>
      <c r="F4" s="86">
        <v>8</v>
      </c>
      <c r="G4" s="86">
        <v>1.2E-2</v>
      </c>
      <c r="H4" s="86">
        <v>-2.257129244486225</v>
      </c>
      <c r="I4" s="86">
        <v>1</v>
      </c>
      <c r="K4" s="16">
        <v>6</v>
      </c>
      <c r="L4" s="16">
        <v>7.3999999999999996E-2</v>
      </c>
      <c r="M4" s="16">
        <v>-1.4466320671589785</v>
      </c>
      <c r="N4" s="16">
        <v>2</v>
      </c>
      <c r="P4" s="16">
        <v>8</v>
      </c>
      <c r="Q4" s="16">
        <v>1.2E-2</v>
      </c>
      <c r="R4" s="16">
        <v>-2.257129244486225</v>
      </c>
      <c r="S4" s="16">
        <v>1</v>
      </c>
    </row>
    <row r="5" spans="1:19" x14ac:dyDescent="0.2">
      <c r="A5" s="86">
        <v>7</v>
      </c>
      <c r="B5" s="86">
        <v>0.13500000000000001</v>
      </c>
      <c r="C5" s="86">
        <v>-1.1030625561995977</v>
      </c>
      <c r="D5" s="86">
        <v>3</v>
      </c>
      <c r="F5" s="86">
        <v>9</v>
      </c>
      <c r="G5" s="86">
        <v>2.5000000000000001E-2</v>
      </c>
      <c r="H5" s="86">
        <v>-1.9599639845400538</v>
      </c>
      <c r="I5" s="86">
        <v>1</v>
      </c>
      <c r="K5" s="16">
        <v>7</v>
      </c>
      <c r="L5" s="16">
        <v>0.13800000000000001</v>
      </c>
      <c r="M5" s="16">
        <v>-1.0893490279242772</v>
      </c>
      <c r="N5" s="16">
        <v>3</v>
      </c>
      <c r="P5" s="16">
        <v>9</v>
      </c>
      <c r="Q5" s="16">
        <v>2.5999999999999999E-2</v>
      </c>
      <c r="R5" s="16">
        <v>-1.9431337511050664</v>
      </c>
      <c r="S5" s="16">
        <v>1</v>
      </c>
    </row>
    <row r="6" spans="1:19" x14ac:dyDescent="0.2">
      <c r="A6" s="86">
        <v>8</v>
      </c>
      <c r="B6" s="86">
        <v>0.185</v>
      </c>
      <c r="C6" s="86">
        <v>-0.89647336400191613</v>
      </c>
      <c r="D6" s="86">
        <v>3</v>
      </c>
      <c r="F6" s="86">
        <v>10</v>
      </c>
      <c r="G6" s="86">
        <v>3.3000000000000002E-2</v>
      </c>
      <c r="H6" s="86">
        <v>-1.8384236692477767</v>
      </c>
      <c r="I6" s="86">
        <v>1</v>
      </c>
      <c r="K6" s="16">
        <v>8</v>
      </c>
      <c r="L6" s="16">
        <v>0.188</v>
      </c>
      <c r="M6" s="16">
        <v>-0.88529044882964214</v>
      </c>
      <c r="N6" s="16">
        <v>3</v>
      </c>
      <c r="P6" s="16">
        <v>10</v>
      </c>
      <c r="Q6" s="16">
        <v>3.4000000000000002E-2</v>
      </c>
      <c r="R6" s="16">
        <v>-1.825006821146403</v>
      </c>
      <c r="S6" s="16">
        <v>1</v>
      </c>
    </row>
    <row r="7" spans="1:19" x14ac:dyDescent="0.2">
      <c r="A7" s="86">
        <v>9</v>
      </c>
      <c r="B7" s="86">
        <v>0.24199999999999999</v>
      </c>
      <c r="C7" s="86">
        <v>-0.69988360019734119</v>
      </c>
      <c r="D7" s="86">
        <v>4</v>
      </c>
      <c r="F7" s="86">
        <v>11</v>
      </c>
      <c r="G7" s="86">
        <v>3.9E-2</v>
      </c>
      <c r="H7" s="86">
        <v>-1.7624102978623895</v>
      </c>
      <c r="I7" s="86">
        <v>1</v>
      </c>
      <c r="K7" s="16">
        <v>9</v>
      </c>
      <c r="L7" s="16">
        <v>0.246</v>
      </c>
      <c r="M7" s="16">
        <v>-0.68713128679546953</v>
      </c>
      <c r="N7" s="16">
        <v>4</v>
      </c>
      <c r="P7" s="16">
        <v>11</v>
      </c>
      <c r="Q7" s="16">
        <v>3.9E-2</v>
      </c>
      <c r="R7" s="16">
        <v>-1.7624102978623895</v>
      </c>
      <c r="S7" s="16">
        <v>1</v>
      </c>
    </row>
    <row r="8" spans="1:19" x14ac:dyDescent="0.2">
      <c r="A8" s="86">
        <v>10</v>
      </c>
      <c r="B8" s="86">
        <v>0.32200000000000001</v>
      </c>
      <c r="C8" s="86">
        <v>-0.46211340177637733</v>
      </c>
      <c r="D8" s="86">
        <v>4</v>
      </c>
      <c r="F8" s="86">
        <v>12</v>
      </c>
      <c r="G8" s="86">
        <v>5.3999999999999999E-2</v>
      </c>
      <c r="H8" s="86">
        <v>-1.607247891900218</v>
      </c>
      <c r="I8" s="86">
        <v>2</v>
      </c>
      <c r="K8" s="16">
        <v>10</v>
      </c>
      <c r="L8" s="16">
        <v>0.32700000000000001</v>
      </c>
      <c r="M8" s="16">
        <v>-0.4482122814566093</v>
      </c>
      <c r="N8" s="16">
        <v>4</v>
      </c>
      <c r="P8" s="16">
        <v>12</v>
      </c>
      <c r="Q8" s="16">
        <v>5.5E-2</v>
      </c>
      <c r="R8" s="16">
        <v>-1.5981931399228173</v>
      </c>
      <c r="S8" s="16">
        <v>2</v>
      </c>
    </row>
    <row r="9" spans="1:19" x14ac:dyDescent="0.2">
      <c r="A9" s="86">
        <v>11</v>
      </c>
      <c r="B9" s="86">
        <v>0.375</v>
      </c>
      <c r="C9" s="86">
        <v>-0.3186393639643752</v>
      </c>
      <c r="D9" s="86">
        <v>4</v>
      </c>
      <c r="F9" s="86">
        <v>13</v>
      </c>
      <c r="G9" s="86">
        <v>6.2E-2</v>
      </c>
      <c r="H9" s="86">
        <v>-1.5381988585840642</v>
      </c>
      <c r="I9" s="86">
        <v>2</v>
      </c>
      <c r="K9" s="16">
        <v>11</v>
      </c>
      <c r="L9" s="16">
        <v>0.378</v>
      </c>
      <c r="M9" s="16">
        <v>-0.31073774548759198</v>
      </c>
      <c r="N9" s="16">
        <v>4</v>
      </c>
      <c r="P9" s="16">
        <v>13</v>
      </c>
      <c r="Q9" s="16">
        <v>6.4000000000000001E-2</v>
      </c>
      <c r="R9" s="16">
        <v>-1.5220362417358562</v>
      </c>
      <c r="S9" s="16">
        <v>2</v>
      </c>
    </row>
    <row r="10" spans="1:19" x14ac:dyDescent="0.2">
      <c r="A10" s="86">
        <v>12</v>
      </c>
      <c r="B10" s="86">
        <v>0.43</v>
      </c>
      <c r="C10" s="86">
        <v>-0.17637416478086138</v>
      </c>
      <c r="D10" s="86">
        <v>5</v>
      </c>
      <c r="F10" s="86">
        <v>14</v>
      </c>
      <c r="G10" s="86">
        <v>7.3999999999999996E-2</v>
      </c>
      <c r="H10" s="86">
        <v>-1.4466320671589785</v>
      </c>
      <c r="I10" s="86">
        <v>2</v>
      </c>
      <c r="K10" s="16">
        <v>12</v>
      </c>
      <c r="L10" s="16">
        <v>0.42799999999999999</v>
      </c>
      <c r="M10" s="16">
        <v>-0.18146831652847695</v>
      </c>
      <c r="N10" s="16">
        <v>5</v>
      </c>
      <c r="P10" s="16">
        <v>14</v>
      </c>
      <c r="Q10" s="16">
        <v>7.4999999999999997E-2</v>
      </c>
      <c r="R10" s="16">
        <v>-1.4395314709384572</v>
      </c>
      <c r="S10" s="16">
        <v>2</v>
      </c>
    </row>
    <row r="11" spans="1:19" x14ac:dyDescent="0.2">
      <c r="A11" s="86">
        <v>13</v>
      </c>
      <c r="B11" s="86">
        <v>0.5</v>
      </c>
      <c r="C11" s="86">
        <v>0</v>
      </c>
      <c r="D11" s="86">
        <v>5</v>
      </c>
      <c r="F11" s="86">
        <v>15</v>
      </c>
      <c r="G11" s="86">
        <v>9.6000000000000002E-2</v>
      </c>
      <c r="H11" s="86">
        <v>-1.3046853852287905</v>
      </c>
      <c r="I11" s="86">
        <v>2</v>
      </c>
      <c r="K11" s="16">
        <v>13</v>
      </c>
      <c r="L11" s="16">
        <v>0.5</v>
      </c>
      <c r="M11" s="16">
        <v>0</v>
      </c>
      <c r="N11" s="16">
        <v>5</v>
      </c>
      <c r="P11" s="16">
        <v>15</v>
      </c>
      <c r="Q11" s="16">
        <v>9.8000000000000004E-2</v>
      </c>
      <c r="R11" s="16">
        <v>-1.293031976144243</v>
      </c>
      <c r="S11" s="16">
        <v>2</v>
      </c>
    </row>
    <row r="12" spans="1:19" x14ac:dyDescent="0.2">
      <c r="A12" s="86">
        <v>14</v>
      </c>
      <c r="B12" s="86">
        <v>0.58199999999999996</v>
      </c>
      <c r="C12" s="86">
        <v>0.20701262338518714</v>
      </c>
      <c r="D12" s="86">
        <v>5</v>
      </c>
      <c r="F12" s="86">
        <v>16</v>
      </c>
      <c r="G12" s="86">
        <v>0.12</v>
      </c>
      <c r="H12" s="86">
        <v>-1.1749867920660904</v>
      </c>
      <c r="I12" s="86">
        <v>3</v>
      </c>
      <c r="K12" s="16">
        <v>14</v>
      </c>
      <c r="L12" s="16">
        <v>0.58499999999999996</v>
      </c>
      <c r="M12" s="16">
        <v>0.21470156800174439</v>
      </c>
      <c r="N12" s="16">
        <v>5</v>
      </c>
      <c r="P12" s="16">
        <v>16</v>
      </c>
      <c r="Q12" s="16">
        <v>0.123</v>
      </c>
      <c r="R12" s="16">
        <v>-1.1601198829975199</v>
      </c>
      <c r="S12" s="16">
        <v>3</v>
      </c>
    </row>
    <row r="13" spans="1:19" x14ac:dyDescent="0.2">
      <c r="A13" s="86">
        <v>15</v>
      </c>
      <c r="B13" s="86">
        <v>0.65700000000000003</v>
      </c>
      <c r="C13" s="86">
        <v>0.40428929029857891</v>
      </c>
      <c r="D13" s="86">
        <v>6</v>
      </c>
      <c r="F13" s="86">
        <v>17</v>
      </c>
      <c r="G13" s="86">
        <v>0.14199999999999999</v>
      </c>
      <c r="H13" s="86">
        <v>-1.0713768892802134</v>
      </c>
      <c r="I13" s="86">
        <v>3</v>
      </c>
      <c r="K13" s="16">
        <v>15</v>
      </c>
      <c r="L13" s="16">
        <v>0.66200000000000003</v>
      </c>
      <c r="M13" s="16">
        <v>0.41792767166948208</v>
      </c>
      <c r="N13" s="16">
        <v>6</v>
      </c>
      <c r="P13" s="16">
        <v>17</v>
      </c>
      <c r="Q13" s="16">
        <v>0.14699999999999999</v>
      </c>
      <c r="R13" s="16">
        <v>-1.0493870846841074</v>
      </c>
      <c r="S13" s="16">
        <v>3</v>
      </c>
    </row>
    <row r="14" spans="1:19" x14ac:dyDescent="0.2">
      <c r="A14" s="86">
        <v>16</v>
      </c>
      <c r="B14" s="86">
        <v>0.72199999999999998</v>
      </c>
      <c r="C14" s="86">
        <v>0.58879321191091971</v>
      </c>
      <c r="D14" s="86">
        <v>6</v>
      </c>
      <c r="F14" s="86">
        <v>18</v>
      </c>
      <c r="G14" s="86">
        <v>0.183</v>
      </c>
      <c r="H14" s="86">
        <v>-0.90399132756440137</v>
      </c>
      <c r="I14" s="86">
        <v>3</v>
      </c>
      <c r="K14" s="16">
        <v>16</v>
      </c>
      <c r="L14" s="16">
        <v>0.73099999999999998</v>
      </c>
      <c r="M14" s="16">
        <v>0.61584018874797186</v>
      </c>
      <c r="N14" s="16">
        <v>6</v>
      </c>
      <c r="P14" s="16">
        <v>18</v>
      </c>
      <c r="Q14" s="16">
        <v>0.189</v>
      </c>
      <c r="R14" s="16">
        <v>-0.88158734699617469</v>
      </c>
      <c r="S14" s="16">
        <v>3</v>
      </c>
    </row>
    <row r="15" spans="1:19" x14ac:dyDescent="0.2">
      <c r="A15" s="86">
        <v>17</v>
      </c>
      <c r="B15" s="86">
        <v>0.77600000000000002</v>
      </c>
      <c r="C15" s="86">
        <v>0.75875354450437071</v>
      </c>
      <c r="D15" s="86">
        <v>7</v>
      </c>
      <c r="F15" s="86">
        <v>19</v>
      </c>
      <c r="G15" s="86">
        <v>0.224</v>
      </c>
      <c r="H15" s="86">
        <v>-0.75875354450437071</v>
      </c>
      <c r="I15" s="86">
        <v>3</v>
      </c>
      <c r="K15" s="16">
        <v>17</v>
      </c>
      <c r="L15" s="16">
        <v>0.78700000000000003</v>
      </c>
      <c r="M15" s="16">
        <v>0.79605511726266276</v>
      </c>
      <c r="N15" s="16">
        <v>7</v>
      </c>
      <c r="P15" s="16">
        <v>19</v>
      </c>
      <c r="Q15" s="16">
        <v>0.23499999999999999</v>
      </c>
      <c r="R15" s="16">
        <v>-0.72247905192806261</v>
      </c>
      <c r="S15" s="16">
        <v>4</v>
      </c>
    </row>
    <row r="16" spans="1:19" x14ac:dyDescent="0.2">
      <c r="A16" s="86">
        <v>18</v>
      </c>
      <c r="B16" s="86">
        <v>0.83699999999999997</v>
      </c>
      <c r="C16" s="86">
        <v>0.98220269533346871</v>
      </c>
      <c r="D16" s="86">
        <v>7</v>
      </c>
      <c r="F16" s="86">
        <v>20</v>
      </c>
      <c r="G16" s="86">
        <v>0.26900000000000002</v>
      </c>
      <c r="H16" s="86">
        <v>-0.61584018874797186</v>
      </c>
      <c r="I16" s="86">
        <v>4</v>
      </c>
      <c r="K16" s="16">
        <v>18</v>
      </c>
      <c r="L16" s="16">
        <v>0.84199999999999997</v>
      </c>
      <c r="M16" s="16">
        <v>1.0027116650265504</v>
      </c>
      <c r="N16" s="16">
        <v>7</v>
      </c>
      <c r="P16" s="16">
        <v>20</v>
      </c>
      <c r="Q16" s="16">
        <v>0.28000000000000003</v>
      </c>
      <c r="R16" s="16">
        <v>-0.58284150727121631</v>
      </c>
      <c r="S16" s="16">
        <v>4</v>
      </c>
    </row>
    <row r="17" spans="1:19" x14ac:dyDescent="0.2">
      <c r="A17" s="86">
        <v>19</v>
      </c>
      <c r="B17" s="86">
        <v>0.879</v>
      </c>
      <c r="C17" s="86">
        <v>1.1700024075004791</v>
      </c>
      <c r="D17" s="86">
        <v>7</v>
      </c>
      <c r="F17" s="86">
        <v>21</v>
      </c>
      <c r="G17" s="86">
        <v>0.32600000000000001</v>
      </c>
      <c r="H17" s="86">
        <v>-0.4509854994323706</v>
      </c>
      <c r="I17" s="86">
        <v>4</v>
      </c>
      <c r="K17" s="16">
        <v>19</v>
      </c>
      <c r="L17" s="16">
        <v>0.88500000000000001</v>
      </c>
      <c r="M17" s="16">
        <v>1.2003588580308597</v>
      </c>
      <c r="N17" s="16">
        <v>7</v>
      </c>
      <c r="P17" s="16">
        <v>21</v>
      </c>
      <c r="Q17" s="16">
        <v>0.33500000000000002</v>
      </c>
      <c r="R17" s="16">
        <v>-0.42614800784127821</v>
      </c>
      <c r="S17" s="16">
        <v>4</v>
      </c>
    </row>
    <row r="18" spans="1:19" x14ac:dyDescent="0.2">
      <c r="A18" s="86">
        <v>20</v>
      </c>
      <c r="B18" s="86">
        <v>0.91600000000000004</v>
      </c>
      <c r="C18" s="86">
        <v>1.3786587286232788</v>
      </c>
      <c r="D18" s="86">
        <v>8</v>
      </c>
      <c r="F18" s="86">
        <v>22</v>
      </c>
      <c r="G18" s="86">
        <v>0.377</v>
      </c>
      <c r="H18" s="86">
        <v>-0.31336943888380597</v>
      </c>
      <c r="I18" s="86">
        <v>4</v>
      </c>
      <c r="K18" s="16">
        <v>20</v>
      </c>
      <c r="L18" s="16">
        <v>0.91900000000000004</v>
      </c>
      <c r="M18" s="16">
        <v>1.3983766207974977</v>
      </c>
      <c r="N18" s="16">
        <v>8</v>
      </c>
      <c r="P18" s="16">
        <v>22</v>
      </c>
      <c r="Q18" s="16">
        <v>0.38500000000000001</v>
      </c>
      <c r="R18" s="16">
        <v>-0.29237489622680418</v>
      </c>
      <c r="S18" s="16">
        <v>4</v>
      </c>
    </row>
    <row r="19" spans="1:19" x14ac:dyDescent="0.2">
      <c r="A19" s="86">
        <v>21</v>
      </c>
      <c r="B19" s="86">
        <v>0.94799999999999995</v>
      </c>
      <c r="C19" s="86">
        <v>1.6257633862332341</v>
      </c>
      <c r="D19" s="86">
        <v>8</v>
      </c>
      <c r="F19" s="86">
        <v>23</v>
      </c>
      <c r="G19" s="86">
        <v>0.44900000000000001</v>
      </c>
      <c r="H19" s="86">
        <v>-0.1281882480984855</v>
      </c>
      <c r="I19" s="86">
        <v>5</v>
      </c>
      <c r="K19" s="16">
        <v>21</v>
      </c>
      <c r="L19" s="16">
        <v>0.95099999999999996</v>
      </c>
      <c r="M19" s="16">
        <v>1.654627902351077</v>
      </c>
      <c r="N19" s="16">
        <v>8</v>
      </c>
      <c r="P19" s="16">
        <v>23</v>
      </c>
      <c r="Q19" s="16">
        <v>0.45500000000000002</v>
      </c>
      <c r="R19" s="16">
        <v>-0.11303854064456513</v>
      </c>
      <c r="S19" s="16">
        <v>5</v>
      </c>
    </row>
    <row r="20" spans="1:19" x14ac:dyDescent="0.2">
      <c r="A20" s="86">
        <v>22</v>
      </c>
      <c r="B20" s="86">
        <v>0.96399999999999997</v>
      </c>
      <c r="C20" s="86">
        <v>1.7991181068379669</v>
      </c>
      <c r="D20" s="86">
        <v>9</v>
      </c>
      <c r="F20" s="86">
        <v>24</v>
      </c>
      <c r="G20" s="86">
        <v>0.5</v>
      </c>
      <c r="H20" s="86">
        <v>0</v>
      </c>
      <c r="I20" s="86">
        <v>5</v>
      </c>
      <c r="K20" s="16">
        <v>22</v>
      </c>
      <c r="L20" s="16">
        <v>0.96799999999999997</v>
      </c>
      <c r="M20" s="16">
        <v>1.8521798587690466</v>
      </c>
      <c r="N20" s="16">
        <v>9</v>
      </c>
      <c r="P20" s="16">
        <v>24</v>
      </c>
      <c r="Q20" s="16">
        <v>0.51100000000000001</v>
      </c>
      <c r="R20" s="16">
        <v>2.757640573939172E-2</v>
      </c>
      <c r="S20" s="16">
        <v>5</v>
      </c>
    </row>
    <row r="21" spans="1:19" x14ac:dyDescent="0.2">
      <c r="A21" s="86">
        <v>23</v>
      </c>
      <c r="B21" s="86">
        <v>0.98299999999999998</v>
      </c>
      <c r="C21" s="86">
        <v>2.1200716897421503</v>
      </c>
      <c r="D21" s="86">
        <v>9</v>
      </c>
      <c r="F21" s="86">
        <v>25</v>
      </c>
      <c r="G21" s="86">
        <v>0.56599999999999995</v>
      </c>
      <c r="H21" s="86">
        <v>0.16619944017035873</v>
      </c>
      <c r="I21" s="86">
        <v>5</v>
      </c>
      <c r="K21" s="16">
        <v>23</v>
      </c>
      <c r="L21" s="16">
        <v>0.98199999999999998</v>
      </c>
      <c r="M21" s="16">
        <v>2.0969274291643414</v>
      </c>
      <c r="N21" s="16">
        <v>9</v>
      </c>
      <c r="P21" s="16">
        <v>25</v>
      </c>
      <c r="Q21" s="16">
        <v>0.57299999999999995</v>
      </c>
      <c r="R21" s="16">
        <v>0.18401715116197945</v>
      </c>
      <c r="S21" s="16">
        <v>5</v>
      </c>
    </row>
    <row r="22" spans="1:19" x14ac:dyDescent="0.2">
      <c r="A22" s="86">
        <v>24</v>
      </c>
      <c r="B22" s="86">
        <v>0.98899999999999999</v>
      </c>
      <c r="C22" s="86">
        <v>2.290367877855267</v>
      </c>
      <c r="D22" s="86">
        <v>9</v>
      </c>
      <c r="F22" s="86">
        <v>26</v>
      </c>
      <c r="G22" s="86">
        <v>0.625</v>
      </c>
      <c r="H22" s="86">
        <v>0.3186393639643752</v>
      </c>
      <c r="I22" s="86">
        <v>6</v>
      </c>
      <c r="K22" s="16">
        <v>24</v>
      </c>
      <c r="L22" s="16">
        <v>0.98799999999999999</v>
      </c>
      <c r="M22" s="16">
        <v>2.257129244486225</v>
      </c>
      <c r="N22" s="16">
        <v>9</v>
      </c>
      <c r="P22" s="16">
        <v>26</v>
      </c>
      <c r="Q22" s="16">
        <v>0.63300000000000001</v>
      </c>
      <c r="R22" s="16">
        <v>0.33980949101316676</v>
      </c>
      <c r="S22" s="16">
        <v>6</v>
      </c>
    </row>
    <row r="23" spans="1:19" x14ac:dyDescent="0.2">
      <c r="A23" s="86">
        <v>25</v>
      </c>
      <c r="B23" s="86">
        <v>0.99099999999999999</v>
      </c>
      <c r="C23" s="86">
        <v>2.365618126864292</v>
      </c>
      <c r="D23" s="86">
        <v>9</v>
      </c>
      <c r="F23" s="86">
        <v>27</v>
      </c>
      <c r="G23" s="86">
        <v>0.69299999999999995</v>
      </c>
      <c r="H23" s="86">
        <v>0.50437198623838142</v>
      </c>
      <c r="I23" s="86">
        <v>6</v>
      </c>
      <c r="K23" s="16">
        <v>25</v>
      </c>
      <c r="L23" s="16">
        <v>0.99099999999999999</v>
      </c>
      <c r="M23" s="16">
        <v>2.365618126864292</v>
      </c>
      <c r="N23" s="16">
        <v>9</v>
      </c>
      <c r="P23" s="16">
        <v>27</v>
      </c>
      <c r="Q23" s="16">
        <v>0.69</v>
      </c>
      <c r="R23" s="16">
        <v>0.49585034734745331</v>
      </c>
      <c r="S23" s="16">
        <v>6</v>
      </c>
    </row>
    <row r="24" spans="1:19" x14ac:dyDescent="0.2">
      <c r="F24" s="86">
        <v>28</v>
      </c>
      <c r="G24" s="86">
        <v>0.75600000000000001</v>
      </c>
      <c r="H24" s="86">
        <v>0.6934933462832894</v>
      </c>
      <c r="I24" s="86">
        <v>6</v>
      </c>
      <c r="P24" s="16">
        <v>28</v>
      </c>
      <c r="Q24" s="16">
        <v>0.75</v>
      </c>
      <c r="R24" s="16">
        <v>0.67448975019608193</v>
      </c>
      <c r="S24" s="16">
        <v>6</v>
      </c>
    </row>
    <row r="25" spans="1:19" x14ac:dyDescent="0.2">
      <c r="F25" s="86">
        <v>29</v>
      </c>
      <c r="G25" s="86">
        <v>0.83099999999999996</v>
      </c>
      <c r="H25" s="86">
        <v>0.95812446542190088</v>
      </c>
      <c r="I25" s="86">
        <v>7</v>
      </c>
      <c r="P25" s="16">
        <v>29</v>
      </c>
      <c r="Q25" s="16">
        <v>0.82899999999999996</v>
      </c>
      <c r="R25" s="16">
        <v>0.95022094154101566</v>
      </c>
      <c r="S25" s="16">
        <v>7</v>
      </c>
    </row>
    <row r="26" spans="1:19" x14ac:dyDescent="0.2">
      <c r="F26" s="86">
        <v>30</v>
      </c>
      <c r="G26" s="86">
        <v>0.878</v>
      </c>
      <c r="H26" s="86">
        <v>1.1650469223056026</v>
      </c>
      <c r="I26" s="86">
        <v>7</v>
      </c>
      <c r="P26" s="16">
        <v>30</v>
      </c>
      <c r="Q26" s="16">
        <v>0.876</v>
      </c>
      <c r="R26" s="16">
        <v>1.155220846611952</v>
      </c>
      <c r="S26" s="16">
        <v>7</v>
      </c>
    </row>
    <row r="27" spans="1:19" x14ac:dyDescent="0.2">
      <c r="F27" s="86">
        <v>31</v>
      </c>
      <c r="G27" s="86">
        <v>0.90300000000000002</v>
      </c>
      <c r="H27" s="86">
        <v>1.2988366326425058</v>
      </c>
      <c r="I27" s="86">
        <v>8</v>
      </c>
      <c r="P27" s="16">
        <v>31</v>
      </c>
      <c r="Q27" s="16">
        <v>0.90300000000000002</v>
      </c>
      <c r="R27" s="16">
        <v>1.2988366326425058</v>
      </c>
      <c r="S27" s="16">
        <v>8</v>
      </c>
    </row>
    <row r="28" spans="1:19" x14ac:dyDescent="0.2">
      <c r="F28" s="86">
        <v>32</v>
      </c>
      <c r="G28" s="86">
        <v>0.93700000000000006</v>
      </c>
      <c r="H28" s="86">
        <v>1.5300675881378289</v>
      </c>
      <c r="I28" s="86">
        <v>8</v>
      </c>
      <c r="P28" s="16">
        <v>32</v>
      </c>
      <c r="Q28" s="16">
        <v>0.93700000000000006</v>
      </c>
      <c r="R28" s="16">
        <v>1.5300675881378289</v>
      </c>
      <c r="S28" s="16">
        <v>8</v>
      </c>
    </row>
    <row r="29" spans="1:19" x14ac:dyDescent="0.2">
      <c r="F29" s="86">
        <v>33</v>
      </c>
      <c r="G29" s="86">
        <v>0.97099999999999997</v>
      </c>
      <c r="H29" s="86">
        <v>1.8956979239918379</v>
      </c>
      <c r="I29" s="86">
        <v>9</v>
      </c>
      <c r="P29" s="16">
        <v>33</v>
      </c>
      <c r="Q29" s="16">
        <v>0.97099999999999997</v>
      </c>
      <c r="R29" s="16">
        <v>1.8956979239918379</v>
      </c>
      <c r="S29" s="16">
        <v>9</v>
      </c>
    </row>
    <row r="30" spans="1:19" x14ac:dyDescent="0.2">
      <c r="F30" s="86">
        <v>34</v>
      </c>
      <c r="G30" s="86">
        <v>0.98499999999999999</v>
      </c>
      <c r="H30" s="86">
        <v>2.1700903775845601</v>
      </c>
      <c r="I30" s="86">
        <v>9</v>
      </c>
      <c r="P30" s="16">
        <v>34</v>
      </c>
      <c r="Q30" s="16">
        <v>0.98699999999999999</v>
      </c>
      <c r="R30" s="16">
        <v>2.2262117693171737</v>
      </c>
      <c r="S30" s="16">
        <v>9</v>
      </c>
    </row>
    <row r="31" spans="1:19" x14ac:dyDescent="0.2">
      <c r="F31" s="86">
        <v>35</v>
      </c>
      <c r="G31" s="86">
        <v>0.997</v>
      </c>
      <c r="H31" s="86">
        <v>2.7477813854449917</v>
      </c>
      <c r="I31" s="86">
        <v>9</v>
      </c>
      <c r="P31" s="16">
        <v>35</v>
      </c>
      <c r="Q31" s="16">
        <v>0.996</v>
      </c>
      <c r="R31" s="16">
        <v>2.6520698079021954</v>
      </c>
      <c r="S31" s="16">
        <v>9</v>
      </c>
    </row>
  </sheetData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test0305</vt:lpstr>
      <vt:lpstr>1. vyplnění</vt:lpstr>
      <vt:lpstr>re-test</vt:lpstr>
      <vt:lpstr>Faktory</vt:lpstr>
      <vt:lpstr>Reliabilita</vt:lpstr>
      <vt:lpstr>Validita</vt:lpstr>
      <vt:lpstr>Normy</vt:lpstr>
      <vt:lpstr>Tabulky norem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e.marova.13</cp:lastModifiedBy>
  <dcterms:created xsi:type="dcterms:W3CDTF">2024-11-19T10:33:43Z</dcterms:created>
  <dcterms:modified xsi:type="dcterms:W3CDTF">2024-12-18T18:17:43Z</dcterms:modified>
</cp:coreProperties>
</file>