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3a006e98108514/Plocha/"/>
    </mc:Choice>
  </mc:AlternateContent>
  <xr:revisionPtr revIDLastSave="0" documentId="8_{CCE0303A-895A-4D6D-B490-97380BAFCA1E}" xr6:coauthVersionLast="47" xr6:coauthVersionMax="47" xr10:uidLastSave="{00000000-0000-0000-0000-000000000000}"/>
  <bookViews>
    <workbookView xWindow="-110" yWindow="-110" windowWidth="19420" windowHeight="10420" xr2:uid="{6D7175C6-54FD-45C4-B8DB-BD55B184E208}"/>
  </bookViews>
  <sheets>
    <sheet name="Finální data" sheetId="1" r:id="rId1"/>
    <sheet name="Test-retest" sheetId="2" r:id="rId2"/>
    <sheet name="Validizační otázka" sheetId="3" r:id="rId3"/>
    <sheet name="Důkazy o reliabilitě" sheetId="4" r:id="rId4"/>
    <sheet name="Důkazy o validitě" sheetId="5" r:id="rId5"/>
    <sheet name="Cohen D" sheetId="10" r:id="rId6"/>
    <sheet name="Tvorba norem" sheetId="11" r:id="rId7"/>
  </sheets>
  <definedNames>
    <definedName name="_xlnm._FilterDatabase" localSheetId="4" hidden="1">'Důkazy o validitě'!$I$2:$I$533</definedName>
    <definedName name="_xlnm._FilterDatabase" localSheetId="0" hidden="1">'Finální data'!$A$1:$Q$532</definedName>
    <definedName name="_xlnm._FilterDatabase" localSheetId="1" hidden="1">'Test-retest'!$A$1:$Y$44</definedName>
    <definedName name="_xlnm._FilterDatabase" localSheetId="2" hidden="1">'Validizační otázka'!$A$1:$C$440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1" l="1"/>
  <c r="L4" i="11"/>
  <c r="O2" i="11"/>
  <c r="S2" i="11" s="1"/>
  <c r="S9" i="11" s="1"/>
  <c r="L2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I13" i="11" s="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I12" i="11" s="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I11" i="11" s="1"/>
  <c r="D9" i="11"/>
  <c r="C9" i="11"/>
  <c r="D8" i="11"/>
  <c r="C8" i="11"/>
  <c r="D7" i="11"/>
  <c r="C7" i="11"/>
  <c r="D6" i="11"/>
  <c r="C6" i="11"/>
  <c r="D5" i="11"/>
  <c r="C5" i="11"/>
  <c r="D4" i="11"/>
  <c r="C4" i="11"/>
  <c r="D3" i="11"/>
  <c r="C3" i="11"/>
  <c r="D2" i="11"/>
  <c r="C2" i="11"/>
  <c r="I10" i="11" s="1"/>
  <c r="R13" i="10"/>
  <c r="R12" i="10"/>
  <c r="R11" i="10"/>
  <c r="R9" i="10"/>
  <c r="R8" i="10"/>
  <c r="R7" i="10"/>
  <c r="R4" i="10"/>
  <c r="R3" i="10"/>
  <c r="R2" i="10"/>
  <c r="O9" i="10"/>
  <c r="O8" i="10"/>
  <c r="O7" i="10"/>
  <c r="O4" i="10"/>
  <c r="O3" i="10"/>
  <c r="O2" i="10"/>
  <c r="Q531" i="1"/>
  <c r="Q530" i="1"/>
  <c r="Q529" i="1"/>
  <c r="Q528" i="1"/>
  <c r="Q526" i="1"/>
  <c r="Q525" i="1"/>
  <c r="Q522" i="1"/>
  <c r="Q520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4" i="1"/>
  <c r="Q503" i="1"/>
  <c r="Q501" i="1"/>
  <c r="Q500" i="1"/>
  <c r="Q499" i="1"/>
  <c r="Q498" i="1"/>
  <c r="Q496" i="1"/>
  <c r="Q495" i="1"/>
  <c r="Q494" i="1"/>
  <c r="Q493" i="1"/>
  <c r="Q492" i="1"/>
  <c r="Q491" i="1"/>
  <c r="Q490" i="1"/>
  <c r="Q489" i="1"/>
  <c r="Q488" i="1"/>
  <c r="Q484" i="1"/>
  <c r="Q483" i="1"/>
  <c r="Q482" i="1"/>
  <c r="Q481" i="1"/>
  <c r="Q480" i="1"/>
  <c r="Q478" i="1"/>
  <c r="Q477" i="1"/>
  <c r="Q476" i="1"/>
  <c r="Q475" i="1"/>
  <c r="Q474" i="1"/>
  <c r="Q472" i="1"/>
  <c r="Q471" i="1"/>
  <c r="Q469" i="1"/>
  <c r="Q468" i="1"/>
  <c r="Q467" i="1"/>
  <c r="Q466" i="1"/>
  <c r="Q465" i="1"/>
  <c r="Q464" i="1"/>
  <c r="Q463" i="1"/>
  <c r="Q462" i="1"/>
  <c r="Q461" i="1"/>
  <c r="Q460" i="1"/>
  <c r="Q459" i="1"/>
  <c r="Q457" i="1"/>
  <c r="Q456" i="1"/>
  <c r="Q455" i="1"/>
  <c r="Q454" i="1"/>
  <c r="Q453" i="1"/>
  <c r="Q450" i="1"/>
  <c r="Q447" i="1"/>
  <c r="Q444" i="1"/>
  <c r="Q443" i="1"/>
  <c r="Q442" i="1"/>
  <c r="Q441" i="1"/>
  <c r="Q440" i="1"/>
  <c r="Q439" i="1"/>
  <c r="Q437" i="1"/>
  <c r="Q434" i="1"/>
  <c r="Q432" i="1"/>
  <c r="Q431" i="1"/>
  <c r="Q430" i="1"/>
  <c r="Q429" i="1"/>
  <c r="Q428" i="1"/>
  <c r="Q427" i="1"/>
  <c r="Q425" i="1"/>
  <c r="Q423" i="1"/>
  <c r="Q419" i="1"/>
  <c r="Q418" i="1"/>
  <c r="Q415" i="1"/>
  <c r="Q413" i="1"/>
  <c r="Q412" i="1"/>
  <c r="Q410" i="1"/>
  <c r="Q409" i="1"/>
  <c r="Q408" i="1"/>
  <c r="Q407" i="1"/>
  <c r="Q406" i="1"/>
  <c r="Q405" i="1"/>
  <c r="Q404" i="1"/>
  <c r="Q403" i="1"/>
  <c r="Q402" i="1"/>
  <c r="Q399" i="1"/>
  <c r="Q398" i="1"/>
  <c r="Q397" i="1"/>
  <c r="Q394" i="1"/>
  <c r="Q392" i="1"/>
  <c r="Q388" i="1"/>
  <c r="Q386" i="1"/>
  <c r="Q385" i="1"/>
  <c r="Q384" i="1"/>
  <c r="Q381" i="1"/>
  <c r="Q380" i="1"/>
  <c r="Q379" i="1"/>
  <c r="Q378" i="1"/>
  <c r="Q377" i="1"/>
  <c r="Q376" i="1"/>
  <c r="Q375" i="1"/>
  <c r="Q373" i="1"/>
  <c r="Q372" i="1"/>
  <c r="Q371" i="1"/>
  <c r="Q368" i="1"/>
  <c r="Q367" i="1"/>
  <c r="Q366" i="1"/>
  <c r="Q365" i="1"/>
  <c r="Q364" i="1"/>
  <c r="Q363" i="1"/>
  <c r="Q362" i="1"/>
  <c r="Q360" i="1"/>
  <c r="Q357" i="1"/>
  <c r="Q356" i="1"/>
  <c r="Q355" i="1"/>
  <c r="Q349" i="1"/>
  <c r="Q340" i="1"/>
  <c r="Q339" i="1"/>
  <c r="Q335" i="1"/>
  <c r="Q334" i="1"/>
  <c r="Q333" i="1"/>
  <c r="Q332" i="1"/>
  <c r="Q331" i="1"/>
  <c r="Q330" i="1"/>
  <c r="Q328" i="1"/>
  <c r="Q327" i="1"/>
  <c r="Q326" i="1"/>
  <c r="Q324" i="1"/>
  <c r="Q322" i="1"/>
  <c r="Q321" i="1"/>
  <c r="Q320" i="1"/>
  <c r="Q319" i="1"/>
  <c r="Q317" i="1"/>
  <c r="Q316" i="1"/>
  <c r="Q315" i="1"/>
  <c r="Q310" i="1"/>
  <c r="Q308" i="1"/>
  <c r="Q307" i="1"/>
  <c r="Q305" i="1"/>
  <c r="Q303" i="1"/>
  <c r="Q302" i="1"/>
  <c r="Q299" i="1"/>
  <c r="Q295" i="1"/>
  <c r="Q293" i="1"/>
  <c r="Q292" i="1"/>
  <c r="Q290" i="1"/>
  <c r="Q283" i="1"/>
  <c r="Q282" i="1"/>
  <c r="Q281" i="1"/>
  <c r="Q279" i="1"/>
  <c r="Q278" i="1"/>
  <c r="Q277" i="1"/>
  <c r="Q276" i="1"/>
  <c r="Q273" i="1"/>
  <c r="Q271" i="1"/>
  <c r="Q270" i="1"/>
  <c r="Q269" i="1"/>
  <c r="Q265" i="1"/>
  <c r="Q262" i="1"/>
  <c r="Q259" i="1"/>
  <c r="Q258" i="1"/>
  <c r="Q257" i="1"/>
  <c r="Q256" i="1"/>
  <c r="Q254" i="1"/>
  <c r="Q251" i="1"/>
  <c r="Q249" i="1"/>
  <c r="Q248" i="1"/>
  <c r="Q247" i="1"/>
  <c r="Q246" i="1"/>
  <c r="Q245" i="1"/>
  <c r="Q244" i="1"/>
  <c r="Q243" i="1"/>
  <c r="Q242" i="1"/>
  <c r="Q240" i="1"/>
  <c r="Q239" i="1"/>
  <c r="Q238" i="1"/>
  <c r="Q237" i="1"/>
  <c r="Q236" i="1"/>
  <c r="Q235" i="1"/>
  <c r="Q234" i="1"/>
  <c r="Q233" i="1"/>
  <c r="Q232" i="1"/>
  <c r="Q230" i="1"/>
  <c r="Q229" i="1"/>
  <c r="Q227" i="1"/>
  <c r="Q225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09" i="1"/>
  <c r="Q207" i="1"/>
  <c r="Q205" i="1"/>
  <c r="Q204" i="1"/>
  <c r="Q203" i="1"/>
  <c r="Q202" i="1"/>
  <c r="Q201" i="1"/>
  <c r="Q199" i="1"/>
  <c r="Q198" i="1"/>
  <c r="Q197" i="1"/>
  <c r="Q196" i="1"/>
  <c r="Q195" i="1"/>
  <c r="Q193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2" i="1"/>
  <c r="Q171" i="1"/>
  <c r="Q170" i="1"/>
  <c r="Q168" i="1"/>
  <c r="Q164" i="1"/>
  <c r="Q163" i="1"/>
  <c r="Q162" i="1"/>
  <c r="Q161" i="1"/>
  <c r="Q160" i="1"/>
  <c r="Q157" i="1"/>
  <c r="Q156" i="1"/>
  <c r="Q155" i="1"/>
  <c r="Q154" i="1"/>
  <c r="Q152" i="1"/>
  <c r="Q150" i="1"/>
  <c r="Q148" i="1"/>
  <c r="Q146" i="1"/>
  <c r="Q144" i="1"/>
  <c r="Q143" i="1"/>
  <c r="Q136" i="1"/>
  <c r="Q135" i="1"/>
  <c r="Q133" i="1"/>
  <c r="Q132" i="1"/>
  <c r="Q131" i="1"/>
  <c r="Q130" i="1"/>
  <c r="Q128" i="1"/>
  <c r="Q127" i="1"/>
  <c r="Q126" i="1"/>
  <c r="Q124" i="1"/>
  <c r="Q123" i="1"/>
  <c r="Q121" i="1"/>
  <c r="Q119" i="1"/>
  <c r="Q118" i="1"/>
  <c r="Q117" i="1"/>
  <c r="Q115" i="1"/>
  <c r="Q113" i="1"/>
  <c r="Q110" i="1"/>
  <c r="Q109" i="1"/>
  <c r="Q108" i="1"/>
  <c r="Q105" i="1"/>
  <c r="Q104" i="1"/>
  <c r="Q103" i="1"/>
  <c r="Q102" i="1"/>
  <c r="Q101" i="1"/>
  <c r="Q98" i="1"/>
  <c r="Q96" i="1"/>
  <c r="Q95" i="1"/>
  <c r="Q94" i="1"/>
  <c r="Q93" i="1"/>
  <c r="Q92" i="1"/>
  <c r="Q91" i="1"/>
  <c r="Q88" i="1"/>
  <c r="Q87" i="1"/>
  <c r="Q85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2" i="1"/>
  <c r="Q61" i="1"/>
  <c r="Q60" i="1"/>
  <c r="Q59" i="1"/>
  <c r="Q58" i="1"/>
  <c r="Q57" i="1"/>
  <c r="Q55" i="1"/>
  <c r="Q54" i="1"/>
  <c r="Q52" i="1"/>
  <c r="Q51" i="1"/>
  <c r="Q50" i="1"/>
  <c r="Q49" i="1"/>
  <c r="Q44" i="1"/>
  <c r="Q42" i="1"/>
  <c r="Q41" i="1"/>
  <c r="Q40" i="1"/>
  <c r="Q38" i="1"/>
  <c r="Q37" i="1"/>
  <c r="Q36" i="1"/>
  <c r="Q35" i="1"/>
  <c r="Q34" i="1"/>
  <c r="Q32" i="1"/>
  <c r="Q30" i="1"/>
  <c r="Q29" i="1"/>
  <c r="Q28" i="1"/>
  <c r="Q27" i="1"/>
  <c r="Q25" i="1"/>
  <c r="Q24" i="1"/>
  <c r="Q22" i="1"/>
  <c r="Q21" i="1"/>
  <c r="Q14" i="1"/>
  <c r="Q13" i="1"/>
  <c r="Q12" i="1"/>
  <c r="Q10" i="1"/>
  <c r="Q9" i="1"/>
  <c r="Q8" i="1"/>
  <c r="Q5" i="1"/>
  <c r="Q4" i="1"/>
  <c r="Q2" i="1"/>
  <c r="Q3" i="1"/>
  <c r="Q6" i="1"/>
  <c r="Q7" i="1"/>
  <c r="Q11" i="1"/>
  <c r="Q15" i="1"/>
  <c r="Q16" i="1"/>
  <c r="Q17" i="1"/>
  <c r="Q18" i="1"/>
  <c r="Q19" i="1"/>
  <c r="Q20" i="1"/>
  <c r="Q23" i="1"/>
  <c r="Q26" i="1"/>
  <c r="Q31" i="1"/>
  <c r="Q33" i="1"/>
  <c r="Q39" i="1"/>
  <c r="Q43" i="1"/>
  <c r="Q45" i="1"/>
  <c r="Q46" i="1"/>
  <c r="Q47" i="1"/>
  <c r="Q48" i="1"/>
  <c r="Q53" i="1"/>
  <c r="Q56" i="1"/>
  <c r="Q63" i="1"/>
  <c r="Q64" i="1"/>
  <c r="Q65" i="1"/>
  <c r="Q82" i="1"/>
  <c r="Q83" i="1"/>
  <c r="Q84" i="1"/>
  <c r="Q86" i="1"/>
  <c r="Q89" i="1"/>
  <c r="Q90" i="1"/>
  <c r="Q97" i="1"/>
  <c r="Q99" i="1"/>
  <c r="Q100" i="1"/>
  <c r="Q106" i="1"/>
  <c r="Q107" i="1"/>
  <c r="Q111" i="1"/>
  <c r="Q112" i="1"/>
  <c r="Q114" i="1"/>
  <c r="Q116" i="1"/>
  <c r="Q120" i="1"/>
  <c r="Q122" i="1"/>
  <c r="Q125" i="1"/>
  <c r="Q129" i="1"/>
  <c r="Q134" i="1"/>
  <c r="Q137" i="1"/>
  <c r="Q138" i="1"/>
  <c r="Q139" i="1"/>
  <c r="Q140" i="1"/>
  <c r="Q141" i="1"/>
  <c r="Q142" i="1"/>
  <c r="Q145" i="1"/>
  <c r="Q147" i="1"/>
  <c r="Q149" i="1"/>
  <c r="Q151" i="1"/>
  <c r="Q153" i="1"/>
  <c r="Q158" i="1"/>
  <c r="Q159" i="1"/>
  <c r="Q165" i="1"/>
  <c r="Q166" i="1"/>
  <c r="Q167" i="1"/>
  <c r="Q169" i="1"/>
  <c r="Q173" i="1"/>
  <c r="Q192" i="1"/>
  <c r="Q194" i="1"/>
  <c r="Q200" i="1"/>
  <c r="Q206" i="1"/>
  <c r="Q208" i="1"/>
  <c r="Q210" i="1"/>
  <c r="Q224" i="1"/>
  <c r="Q226" i="1"/>
  <c r="Q228" i="1"/>
  <c r="Q231" i="1"/>
  <c r="Q241" i="1"/>
  <c r="Q250" i="1"/>
  <c r="Q252" i="1"/>
  <c r="Q253" i="1"/>
  <c r="Q255" i="1"/>
  <c r="Q260" i="1"/>
  <c r="Q261" i="1"/>
  <c r="Q263" i="1"/>
  <c r="Q264" i="1"/>
  <c r="Q266" i="1"/>
  <c r="Q267" i="1"/>
  <c r="Q268" i="1"/>
  <c r="Q272" i="1"/>
  <c r="Q274" i="1"/>
  <c r="Q275" i="1"/>
  <c r="Q280" i="1"/>
  <c r="Q284" i="1"/>
  <c r="Q285" i="1"/>
  <c r="Q286" i="1"/>
  <c r="Q287" i="1"/>
  <c r="Q288" i="1"/>
  <c r="Q289" i="1"/>
  <c r="Q291" i="1"/>
  <c r="Q294" i="1"/>
  <c r="Q296" i="1"/>
  <c r="Q297" i="1"/>
  <c r="Q298" i="1"/>
  <c r="Q300" i="1"/>
  <c r="Q301" i="1"/>
  <c r="Q304" i="1"/>
  <c r="Q306" i="1"/>
  <c r="Q309" i="1"/>
  <c r="Q311" i="1"/>
  <c r="Q312" i="1"/>
  <c r="Q313" i="1"/>
  <c r="Q314" i="1"/>
  <c r="Q318" i="1"/>
  <c r="Q323" i="1"/>
  <c r="Q325" i="1"/>
  <c r="Q329" i="1"/>
  <c r="Q336" i="1"/>
  <c r="Q337" i="1"/>
  <c r="Q338" i="1"/>
  <c r="Q341" i="1"/>
  <c r="Q342" i="1"/>
  <c r="Q343" i="1"/>
  <c r="Q344" i="1"/>
  <c r="Q345" i="1"/>
  <c r="Q346" i="1"/>
  <c r="Q347" i="1"/>
  <c r="Q348" i="1"/>
  <c r="Q350" i="1"/>
  <c r="Q351" i="1"/>
  <c r="Q352" i="1"/>
  <c r="Q353" i="1"/>
  <c r="Q354" i="1"/>
  <c r="Q358" i="1"/>
  <c r="Q359" i="1"/>
  <c r="Q361" i="1"/>
  <c r="Q369" i="1"/>
  <c r="Q370" i="1"/>
  <c r="Q374" i="1"/>
  <c r="Q382" i="1"/>
  <c r="Q383" i="1"/>
  <c r="Q387" i="1"/>
  <c r="Q389" i="1"/>
  <c r="Q390" i="1"/>
  <c r="Q391" i="1"/>
  <c r="Q393" i="1"/>
  <c r="Q395" i="1"/>
  <c r="Q396" i="1"/>
  <c r="Q400" i="1"/>
  <c r="Q401" i="1"/>
  <c r="Q411" i="1"/>
  <c r="Q414" i="1"/>
  <c r="Q416" i="1"/>
  <c r="Q417" i="1"/>
  <c r="Q420" i="1"/>
  <c r="Q421" i="1"/>
  <c r="Q422" i="1"/>
  <c r="Q424" i="1"/>
  <c r="Q426" i="1"/>
  <c r="Q433" i="1"/>
  <c r="Q435" i="1"/>
  <c r="Q436" i="1"/>
  <c r="Q438" i="1"/>
  <c r="Q445" i="1"/>
  <c r="Q446" i="1"/>
  <c r="Q448" i="1"/>
  <c r="Q449" i="1"/>
  <c r="Q451" i="1"/>
  <c r="Q452" i="1"/>
  <c r="Q458" i="1"/>
  <c r="Q470" i="1"/>
  <c r="Q473" i="1"/>
  <c r="Q479" i="1"/>
  <c r="Q485" i="1"/>
  <c r="Q486" i="1"/>
  <c r="Q487" i="1"/>
  <c r="Q497" i="1"/>
  <c r="Q502" i="1"/>
  <c r="Q505" i="1"/>
  <c r="Q506" i="1"/>
  <c r="Q519" i="1"/>
  <c r="Q521" i="1"/>
  <c r="Q523" i="1"/>
  <c r="Q524" i="1"/>
  <c r="Q527" i="1"/>
  <c r="Q532" i="1"/>
  <c r="H2" i="10"/>
  <c r="H8" i="10"/>
  <c r="H5" i="10"/>
  <c r="E9" i="10"/>
  <c r="E8" i="10"/>
  <c r="E6" i="10"/>
  <c r="E5" i="10"/>
  <c r="E3" i="10"/>
  <c r="E2" i="10"/>
  <c r="P3" i="1"/>
  <c r="P131" i="1"/>
  <c r="P5" i="1"/>
  <c r="P66" i="1"/>
  <c r="P7" i="1"/>
  <c r="P8" i="1"/>
  <c r="P240" i="1"/>
  <c r="P242" i="1"/>
  <c r="P11" i="1"/>
  <c r="P12" i="1"/>
  <c r="P243" i="1"/>
  <c r="P246" i="1"/>
  <c r="P15" i="1"/>
  <c r="P16" i="1"/>
  <c r="P17" i="1"/>
  <c r="P18" i="1"/>
  <c r="P19" i="1"/>
  <c r="P20" i="1"/>
  <c r="P63" i="1"/>
  <c r="P22" i="1"/>
  <c r="P23" i="1"/>
  <c r="P24" i="1"/>
  <c r="P25" i="1"/>
  <c r="P27" i="1"/>
  <c r="P247" i="1"/>
  <c r="P28" i="1"/>
  <c r="P6" i="1"/>
  <c r="P248" i="1"/>
  <c r="P31" i="1"/>
  <c r="P32" i="1"/>
  <c r="P33" i="1"/>
  <c r="P34" i="1"/>
  <c r="P35" i="1"/>
  <c r="P36" i="1"/>
  <c r="P37" i="1"/>
  <c r="P38" i="1"/>
  <c r="P71" i="1"/>
  <c r="P74" i="1"/>
  <c r="P41" i="1"/>
  <c r="P42" i="1"/>
  <c r="P43" i="1"/>
  <c r="P44" i="1"/>
  <c r="P45" i="1"/>
  <c r="P46" i="1"/>
  <c r="P250" i="1"/>
  <c r="P48" i="1"/>
  <c r="P54" i="1"/>
  <c r="P30" i="1"/>
  <c r="P255" i="1"/>
  <c r="P262" i="1"/>
  <c r="P53" i="1"/>
  <c r="P263" i="1"/>
  <c r="P55" i="1"/>
  <c r="P56" i="1"/>
  <c r="P57" i="1"/>
  <c r="P58" i="1"/>
  <c r="P59" i="1"/>
  <c r="P270" i="1"/>
  <c r="P61" i="1"/>
  <c r="P62" i="1"/>
  <c r="P64" i="1"/>
  <c r="P75" i="1"/>
  <c r="P65" i="1"/>
  <c r="P273" i="1"/>
  <c r="P67" i="1"/>
  <c r="P68" i="1"/>
  <c r="P69" i="1"/>
  <c r="P70" i="1"/>
  <c r="P101" i="1"/>
  <c r="P72" i="1"/>
  <c r="P73" i="1"/>
  <c r="P276" i="1"/>
  <c r="P9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26" i="1"/>
  <c r="P92" i="1"/>
  <c r="P93" i="1"/>
  <c r="P94" i="1"/>
  <c r="P171" i="1"/>
  <c r="P177" i="1"/>
  <c r="P97" i="1"/>
  <c r="P98" i="1"/>
  <c r="P277" i="1"/>
  <c r="P100" i="1"/>
  <c r="P280" i="1"/>
  <c r="P282" i="1"/>
  <c r="P103" i="1"/>
  <c r="P104" i="1"/>
  <c r="P284" i="1"/>
  <c r="P106" i="1"/>
  <c r="P107" i="1"/>
  <c r="P108" i="1"/>
  <c r="P286" i="1"/>
  <c r="P110" i="1"/>
  <c r="P111" i="1"/>
  <c r="P112" i="1"/>
  <c r="P156" i="1"/>
  <c r="P114" i="1"/>
  <c r="P144" i="1"/>
  <c r="P116" i="1"/>
  <c r="P288" i="1"/>
  <c r="P118" i="1"/>
  <c r="P119" i="1"/>
  <c r="P120" i="1"/>
  <c r="P121" i="1"/>
  <c r="P122" i="1"/>
  <c r="P123" i="1"/>
  <c r="P39" i="1"/>
  <c r="P125" i="1"/>
  <c r="P160" i="1"/>
  <c r="P294" i="1"/>
  <c r="P128" i="1"/>
  <c r="P129" i="1"/>
  <c r="P130" i="1"/>
  <c r="P300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305" i="1"/>
  <c r="P145" i="1"/>
  <c r="P117" i="1"/>
  <c r="P147" i="1"/>
  <c r="P148" i="1"/>
  <c r="P149" i="1"/>
  <c r="P179" i="1"/>
  <c r="P151" i="1"/>
  <c r="P307" i="1"/>
  <c r="P153" i="1"/>
  <c r="P14" i="1"/>
  <c r="P155" i="1"/>
  <c r="P308" i="1"/>
  <c r="P157" i="1"/>
  <c r="P158" i="1"/>
  <c r="P159" i="1"/>
  <c r="P313" i="1"/>
  <c r="P181" i="1"/>
  <c r="P315" i="1"/>
  <c r="P163" i="1"/>
  <c r="P164" i="1"/>
  <c r="P165" i="1"/>
  <c r="P320" i="1"/>
  <c r="P167" i="1"/>
  <c r="P168" i="1"/>
  <c r="P326" i="1"/>
  <c r="P170" i="1"/>
  <c r="P40" i="1"/>
  <c r="P172" i="1"/>
  <c r="P173" i="1"/>
  <c r="P174" i="1"/>
  <c r="P175" i="1"/>
  <c r="P176" i="1"/>
  <c r="P183" i="1"/>
  <c r="P178" i="1"/>
  <c r="P328" i="1"/>
  <c r="P180" i="1"/>
  <c r="P185" i="1"/>
  <c r="P182" i="1"/>
  <c r="P330" i="1"/>
  <c r="P184" i="1"/>
  <c r="P102" i="1"/>
  <c r="P186" i="1"/>
  <c r="P187" i="1"/>
  <c r="P332" i="1"/>
  <c r="P189" i="1"/>
  <c r="P190" i="1"/>
  <c r="P333" i="1"/>
  <c r="P339" i="1"/>
  <c r="P193" i="1"/>
  <c r="P194" i="1"/>
  <c r="P340" i="1"/>
  <c r="P356" i="1"/>
  <c r="P197" i="1"/>
  <c r="P198" i="1"/>
  <c r="P199" i="1"/>
  <c r="P105" i="1"/>
  <c r="P201" i="1"/>
  <c r="P202" i="1"/>
  <c r="P203" i="1"/>
  <c r="P357" i="1"/>
  <c r="P205" i="1"/>
  <c r="P206" i="1"/>
  <c r="P47" i="1"/>
  <c r="P364" i="1"/>
  <c r="P209" i="1"/>
  <c r="P210" i="1"/>
  <c r="P211" i="1"/>
  <c r="P212" i="1"/>
  <c r="P213" i="1"/>
  <c r="P368" i="1"/>
  <c r="P215" i="1"/>
  <c r="P216" i="1"/>
  <c r="P217" i="1"/>
  <c r="P372" i="1"/>
  <c r="P219" i="1"/>
  <c r="P220" i="1"/>
  <c r="P221" i="1"/>
  <c r="P376" i="1"/>
  <c r="P223" i="1"/>
  <c r="P224" i="1"/>
  <c r="P225" i="1"/>
  <c r="P226" i="1"/>
  <c r="P227" i="1"/>
  <c r="P228" i="1"/>
  <c r="P229" i="1"/>
  <c r="P230" i="1"/>
  <c r="P231" i="1"/>
  <c r="P109" i="1"/>
  <c r="P233" i="1"/>
  <c r="P124" i="1"/>
  <c r="P377" i="1"/>
  <c r="P236" i="1"/>
  <c r="P91" i="1"/>
  <c r="P238" i="1"/>
  <c r="P161" i="1"/>
  <c r="P379" i="1"/>
  <c r="P241" i="1"/>
  <c r="P113" i="1"/>
  <c r="P188" i="1"/>
  <c r="P244" i="1"/>
  <c r="P245" i="1"/>
  <c r="P191" i="1"/>
  <c r="P21" i="1"/>
  <c r="P380" i="1"/>
  <c r="P249" i="1"/>
  <c r="P381" i="1"/>
  <c r="P251" i="1"/>
  <c r="P252" i="1"/>
  <c r="P253" i="1"/>
  <c r="P254" i="1"/>
  <c r="P382" i="1"/>
  <c r="P256" i="1"/>
  <c r="P257" i="1"/>
  <c r="P258" i="1"/>
  <c r="P259" i="1"/>
  <c r="P260" i="1"/>
  <c r="P261" i="1"/>
  <c r="P126" i="1"/>
  <c r="P162" i="1"/>
  <c r="P264" i="1"/>
  <c r="P265" i="1"/>
  <c r="P266" i="1"/>
  <c r="P267" i="1"/>
  <c r="P268" i="1"/>
  <c r="P269" i="1"/>
  <c r="P385" i="1"/>
  <c r="P271" i="1"/>
  <c r="P272" i="1"/>
  <c r="P192" i="1"/>
  <c r="P274" i="1"/>
  <c r="P275" i="1"/>
  <c r="P386" i="1"/>
  <c r="P146" i="1"/>
  <c r="P278" i="1"/>
  <c r="P279" i="1"/>
  <c r="P391" i="1"/>
  <c r="P281" i="1"/>
  <c r="P195" i="1"/>
  <c r="P283" i="1"/>
  <c r="P95" i="1"/>
  <c r="P285" i="1"/>
  <c r="P397" i="1"/>
  <c r="P287" i="1"/>
  <c r="P196" i="1"/>
  <c r="P289" i="1"/>
  <c r="P290" i="1"/>
  <c r="P291" i="1"/>
  <c r="P292" i="1"/>
  <c r="P293" i="1"/>
  <c r="P52" i="1"/>
  <c r="P295" i="1"/>
  <c r="P296" i="1"/>
  <c r="P297" i="1"/>
  <c r="P298" i="1"/>
  <c r="P299" i="1"/>
  <c r="P399" i="1"/>
  <c r="P301" i="1"/>
  <c r="P302" i="1"/>
  <c r="P303" i="1"/>
  <c r="P304" i="1"/>
  <c r="P400" i="1"/>
  <c r="P306" i="1"/>
  <c r="P411" i="1"/>
  <c r="P200" i="1"/>
  <c r="P309" i="1"/>
  <c r="P310" i="1"/>
  <c r="P311" i="1"/>
  <c r="P312" i="1"/>
  <c r="P415" i="1"/>
  <c r="P314" i="1"/>
  <c r="P427" i="1"/>
  <c r="P316" i="1"/>
  <c r="P317" i="1"/>
  <c r="P318" i="1"/>
  <c r="P319" i="1"/>
  <c r="P204" i="1"/>
  <c r="P321" i="1"/>
  <c r="P322" i="1"/>
  <c r="P323" i="1"/>
  <c r="P324" i="1"/>
  <c r="P325" i="1"/>
  <c r="P428" i="1"/>
  <c r="P327" i="1"/>
  <c r="P433" i="1"/>
  <c r="P329" i="1"/>
  <c r="P435" i="1"/>
  <c r="P331" i="1"/>
  <c r="P437" i="1"/>
  <c r="P440" i="1"/>
  <c r="P334" i="1"/>
  <c r="P335" i="1"/>
  <c r="P336" i="1"/>
  <c r="P337" i="1"/>
  <c r="P338" i="1"/>
  <c r="P115" i="1"/>
  <c r="P441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442" i="1"/>
  <c r="P443" i="1"/>
  <c r="P358" i="1"/>
  <c r="P359" i="1"/>
  <c r="P360" i="1"/>
  <c r="P361" i="1"/>
  <c r="P362" i="1"/>
  <c r="P363" i="1"/>
  <c r="P150" i="1"/>
  <c r="P365" i="1"/>
  <c r="P366" i="1"/>
  <c r="P367" i="1"/>
  <c r="P444" i="1"/>
  <c r="P369" i="1"/>
  <c r="P370" i="1"/>
  <c r="P371" i="1"/>
  <c r="P166" i="1"/>
  <c r="P373" i="1"/>
  <c r="P374" i="1"/>
  <c r="P375" i="1"/>
  <c r="P453" i="1"/>
  <c r="P49" i="1"/>
  <c r="P378" i="1"/>
  <c r="P454" i="1"/>
  <c r="P29" i="1"/>
  <c r="P455" i="1"/>
  <c r="P96" i="1"/>
  <c r="P383" i="1"/>
  <c r="P384" i="1"/>
  <c r="P207" i="1"/>
  <c r="P456" i="1"/>
  <c r="P387" i="1"/>
  <c r="P388" i="1"/>
  <c r="P389" i="1"/>
  <c r="P390" i="1"/>
  <c r="P457" i="1"/>
  <c r="P392" i="1"/>
  <c r="P393" i="1"/>
  <c r="P394" i="1"/>
  <c r="P395" i="1"/>
  <c r="P396" i="1"/>
  <c r="P459" i="1"/>
  <c r="P398" i="1"/>
  <c r="P208" i="1"/>
  <c r="P99" i="1"/>
  <c r="P401" i="1"/>
  <c r="P402" i="1"/>
  <c r="P403" i="1"/>
  <c r="P404" i="1"/>
  <c r="P405" i="1"/>
  <c r="P406" i="1"/>
  <c r="P407" i="1"/>
  <c r="P408" i="1"/>
  <c r="P409" i="1"/>
  <c r="P410" i="1"/>
  <c r="P472" i="1"/>
  <c r="P412" i="1"/>
  <c r="P413" i="1"/>
  <c r="P414" i="1"/>
  <c r="P475" i="1"/>
  <c r="P416" i="1"/>
  <c r="P417" i="1"/>
  <c r="P418" i="1"/>
  <c r="P419" i="1"/>
  <c r="P420" i="1"/>
  <c r="P421" i="1"/>
  <c r="P422" i="1"/>
  <c r="P423" i="1"/>
  <c r="P424" i="1"/>
  <c r="P425" i="1"/>
  <c r="P426" i="1"/>
  <c r="P476" i="1"/>
  <c r="P214" i="1"/>
  <c r="P429" i="1"/>
  <c r="P430" i="1"/>
  <c r="P431" i="1"/>
  <c r="P432" i="1"/>
  <c r="P478" i="1"/>
  <c r="P434" i="1"/>
  <c r="P13" i="1"/>
  <c r="P436" i="1"/>
  <c r="P479" i="1"/>
  <c r="P438" i="1"/>
  <c r="P439" i="1"/>
  <c r="P152" i="1"/>
  <c r="P480" i="1"/>
  <c r="P488" i="1"/>
  <c r="P218" i="1"/>
  <c r="P50" i="1"/>
  <c r="P445" i="1"/>
  <c r="P446" i="1"/>
  <c r="P447" i="1"/>
  <c r="P448" i="1"/>
  <c r="P449" i="1"/>
  <c r="P450" i="1"/>
  <c r="P451" i="1"/>
  <c r="P452" i="1"/>
  <c r="P492" i="1"/>
  <c r="P127" i="1"/>
  <c r="P222" i="1"/>
  <c r="P154" i="1"/>
  <c r="P232" i="1"/>
  <c r="P458" i="1"/>
  <c r="P497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98" i="1"/>
  <c r="P473" i="1"/>
  <c r="P474" i="1"/>
  <c r="P10" i="1"/>
  <c r="P503" i="1"/>
  <c r="P477" i="1"/>
  <c r="P506" i="1"/>
  <c r="P507" i="1"/>
  <c r="P234" i="1"/>
  <c r="P481" i="1"/>
  <c r="P482" i="1"/>
  <c r="P483" i="1"/>
  <c r="P484" i="1"/>
  <c r="P485" i="1"/>
  <c r="P486" i="1"/>
  <c r="P487" i="1"/>
  <c r="P235" i="1"/>
  <c r="P489" i="1"/>
  <c r="P490" i="1"/>
  <c r="P491" i="1"/>
  <c r="P510" i="1"/>
  <c r="P493" i="1"/>
  <c r="P494" i="1"/>
  <c r="P495" i="1"/>
  <c r="P496" i="1"/>
  <c r="P4" i="1"/>
  <c r="P60" i="1"/>
  <c r="P499" i="1"/>
  <c r="P500" i="1"/>
  <c r="P501" i="1"/>
  <c r="P502" i="1"/>
  <c r="P169" i="1"/>
  <c r="P504" i="1"/>
  <c r="P505" i="1"/>
  <c r="P513" i="1"/>
  <c r="P514" i="1"/>
  <c r="P508" i="1"/>
  <c r="P509" i="1"/>
  <c r="P520" i="1"/>
  <c r="P511" i="1"/>
  <c r="P512" i="1"/>
  <c r="P237" i="1"/>
  <c r="P522" i="1"/>
  <c r="P515" i="1"/>
  <c r="P516" i="1"/>
  <c r="P517" i="1"/>
  <c r="P518" i="1"/>
  <c r="P519" i="1"/>
  <c r="P525" i="1"/>
  <c r="P521" i="1"/>
  <c r="P51" i="1"/>
  <c r="P523" i="1"/>
  <c r="P524" i="1"/>
  <c r="P239" i="1"/>
  <c r="P526" i="1"/>
  <c r="P527" i="1"/>
  <c r="P528" i="1"/>
  <c r="P529" i="1"/>
  <c r="P530" i="1"/>
  <c r="P531" i="1"/>
  <c r="P532" i="1"/>
  <c r="P2" i="1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2" i="2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2" i="3"/>
  <c r="R5" i="11" l="1"/>
  <c r="U2" i="11"/>
  <c r="R2" i="11"/>
  <c r="T2" i="11"/>
  <c r="T9" i="11" s="1"/>
  <c r="Q5" i="11"/>
  <c r="R7" i="11" l="1"/>
  <c r="R9" i="11" s="1"/>
</calcChain>
</file>

<file path=xl/sharedStrings.xml><?xml version="1.0" encoding="utf-8"?>
<sst xmlns="http://schemas.openxmlformats.org/spreadsheetml/2006/main" count="269" uniqueCount="126">
  <si>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</si>
  <si>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</si>
  <si>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</si>
  <si>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</si>
  <si>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</si>
  <si>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</si>
  <si>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</si>
  <si>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</si>
  <si>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</si>
  <si>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</si>
  <si>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</si>
  <si>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</si>
  <si>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</si>
  <si>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</si>
  <si>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</si>
  <si>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 xml:space="preserve"> </t>
  </si>
  <si>
    <t>cas_1</t>
  </si>
  <si>
    <t>cas_2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</si>
  <si>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</si>
  <si>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</si>
  <si>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</si>
  <si>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</si>
  <si>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</si>
  <si>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</si>
  <si>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</si>
  <si>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</si>
  <si>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</si>
  <si>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</si>
  <si>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</si>
  <si>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</si>
  <si>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</si>
  <si>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</si>
  <si>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</si>
  <si>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</si>
  <si>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</si>
  <si>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</si>
  <si>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</si>
  <si>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</si>
  <si>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vypil alespoň jeden šálek kávy za 24 h</t>
  </si>
  <si>
    <t>HS 1</t>
  </si>
  <si>
    <t>HS 2</t>
  </si>
  <si>
    <t>Značí stabilitu v čase</t>
  </si>
  <si>
    <t>Souhrn pro měř.: Prům=-9,2712 SmOdch =9,25294 Plat. N:531 (Tabulka dat1)_x000D_
Cronbach. alfa: ,903633 Standardiz. alfa: --,911228_x000D_
Prům. kor. mezi prvky:--</t>
  </si>
  <si>
    <t>Proměnné</t>
  </si>
  <si>
    <t>Rozptyl odstr.</t>
  </si>
  <si>
    <t>Prům. po odstr.</t>
  </si>
  <si>
    <t>SD odstr.</t>
  </si>
  <si>
    <t>Prv-Celk. prvků</t>
  </si>
  <si>
    <t>^2 vícenás.</t>
  </si>
  <si>
    <t>Alfa po odstr.</t>
  </si>
  <si>
    <t>Značí vnitřní konzistenci</t>
  </si>
  <si>
    <t>Cronbachova alfa=</t>
  </si>
  <si>
    <t xml:space="preserve"> Hodnota</t>
  </si>
  <si>
    <t>Vlast. číslo</t>
  </si>
  <si>
    <t>%celk.</t>
  </si>
  <si>
    <t>Kumulativní</t>
  </si>
  <si>
    <t>1</t>
  </si>
  <si>
    <t>2</t>
  </si>
  <si>
    <t>3</t>
  </si>
  <si>
    <t>4</t>
  </si>
  <si>
    <t>5</t>
  </si>
  <si>
    <t>6</t>
  </si>
  <si>
    <t>7</t>
  </si>
  <si>
    <r>
      <rPr>
        <sz val="10"/>
        <color indexed="8"/>
        <rFont val="Arial"/>
        <family val="2"/>
        <charset val="238"/>
      </rPr>
      <t>Vl. čísla (Tabulka dat1)
Extrakce: Metoda hlavní osy</t>
    </r>
  </si>
  <si>
    <t>Výsledky faktorové analýzy</t>
  </si>
  <si>
    <t>HS</t>
  </si>
  <si>
    <t>validizacni otazka</t>
  </si>
  <si>
    <t xml:space="preserve"> Dvojice proměnných</t>
  </si>
  <si>
    <t>Platný</t>
  </si>
  <si>
    <t>Spearman</t>
  </si>
  <si>
    <t>t(N-2)</t>
  </si>
  <si>
    <t>p-hodnot</t>
  </si>
  <si>
    <t>HS       &amp; validizacni otazka</t>
  </si>
  <si>
    <r>
      <rPr>
        <sz val="10"/>
        <color indexed="8"/>
        <rFont val="Arial"/>
        <family val="2"/>
        <charset val="238"/>
      </rPr>
      <t>Spearmanovy korelace (Tabulka dat1)
ChD vynechány párově
Označ. korelace jsou významné na hlad. p &lt;,05000</t>
    </r>
  </si>
  <si>
    <t>Data pro výpočet</t>
  </si>
  <si>
    <t>Kriteriální validity</t>
  </si>
  <si>
    <t>Kriteriální validita výsledky</t>
  </si>
  <si>
    <t>Výsledek Pearsnova korelačního koeficientu</t>
  </si>
  <si>
    <t>škála</t>
  </si>
  <si>
    <t>percentil</t>
  </si>
  <si>
    <t>četnost</t>
  </si>
  <si>
    <t>výsledná rozdělení</t>
  </si>
  <si>
    <t>Žádná</t>
  </si>
  <si>
    <t>Lehká</t>
  </si>
  <si>
    <t>Střední</t>
  </si>
  <si>
    <t>Těžká</t>
  </si>
  <si>
    <t>počet respondentů</t>
  </si>
  <si>
    <t>HS - 1. skupina</t>
  </si>
  <si>
    <t xml:space="preserve"> HS - 2.skupina</t>
  </si>
  <si>
    <t>SD - 1. skupina</t>
  </si>
  <si>
    <t>Průměr - 1.skupina</t>
  </si>
  <si>
    <t>odhady intervalů - 1.skupina</t>
  </si>
  <si>
    <t>odhady intervalů - 2.skupina</t>
  </si>
  <si>
    <t>SD muzu</t>
  </si>
  <si>
    <t>SD zen</t>
  </si>
  <si>
    <t>ženy</t>
  </si>
  <si>
    <t>muži</t>
  </si>
  <si>
    <t>průměr mužů</t>
  </si>
  <si>
    <t>průměr žen</t>
  </si>
  <si>
    <t>rozdíl</t>
  </si>
  <si>
    <t>mezivýpočet</t>
  </si>
  <si>
    <t>počet mužů</t>
  </si>
  <si>
    <t>počet žen</t>
  </si>
  <si>
    <t>vek</t>
  </si>
  <si>
    <t>do 26 let</t>
  </si>
  <si>
    <t>27 až 50</t>
  </si>
  <si>
    <t>nad 50</t>
  </si>
  <si>
    <t>průměr 27 až 50</t>
  </si>
  <si>
    <t>průměr nad 50</t>
  </si>
  <si>
    <t>SD 26</t>
  </si>
  <si>
    <t>SD 27 až 50</t>
  </si>
  <si>
    <t>SD na 50</t>
  </si>
  <si>
    <t>průměr do 26</t>
  </si>
  <si>
    <t>rozdíl do 26 vs. 27-50</t>
  </si>
  <si>
    <t>rozdíl do 26 vs. nad 50</t>
  </si>
  <si>
    <t>rozdíl 27-50 vs. nad 50</t>
  </si>
  <si>
    <t>Cohen d</t>
  </si>
  <si>
    <t>do 26 vs. 27-50</t>
  </si>
  <si>
    <t xml:space="preserve"> 27-50 vs. nad 50</t>
  </si>
  <si>
    <t xml:space="preserve"> do 26 vs. nad 50</t>
  </si>
  <si>
    <t>závislost</t>
  </si>
  <si>
    <t xml:space="preserve">Lehká </t>
  </si>
  <si>
    <t>Interval</t>
  </si>
  <si>
    <t>dolní mez</t>
  </si>
  <si>
    <t>horní mez</t>
  </si>
  <si>
    <t>Intervaly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</si>
</sst>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"/>
    <numFmt numFmtId="166" formatCode="0.0%"/>
    <numFmt numFmtId="167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sz val="10"/>
      <color indexed="10"/>
      <name val="Arial"/>
      <charset val="238"/>
    </font>
    <font>
      <sz val="10"/>
      <color indexed="8"/>
      <name val="Arial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</cellStyleXfs>
  <cellXfs count="29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164" fontId="4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left" vertical="top"/>
    </xf>
    <xf numFmtId="165" fontId="5" fillId="0" borderId="0" xfId="2" applyNumberFormat="1" applyFont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 vertical="center"/>
    </xf>
    <xf numFmtId="0" fontId="2" fillId="0" borderId="0" xfId="0" applyFont="1"/>
    <xf numFmtId="0" fontId="8" fillId="0" borderId="0" xfId="3" applyFont="1" applyAlignment="1">
      <alignment horizontal="center" vertical="top" wrapText="1"/>
    </xf>
    <xf numFmtId="0" fontId="8" fillId="0" borderId="0" xfId="3" applyFont="1" applyAlignment="1">
      <alignment horizontal="left" vertical="center"/>
    </xf>
    <xf numFmtId="164" fontId="6" fillId="0" borderId="0" xfId="3" applyNumberFormat="1" applyFont="1" applyAlignment="1">
      <alignment horizontal="right" vertical="center"/>
    </xf>
    <xf numFmtId="166" fontId="0" fillId="0" borderId="0" xfId="1" applyNumberFormat="1" applyFont="1"/>
    <xf numFmtId="10" fontId="2" fillId="0" borderId="0" xfId="1" applyNumberFormat="1" applyFont="1"/>
    <xf numFmtId="0" fontId="6" fillId="0" borderId="0" xfId="3" applyFont="1" applyAlignment="1">
      <alignment horizontal="left" vertical="center"/>
    </xf>
    <xf numFmtId="10" fontId="0" fillId="0" borderId="0" xfId="0" applyNumberFormat="1"/>
    <xf numFmtId="164" fontId="9" fillId="0" borderId="0" xfId="3" applyNumberFormat="1" applyFont="1" applyAlignment="1">
      <alignment horizontal="right" vertical="center"/>
    </xf>
    <xf numFmtId="1" fontId="10" fillId="0" borderId="0" xfId="3" applyNumberFormat="1" applyFont="1" applyAlignment="1">
      <alignment horizontal="right" vertical="center"/>
    </xf>
    <xf numFmtId="2" fontId="10" fillId="0" borderId="0" xfId="3" applyNumberFormat="1" applyFont="1" applyAlignment="1">
      <alignment horizontal="right" vertical="center"/>
    </xf>
    <xf numFmtId="165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left" vertical="center"/>
    </xf>
    <xf numFmtId="0" fontId="0" fillId="0" borderId="0" xfId="1" applyNumberFormat="1" applyFont="1"/>
    <xf numFmtId="2" fontId="8" fillId="0" borderId="0" xfId="3" applyNumberFormat="1" applyFont="1" applyAlignment="1">
      <alignment horizontal="right" vertical="center"/>
    </xf>
    <xf numFmtId="167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8" fillId="0" borderId="0" xfId="3" applyFont="1" applyAlignment="1">
      <alignment horizontal="left"/>
    </xf>
    <xf numFmtId="0" fontId="7" fillId="0" borderId="0" xfId="3"/>
    <xf numFmtId="0" fontId="8" fillId="0" borderId="0" xfId="3" applyFont="1" applyAlignment="1">
      <alignment horizontal="left" vertical="top"/>
    </xf>
  </cellXfs>
  <cellStyles count="4">
    <cellStyle name="Normální" xfId="0" builtinId="0"/>
    <cellStyle name="Normální_Důkazy o reliabilitě" xfId="2" xr:uid="{10C12BD2-89C7-4B01-92A1-8D6F2BCFB625}"/>
    <cellStyle name="Normální_Důkazy o validitě" xfId="3" xr:uid="{99E003E4-4655-44BA-813F-91E3618B1F2E}"/>
    <cellStyle name="Procenta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751B6-C53D-4A13-A8E4-3880D84E0C55}">
  <dimension ref="A1:Q532"/>
  <sheetViews>
    <sheetView tabSelected="1" workbookViewId="0">
      <selection activeCell="R3" sqref="R3"/>
    </sheetView>
  </sheetViews>
  <sheetFormatPr defaultRowHeight="14.5" x14ac:dyDescent="0.35"/>
  <cols>
    <col min="1" max="1" width="12.54296875" customWidth="1"/>
    <col min="4" max="4" width="15.54296875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65</v>
      </c>
      <c r="Q1" t="s">
        <v>103</v>
      </c>
    </row>
    <row r="2" spans="1:17" x14ac:dyDescent="0.35">
      <c r="A2">
        <v>26535</v>
      </c>
      <c r="B2">
        <v>0</v>
      </c>
      <c r="C2">
        <v>1998</v>
      </c>
      <c r="D2" s="1">
        <v>44859.491550925923</v>
      </c>
      <c r="E2">
        <v>5</v>
      </c>
      <c r="F2">
        <v>2</v>
      </c>
      <c r="G2">
        <v>1</v>
      </c>
      <c r="H2">
        <v>-1</v>
      </c>
      <c r="I2">
        <v>1</v>
      </c>
      <c r="J2">
        <v>-1</v>
      </c>
      <c r="K2">
        <v>2</v>
      </c>
      <c r="L2">
        <v>2</v>
      </c>
      <c r="M2">
        <v>2</v>
      </c>
      <c r="N2">
        <v>2</v>
      </c>
      <c r="O2">
        <v>2</v>
      </c>
      <c r="P2">
        <f>SUM(F2:O2)</f>
        <v>12</v>
      </c>
      <c r="Q2">
        <f>2023-C2</f>
        <v>25</v>
      </c>
    </row>
    <row r="3" spans="1:17" x14ac:dyDescent="0.35">
      <c r="A3">
        <v>26545</v>
      </c>
      <c r="B3">
        <v>0</v>
      </c>
      <c r="C3">
        <v>1975</v>
      </c>
      <c r="D3" s="1">
        <v>44859.493680555555</v>
      </c>
      <c r="E3" t="s">
        <v>15</v>
      </c>
      <c r="F3">
        <v>-1</v>
      </c>
      <c r="G3">
        <v>-1</v>
      </c>
      <c r="H3">
        <v>-1</v>
      </c>
      <c r="I3">
        <v>-1</v>
      </c>
      <c r="J3">
        <v>-2</v>
      </c>
      <c r="K3">
        <v>-1</v>
      </c>
      <c r="L3">
        <v>-1</v>
      </c>
      <c r="M3">
        <v>0</v>
      </c>
      <c r="N3">
        <v>2</v>
      </c>
      <c r="O3">
        <v>2</v>
      </c>
      <c r="P3">
        <f t="shared" ref="P3" si="0">SUM(F3:O3)</f>
        <v>-4</v>
      </c>
      <c r="Q3">
        <f t="shared" ref="Q3:Q65" si="1">2022-C3</f>
        <v>47</v>
      </c>
    </row>
    <row r="4" spans="1:17" x14ac:dyDescent="0.35">
      <c r="A4">
        <v>29886</v>
      </c>
      <c r="B4">
        <v>0</v>
      </c>
      <c r="C4">
        <v>2002</v>
      </c>
      <c r="D4" s="1">
        <v>44872.690474537034</v>
      </c>
      <c r="E4">
        <v>0</v>
      </c>
      <c r="F4">
        <v>-1</v>
      </c>
      <c r="G4">
        <v>-1</v>
      </c>
      <c r="H4">
        <v>-1</v>
      </c>
      <c r="I4">
        <v>-1</v>
      </c>
      <c r="J4">
        <v>1</v>
      </c>
      <c r="K4">
        <v>1</v>
      </c>
      <c r="L4">
        <v>-1</v>
      </c>
      <c r="M4">
        <v>2</v>
      </c>
      <c r="N4">
        <v>1</v>
      </c>
      <c r="O4">
        <v>2</v>
      </c>
      <c r="P4">
        <f t="shared" ref="P4:P67" si="2">SUM(F4:O4)</f>
        <v>2</v>
      </c>
      <c r="Q4">
        <f t="shared" ref="Q4:Q5" si="3">2023-C4</f>
        <v>21</v>
      </c>
    </row>
    <row r="5" spans="1:17" x14ac:dyDescent="0.35">
      <c r="A5">
        <v>26551</v>
      </c>
      <c r="B5">
        <v>0</v>
      </c>
      <c r="C5">
        <v>1999</v>
      </c>
      <c r="D5" s="1">
        <v>44859.502141203702</v>
      </c>
      <c r="E5">
        <v>1</v>
      </c>
      <c r="F5">
        <v>1</v>
      </c>
      <c r="G5">
        <v>-2</v>
      </c>
      <c r="H5">
        <v>-2</v>
      </c>
      <c r="I5">
        <v>-1</v>
      </c>
      <c r="J5">
        <v>-1</v>
      </c>
      <c r="K5">
        <v>1</v>
      </c>
      <c r="L5">
        <v>1</v>
      </c>
      <c r="M5">
        <v>0</v>
      </c>
      <c r="N5">
        <v>1</v>
      </c>
      <c r="O5">
        <v>2</v>
      </c>
      <c r="P5">
        <f t="shared" si="2"/>
        <v>0</v>
      </c>
      <c r="Q5">
        <f t="shared" si="3"/>
        <v>24</v>
      </c>
    </row>
    <row r="6" spans="1:17" x14ac:dyDescent="0.35">
      <c r="A6">
        <v>26719</v>
      </c>
      <c r="B6">
        <v>0</v>
      </c>
      <c r="C6">
        <v>1988</v>
      </c>
      <c r="D6" s="1">
        <v>44860.02175925926</v>
      </c>
      <c r="E6">
        <v>0</v>
      </c>
      <c r="F6">
        <v>1</v>
      </c>
      <c r="G6">
        <v>1</v>
      </c>
      <c r="H6">
        <v>-2</v>
      </c>
      <c r="I6">
        <v>-2</v>
      </c>
      <c r="J6">
        <v>-2</v>
      </c>
      <c r="K6">
        <v>1</v>
      </c>
      <c r="L6">
        <v>-2</v>
      </c>
      <c r="M6">
        <v>1</v>
      </c>
      <c r="N6">
        <v>1</v>
      </c>
      <c r="O6">
        <v>1</v>
      </c>
      <c r="P6">
        <f t="shared" si="2"/>
        <v>-2</v>
      </c>
      <c r="Q6">
        <f t="shared" si="1"/>
        <v>34</v>
      </c>
    </row>
    <row r="7" spans="1:17" x14ac:dyDescent="0.35">
      <c r="A7">
        <v>26555</v>
      </c>
      <c r="B7">
        <v>0</v>
      </c>
      <c r="C7">
        <v>1971</v>
      </c>
      <c r="D7" s="1">
        <v>44859.510405092595</v>
      </c>
      <c r="E7">
        <v>2</v>
      </c>
      <c r="F7">
        <v>1</v>
      </c>
      <c r="G7">
        <v>-2</v>
      </c>
      <c r="H7">
        <v>-2</v>
      </c>
      <c r="I7">
        <v>1</v>
      </c>
      <c r="J7">
        <v>1</v>
      </c>
      <c r="K7">
        <v>1</v>
      </c>
      <c r="L7">
        <v>-1</v>
      </c>
      <c r="M7">
        <v>-1</v>
      </c>
      <c r="N7">
        <v>2</v>
      </c>
      <c r="O7">
        <v>2</v>
      </c>
      <c r="P7">
        <f t="shared" si="2"/>
        <v>2</v>
      </c>
      <c r="Q7">
        <f t="shared" si="1"/>
        <v>51</v>
      </c>
    </row>
    <row r="8" spans="1:17" x14ac:dyDescent="0.35">
      <c r="A8">
        <v>26540</v>
      </c>
      <c r="B8">
        <v>0</v>
      </c>
      <c r="C8">
        <v>2000</v>
      </c>
      <c r="D8" s="1">
        <v>44859.524571759262</v>
      </c>
      <c r="E8">
        <v>2</v>
      </c>
      <c r="F8">
        <v>2</v>
      </c>
      <c r="G8">
        <v>1</v>
      </c>
      <c r="H8">
        <v>-2</v>
      </c>
      <c r="I8">
        <v>1</v>
      </c>
      <c r="J8">
        <v>-2</v>
      </c>
      <c r="K8">
        <v>2</v>
      </c>
      <c r="L8">
        <v>2</v>
      </c>
      <c r="M8">
        <v>-1</v>
      </c>
      <c r="N8">
        <v>2</v>
      </c>
      <c r="O8">
        <v>2</v>
      </c>
      <c r="P8">
        <f t="shared" si="2"/>
        <v>7</v>
      </c>
      <c r="Q8">
        <f t="shared" ref="Q8:Q10" si="4">2023-C8</f>
        <v>23</v>
      </c>
    </row>
    <row r="9" spans="1:17" x14ac:dyDescent="0.35">
      <c r="A9">
        <v>27030</v>
      </c>
      <c r="B9">
        <v>0</v>
      </c>
      <c r="C9">
        <v>1999</v>
      </c>
      <c r="D9" s="1">
        <v>44860.613032407404</v>
      </c>
      <c r="E9">
        <v>0</v>
      </c>
      <c r="F9">
        <v>-1</v>
      </c>
      <c r="G9">
        <v>-1</v>
      </c>
      <c r="H9">
        <v>-1</v>
      </c>
      <c r="I9">
        <v>-1</v>
      </c>
      <c r="J9">
        <v>-1</v>
      </c>
      <c r="K9">
        <v>-1</v>
      </c>
      <c r="L9">
        <v>0</v>
      </c>
      <c r="M9">
        <v>1</v>
      </c>
      <c r="N9">
        <v>1</v>
      </c>
      <c r="O9">
        <v>2</v>
      </c>
      <c r="P9">
        <f t="shared" si="2"/>
        <v>-2</v>
      </c>
      <c r="Q9">
        <f t="shared" si="4"/>
        <v>24</v>
      </c>
    </row>
    <row r="10" spans="1:17" x14ac:dyDescent="0.35">
      <c r="A10">
        <v>29702</v>
      </c>
      <c r="B10">
        <v>0</v>
      </c>
      <c r="C10">
        <v>2004</v>
      </c>
      <c r="D10" s="1">
        <v>44871.726284722223</v>
      </c>
      <c r="E10">
        <v>0</v>
      </c>
      <c r="F10">
        <v>-1</v>
      </c>
      <c r="G10">
        <v>-1</v>
      </c>
      <c r="H10">
        <v>1</v>
      </c>
      <c r="I10">
        <v>-1</v>
      </c>
      <c r="J10">
        <v>0</v>
      </c>
      <c r="K10">
        <v>-1</v>
      </c>
      <c r="L10">
        <v>-1</v>
      </c>
      <c r="M10">
        <v>1</v>
      </c>
      <c r="N10">
        <v>-1</v>
      </c>
      <c r="O10">
        <v>2</v>
      </c>
      <c r="P10">
        <f t="shared" si="2"/>
        <v>-2</v>
      </c>
      <c r="Q10">
        <f t="shared" si="4"/>
        <v>19</v>
      </c>
    </row>
    <row r="11" spans="1:17" x14ac:dyDescent="0.35">
      <c r="A11">
        <v>26587</v>
      </c>
      <c r="B11">
        <v>0</v>
      </c>
      <c r="C11">
        <v>1989</v>
      </c>
      <c r="D11" s="1">
        <v>44859.540810185186</v>
      </c>
      <c r="E11">
        <v>3</v>
      </c>
      <c r="F11">
        <v>-1</v>
      </c>
      <c r="G11">
        <v>-2</v>
      </c>
      <c r="H11">
        <v>-2</v>
      </c>
      <c r="I11">
        <v>-2</v>
      </c>
      <c r="J11">
        <v>-2</v>
      </c>
      <c r="K11">
        <v>1</v>
      </c>
      <c r="L11">
        <v>-1</v>
      </c>
      <c r="M11">
        <v>0</v>
      </c>
      <c r="N11">
        <v>1</v>
      </c>
      <c r="O11">
        <v>2</v>
      </c>
      <c r="P11">
        <f t="shared" si="2"/>
        <v>-6</v>
      </c>
      <c r="Q11">
        <f t="shared" si="1"/>
        <v>33</v>
      </c>
    </row>
    <row r="12" spans="1:17" x14ac:dyDescent="0.35">
      <c r="A12">
        <v>26525</v>
      </c>
      <c r="B12">
        <v>0</v>
      </c>
      <c r="C12">
        <v>1999</v>
      </c>
      <c r="D12" s="1">
        <v>44859.806921296295</v>
      </c>
      <c r="E12">
        <v>2</v>
      </c>
      <c r="F12">
        <v>-1</v>
      </c>
      <c r="G12">
        <v>-1</v>
      </c>
      <c r="H12">
        <v>-1</v>
      </c>
      <c r="I12">
        <v>1</v>
      </c>
      <c r="J12">
        <v>-2</v>
      </c>
      <c r="K12">
        <v>2</v>
      </c>
      <c r="L12">
        <v>2</v>
      </c>
      <c r="M12">
        <v>2</v>
      </c>
      <c r="N12">
        <v>2</v>
      </c>
      <c r="O12">
        <v>2</v>
      </c>
      <c r="P12">
        <f t="shared" si="2"/>
        <v>6</v>
      </c>
      <c r="Q12">
        <f t="shared" ref="Q12:Q14" si="5">2023-C12</f>
        <v>24</v>
      </c>
    </row>
    <row r="13" spans="1:17" x14ac:dyDescent="0.35">
      <c r="A13">
        <v>26861</v>
      </c>
      <c r="B13">
        <v>0</v>
      </c>
      <c r="C13">
        <v>1999</v>
      </c>
      <c r="D13" s="1">
        <v>44868.90048611111</v>
      </c>
      <c r="E13">
        <v>0</v>
      </c>
      <c r="F13">
        <v>1</v>
      </c>
      <c r="G13">
        <v>2</v>
      </c>
      <c r="H13">
        <v>-2</v>
      </c>
      <c r="I13">
        <v>1</v>
      </c>
      <c r="J13">
        <v>-2</v>
      </c>
      <c r="K13">
        <v>1</v>
      </c>
      <c r="L13">
        <v>-1</v>
      </c>
      <c r="M13">
        <v>-1</v>
      </c>
      <c r="N13">
        <v>-1</v>
      </c>
      <c r="O13">
        <v>-1</v>
      </c>
      <c r="P13">
        <f t="shared" si="2"/>
        <v>-3</v>
      </c>
      <c r="Q13">
        <f t="shared" si="5"/>
        <v>24</v>
      </c>
    </row>
    <row r="14" spans="1:17" x14ac:dyDescent="0.35">
      <c r="A14">
        <v>27488</v>
      </c>
      <c r="B14">
        <v>0</v>
      </c>
      <c r="C14">
        <v>1998</v>
      </c>
      <c r="D14" s="1">
        <v>44860.945983796293</v>
      </c>
      <c r="E14">
        <v>0</v>
      </c>
      <c r="F14">
        <v>0</v>
      </c>
      <c r="G14">
        <v>-1</v>
      </c>
      <c r="H14">
        <v>-2</v>
      </c>
      <c r="I14">
        <v>-2</v>
      </c>
      <c r="J14">
        <v>-2</v>
      </c>
      <c r="K14">
        <v>2</v>
      </c>
      <c r="L14">
        <v>2</v>
      </c>
      <c r="M14">
        <v>2</v>
      </c>
      <c r="N14">
        <v>-1</v>
      </c>
      <c r="O14">
        <v>-2</v>
      </c>
      <c r="P14">
        <f t="shared" si="2"/>
        <v>-4</v>
      </c>
      <c r="Q14">
        <f t="shared" si="5"/>
        <v>25</v>
      </c>
    </row>
    <row r="15" spans="1:17" x14ac:dyDescent="0.35">
      <c r="A15">
        <v>26623</v>
      </c>
      <c r="B15">
        <v>0</v>
      </c>
      <c r="C15">
        <v>1978</v>
      </c>
      <c r="D15" s="1">
        <v>44859.84679398148</v>
      </c>
      <c r="E15">
        <v>2</v>
      </c>
      <c r="F15">
        <v>-2</v>
      </c>
      <c r="G15">
        <v>-2</v>
      </c>
      <c r="H15">
        <v>-2</v>
      </c>
      <c r="I15">
        <v>-2</v>
      </c>
      <c r="J15">
        <v>-1</v>
      </c>
      <c r="K15">
        <v>-1</v>
      </c>
      <c r="L15">
        <v>-1</v>
      </c>
      <c r="M15">
        <v>-1</v>
      </c>
      <c r="N15">
        <v>1</v>
      </c>
      <c r="O15">
        <v>2</v>
      </c>
      <c r="P15">
        <f t="shared" si="2"/>
        <v>-9</v>
      </c>
      <c r="Q15">
        <f t="shared" si="1"/>
        <v>44</v>
      </c>
    </row>
    <row r="16" spans="1:17" x14ac:dyDescent="0.35">
      <c r="A16">
        <v>26638</v>
      </c>
      <c r="B16">
        <v>0</v>
      </c>
      <c r="C16">
        <v>1975</v>
      </c>
      <c r="D16" s="1">
        <v>44859.847662037035</v>
      </c>
      <c r="E16">
        <v>2</v>
      </c>
      <c r="F16">
        <v>-1</v>
      </c>
      <c r="G16">
        <v>-1</v>
      </c>
      <c r="H16">
        <v>-2</v>
      </c>
      <c r="I16">
        <v>0</v>
      </c>
      <c r="J16">
        <v>-1</v>
      </c>
      <c r="K16">
        <v>1</v>
      </c>
      <c r="L16">
        <v>0</v>
      </c>
      <c r="M16">
        <v>1</v>
      </c>
      <c r="N16">
        <v>1</v>
      </c>
      <c r="O16">
        <v>2</v>
      </c>
      <c r="P16">
        <f t="shared" si="2"/>
        <v>0</v>
      </c>
      <c r="Q16">
        <f t="shared" si="1"/>
        <v>47</v>
      </c>
    </row>
    <row r="17" spans="1:17" x14ac:dyDescent="0.35">
      <c r="A17">
        <v>26634</v>
      </c>
      <c r="B17">
        <v>0</v>
      </c>
      <c r="C17">
        <v>1968</v>
      </c>
      <c r="D17" s="1">
        <v>44859.854062500002</v>
      </c>
      <c r="E17">
        <v>2</v>
      </c>
      <c r="F17">
        <v>1</v>
      </c>
      <c r="G17">
        <v>-1</v>
      </c>
      <c r="H17">
        <v>-2</v>
      </c>
      <c r="I17">
        <v>1</v>
      </c>
      <c r="J17">
        <v>-2</v>
      </c>
      <c r="K17">
        <v>2</v>
      </c>
      <c r="L17">
        <v>-2</v>
      </c>
      <c r="M17">
        <v>-1</v>
      </c>
      <c r="N17">
        <v>2</v>
      </c>
      <c r="O17">
        <v>2</v>
      </c>
      <c r="P17">
        <f t="shared" si="2"/>
        <v>0</v>
      </c>
      <c r="Q17">
        <f t="shared" si="1"/>
        <v>54</v>
      </c>
    </row>
    <row r="18" spans="1:17" x14ac:dyDescent="0.35">
      <c r="A18">
        <v>26647</v>
      </c>
      <c r="B18">
        <v>1</v>
      </c>
      <c r="C18">
        <v>1974</v>
      </c>
      <c r="D18" s="1">
        <v>44859.854143518518</v>
      </c>
      <c r="E18">
        <v>1</v>
      </c>
      <c r="F18">
        <v>-1</v>
      </c>
      <c r="G18">
        <v>-1</v>
      </c>
      <c r="H18">
        <v>-1</v>
      </c>
      <c r="I18">
        <v>-1</v>
      </c>
      <c r="J18">
        <v>-2</v>
      </c>
      <c r="K18">
        <v>1</v>
      </c>
      <c r="L18">
        <v>-1</v>
      </c>
      <c r="M18">
        <v>-2</v>
      </c>
      <c r="N18">
        <v>-1</v>
      </c>
      <c r="O18">
        <v>1</v>
      </c>
      <c r="P18">
        <f t="shared" si="2"/>
        <v>-8</v>
      </c>
      <c r="Q18">
        <f t="shared" si="1"/>
        <v>48</v>
      </c>
    </row>
    <row r="19" spans="1:17" x14ac:dyDescent="0.35">
      <c r="A19">
        <v>26644</v>
      </c>
      <c r="B19">
        <v>0</v>
      </c>
      <c r="C19">
        <v>1963</v>
      </c>
      <c r="D19" s="1">
        <v>44859.85564814815</v>
      </c>
      <c r="E19" t="s">
        <v>15</v>
      </c>
      <c r="F19">
        <v>-2</v>
      </c>
      <c r="G19">
        <v>-2</v>
      </c>
      <c r="H19">
        <v>-2</v>
      </c>
      <c r="I19">
        <v>-1</v>
      </c>
      <c r="J19">
        <v>-1</v>
      </c>
      <c r="K19">
        <v>-1</v>
      </c>
      <c r="L19">
        <v>-1</v>
      </c>
      <c r="M19">
        <v>-1</v>
      </c>
      <c r="N19">
        <v>1</v>
      </c>
      <c r="O19">
        <v>2</v>
      </c>
      <c r="P19">
        <f t="shared" si="2"/>
        <v>-8</v>
      </c>
      <c r="Q19">
        <f t="shared" si="1"/>
        <v>59</v>
      </c>
    </row>
    <row r="20" spans="1:17" x14ac:dyDescent="0.35">
      <c r="A20">
        <v>26641</v>
      </c>
      <c r="B20">
        <v>0</v>
      </c>
      <c r="C20">
        <v>1969</v>
      </c>
      <c r="D20" s="1">
        <v>44859.856840277775</v>
      </c>
      <c r="E20">
        <v>2</v>
      </c>
      <c r="F20">
        <v>-2</v>
      </c>
      <c r="G20">
        <v>-2</v>
      </c>
      <c r="H20">
        <v>-2</v>
      </c>
      <c r="I20">
        <v>-2</v>
      </c>
      <c r="J20">
        <v>-2</v>
      </c>
      <c r="K20">
        <v>1</v>
      </c>
      <c r="L20">
        <v>0</v>
      </c>
      <c r="M20">
        <v>2</v>
      </c>
      <c r="N20">
        <v>1</v>
      </c>
      <c r="O20">
        <v>2</v>
      </c>
      <c r="P20">
        <f t="shared" si="2"/>
        <v>-4</v>
      </c>
      <c r="Q20">
        <f t="shared" si="1"/>
        <v>53</v>
      </c>
    </row>
    <row r="21" spans="1:17" x14ac:dyDescent="0.35">
      <c r="A21">
        <v>28007</v>
      </c>
      <c r="B21">
        <v>0</v>
      </c>
      <c r="C21">
        <v>2007</v>
      </c>
      <c r="D21" s="1">
        <v>44861.871805555558</v>
      </c>
      <c r="E21">
        <v>0</v>
      </c>
      <c r="F21">
        <v>-1</v>
      </c>
      <c r="G21">
        <v>-1</v>
      </c>
      <c r="H21">
        <v>-1</v>
      </c>
      <c r="I21">
        <v>-1</v>
      </c>
      <c r="J21">
        <v>1</v>
      </c>
      <c r="K21">
        <v>0</v>
      </c>
      <c r="L21">
        <v>-2</v>
      </c>
      <c r="M21">
        <v>-1</v>
      </c>
      <c r="N21">
        <v>1</v>
      </c>
      <c r="O21">
        <v>1</v>
      </c>
      <c r="P21">
        <f t="shared" si="2"/>
        <v>-4</v>
      </c>
      <c r="Q21">
        <f t="shared" ref="Q21:Q22" si="6">2023-C21</f>
        <v>16</v>
      </c>
    </row>
    <row r="22" spans="1:17" x14ac:dyDescent="0.35">
      <c r="A22">
        <v>26640</v>
      </c>
      <c r="B22">
        <v>0</v>
      </c>
      <c r="C22">
        <v>1999</v>
      </c>
      <c r="D22" s="1">
        <v>44859.868530092594</v>
      </c>
      <c r="E22">
        <v>1</v>
      </c>
      <c r="F22">
        <v>-2</v>
      </c>
      <c r="G22">
        <v>-2</v>
      </c>
      <c r="H22">
        <v>-2</v>
      </c>
      <c r="I22">
        <v>-2</v>
      </c>
      <c r="J22">
        <v>-2</v>
      </c>
      <c r="K22">
        <v>-2</v>
      </c>
      <c r="L22">
        <v>-2</v>
      </c>
      <c r="M22">
        <v>-2</v>
      </c>
      <c r="N22">
        <v>-2</v>
      </c>
      <c r="O22">
        <v>1</v>
      </c>
      <c r="P22">
        <f t="shared" si="2"/>
        <v>-17</v>
      </c>
      <c r="Q22">
        <f t="shared" si="6"/>
        <v>24</v>
      </c>
    </row>
    <row r="23" spans="1:17" x14ac:dyDescent="0.35">
      <c r="A23">
        <v>26656</v>
      </c>
      <c r="B23">
        <v>0</v>
      </c>
      <c r="C23">
        <v>1994</v>
      </c>
      <c r="D23" s="1">
        <v>44859.874745370369</v>
      </c>
      <c r="E23">
        <v>2</v>
      </c>
      <c r="F23">
        <v>1</v>
      </c>
      <c r="G23">
        <v>-1</v>
      </c>
      <c r="H23">
        <v>-2</v>
      </c>
      <c r="I23">
        <v>-2</v>
      </c>
      <c r="J23">
        <v>-2</v>
      </c>
      <c r="K23">
        <v>1</v>
      </c>
      <c r="L23">
        <v>-2</v>
      </c>
      <c r="M23">
        <v>1</v>
      </c>
      <c r="N23">
        <v>1</v>
      </c>
      <c r="O23">
        <v>2</v>
      </c>
      <c r="P23">
        <f t="shared" si="2"/>
        <v>-3</v>
      </c>
      <c r="Q23">
        <f t="shared" si="1"/>
        <v>28</v>
      </c>
    </row>
    <row r="24" spans="1:17" x14ac:dyDescent="0.35">
      <c r="A24">
        <v>26660</v>
      </c>
      <c r="B24">
        <v>0</v>
      </c>
      <c r="C24">
        <v>1999</v>
      </c>
      <c r="D24" s="1">
        <v>44859.877280092594</v>
      </c>
      <c r="E24">
        <v>2</v>
      </c>
      <c r="F24">
        <v>-1</v>
      </c>
      <c r="G24">
        <v>-1</v>
      </c>
      <c r="H24">
        <v>-2</v>
      </c>
      <c r="I24">
        <v>-2</v>
      </c>
      <c r="J24">
        <v>-2</v>
      </c>
      <c r="K24">
        <v>-2</v>
      </c>
      <c r="L24">
        <v>-2</v>
      </c>
      <c r="M24">
        <v>-1</v>
      </c>
      <c r="N24">
        <v>2</v>
      </c>
      <c r="O24">
        <v>2</v>
      </c>
      <c r="P24">
        <f t="shared" si="2"/>
        <v>-9</v>
      </c>
      <c r="Q24">
        <f t="shared" ref="Q24:Q25" si="7">2023-C24</f>
        <v>24</v>
      </c>
    </row>
    <row r="25" spans="1:17" x14ac:dyDescent="0.35">
      <c r="A25">
        <v>26675</v>
      </c>
      <c r="B25">
        <v>0</v>
      </c>
      <c r="C25">
        <v>1999</v>
      </c>
      <c r="D25" s="1">
        <v>44859.892256944448</v>
      </c>
      <c r="E25" t="s">
        <v>15</v>
      </c>
      <c r="F25">
        <v>1</v>
      </c>
      <c r="G25">
        <v>-2</v>
      </c>
      <c r="H25">
        <v>-2</v>
      </c>
      <c r="I25">
        <v>-2</v>
      </c>
      <c r="J25">
        <v>1</v>
      </c>
      <c r="K25">
        <v>1</v>
      </c>
      <c r="L25">
        <v>-2</v>
      </c>
      <c r="M25">
        <v>1</v>
      </c>
      <c r="N25">
        <v>1</v>
      </c>
      <c r="O25">
        <v>2</v>
      </c>
      <c r="P25">
        <f t="shared" si="2"/>
        <v>-1</v>
      </c>
      <c r="Q25">
        <f t="shared" si="7"/>
        <v>24</v>
      </c>
    </row>
    <row r="26" spans="1:17" x14ac:dyDescent="0.35">
      <c r="A26">
        <v>27155</v>
      </c>
      <c r="B26">
        <v>0</v>
      </c>
      <c r="C26">
        <v>1987</v>
      </c>
      <c r="D26" s="1">
        <v>44860.671226851853</v>
      </c>
      <c r="E26">
        <v>0</v>
      </c>
      <c r="F26">
        <v>-1</v>
      </c>
      <c r="G26">
        <v>-1</v>
      </c>
      <c r="H26">
        <v>-1</v>
      </c>
      <c r="I26">
        <v>-1</v>
      </c>
      <c r="J26">
        <v>-1</v>
      </c>
      <c r="K26">
        <v>-1</v>
      </c>
      <c r="L26">
        <v>-1</v>
      </c>
      <c r="M26">
        <v>1</v>
      </c>
      <c r="N26">
        <v>-1</v>
      </c>
      <c r="O26">
        <v>1</v>
      </c>
      <c r="P26">
        <f t="shared" si="2"/>
        <v>-6</v>
      </c>
      <c r="Q26">
        <f t="shared" si="1"/>
        <v>35</v>
      </c>
    </row>
    <row r="27" spans="1:17" x14ac:dyDescent="0.35">
      <c r="A27">
        <v>26678</v>
      </c>
      <c r="B27">
        <v>0</v>
      </c>
      <c r="C27">
        <v>1999</v>
      </c>
      <c r="D27" s="1">
        <v>44859.911712962959</v>
      </c>
      <c r="E27">
        <v>0</v>
      </c>
      <c r="F27">
        <v>-1</v>
      </c>
      <c r="G27">
        <v>-1</v>
      </c>
      <c r="H27">
        <v>-1</v>
      </c>
      <c r="I27">
        <v>-1</v>
      </c>
      <c r="J27">
        <v>-1</v>
      </c>
      <c r="K27">
        <v>-1</v>
      </c>
      <c r="L27">
        <v>-1</v>
      </c>
      <c r="M27">
        <v>1</v>
      </c>
      <c r="N27">
        <v>-1</v>
      </c>
      <c r="O27">
        <v>-1</v>
      </c>
      <c r="P27">
        <f t="shared" si="2"/>
        <v>-8</v>
      </c>
      <c r="Q27">
        <f t="shared" ref="Q27:Q30" si="8">2023-C27</f>
        <v>24</v>
      </c>
    </row>
    <row r="28" spans="1:17" x14ac:dyDescent="0.35">
      <c r="A28">
        <v>26697</v>
      </c>
      <c r="B28">
        <v>0</v>
      </c>
      <c r="C28">
        <v>2006</v>
      </c>
      <c r="D28" s="1">
        <v>44859.963750000003</v>
      </c>
      <c r="E28">
        <v>1</v>
      </c>
      <c r="F28">
        <v>-2</v>
      </c>
      <c r="G28">
        <v>-2</v>
      </c>
      <c r="H28">
        <v>-2</v>
      </c>
      <c r="I28">
        <v>-2</v>
      </c>
      <c r="J28">
        <v>-2</v>
      </c>
      <c r="K28">
        <v>-2</v>
      </c>
      <c r="L28">
        <v>-2</v>
      </c>
      <c r="M28">
        <v>-1</v>
      </c>
      <c r="N28">
        <v>-1</v>
      </c>
      <c r="O28">
        <v>1</v>
      </c>
      <c r="P28">
        <f t="shared" si="2"/>
        <v>-15</v>
      </c>
      <c r="Q28">
        <f t="shared" si="8"/>
        <v>17</v>
      </c>
    </row>
    <row r="29" spans="1:17" x14ac:dyDescent="0.35">
      <c r="A29">
        <v>26814</v>
      </c>
      <c r="B29">
        <v>0</v>
      </c>
      <c r="C29">
        <v>2000</v>
      </c>
      <c r="D29" s="1">
        <v>44866.428379629629</v>
      </c>
      <c r="E29">
        <v>0</v>
      </c>
      <c r="F29">
        <v>-1</v>
      </c>
      <c r="G29">
        <v>-1</v>
      </c>
      <c r="H29">
        <v>-1</v>
      </c>
      <c r="I29">
        <v>-1</v>
      </c>
      <c r="J29">
        <v>-2</v>
      </c>
      <c r="K29">
        <v>0</v>
      </c>
      <c r="L29">
        <v>-1</v>
      </c>
      <c r="M29">
        <v>-1</v>
      </c>
      <c r="N29">
        <v>-1</v>
      </c>
      <c r="O29">
        <v>1</v>
      </c>
      <c r="P29">
        <f t="shared" si="2"/>
        <v>-8</v>
      </c>
      <c r="Q29">
        <f t="shared" si="8"/>
        <v>23</v>
      </c>
    </row>
    <row r="30" spans="1:17" x14ac:dyDescent="0.35">
      <c r="A30">
        <v>26874</v>
      </c>
      <c r="B30">
        <v>1</v>
      </c>
      <c r="C30">
        <v>2000</v>
      </c>
      <c r="D30" s="1">
        <v>44860.484814814816</v>
      </c>
      <c r="E30">
        <v>0</v>
      </c>
      <c r="F30">
        <v>-1</v>
      </c>
      <c r="G30">
        <v>-2</v>
      </c>
      <c r="H30">
        <v>-2</v>
      </c>
      <c r="I30">
        <v>-2</v>
      </c>
      <c r="J30">
        <v>-1</v>
      </c>
      <c r="K30">
        <v>0</v>
      </c>
      <c r="L30">
        <v>-1</v>
      </c>
      <c r="M30">
        <v>1</v>
      </c>
      <c r="N30">
        <v>-2</v>
      </c>
      <c r="O30">
        <v>1</v>
      </c>
      <c r="P30">
        <f t="shared" si="2"/>
        <v>-9</v>
      </c>
      <c r="Q30">
        <f t="shared" si="8"/>
        <v>23</v>
      </c>
    </row>
    <row r="31" spans="1:17" x14ac:dyDescent="0.35">
      <c r="A31">
        <v>26730</v>
      </c>
      <c r="B31">
        <v>0</v>
      </c>
      <c r="C31">
        <v>1978</v>
      </c>
      <c r="D31" s="1">
        <v>44860.259652777779</v>
      </c>
      <c r="E31">
        <v>1</v>
      </c>
      <c r="F31">
        <v>-1</v>
      </c>
      <c r="G31">
        <v>-1</v>
      </c>
      <c r="H31">
        <v>-1</v>
      </c>
      <c r="I31">
        <v>0</v>
      </c>
      <c r="J31">
        <v>-1</v>
      </c>
      <c r="K31">
        <v>1</v>
      </c>
      <c r="L31">
        <v>1</v>
      </c>
      <c r="M31">
        <v>-1</v>
      </c>
      <c r="N31">
        <v>0</v>
      </c>
      <c r="O31">
        <v>2</v>
      </c>
      <c r="P31">
        <f t="shared" si="2"/>
        <v>-1</v>
      </c>
      <c r="Q31">
        <f t="shared" si="1"/>
        <v>44</v>
      </c>
    </row>
    <row r="32" spans="1:17" x14ac:dyDescent="0.35">
      <c r="A32">
        <v>26743</v>
      </c>
      <c r="B32">
        <v>1</v>
      </c>
      <c r="C32">
        <v>1999</v>
      </c>
      <c r="D32" s="1">
        <v>44860.337858796294</v>
      </c>
      <c r="E32">
        <v>2</v>
      </c>
      <c r="F32">
        <v>-1</v>
      </c>
      <c r="G32">
        <v>-2</v>
      </c>
      <c r="H32">
        <v>-2</v>
      </c>
      <c r="I32">
        <v>1</v>
      </c>
      <c r="J32">
        <v>-1</v>
      </c>
      <c r="K32">
        <v>-1</v>
      </c>
      <c r="L32">
        <v>1</v>
      </c>
      <c r="M32">
        <v>1</v>
      </c>
      <c r="N32">
        <v>2</v>
      </c>
      <c r="O32">
        <v>2</v>
      </c>
      <c r="P32">
        <f t="shared" si="2"/>
        <v>0</v>
      </c>
      <c r="Q32">
        <f>2023-C32</f>
        <v>24</v>
      </c>
    </row>
    <row r="33" spans="1:17" x14ac:dyDescent="0.35">
      <c r="A33">
        <v>26746</v>
      </c>
      <c r="B33">
        <v>0</v>
      </c>
      <c r="C33">
        <v>1966</v>
      </c>
      <c r="D33" s="1">
        <v>44860.340277777781</v>
      </c>
      <c r="E33" t="s">
        <v>15</v>
      </c>
      <c r="F33">
        <v>1</v>
      </c>
      <c r="G33">
        <v>1</v>
      </c>
      <c r="H33">
        <v>0</v>
      </c>
      <c r="I33">
        <v>1</v>
      </c>
      <c r="J33">
        <v>1</v>
      </c>
      <c r="K33">
        <v>1</v>
      </c>
      <c r="L33">
        <v>-2</v>
      </c>
      <c r="M33">
        <v>1</v>
      </c>
      <c r="N33">
        <v>2</v>
      </c>
      <c r="O33">
        <v>2</v>
      </c>
      <c r="P33">
        <f t="shared" si="2"/>
        <v>8</v>
      </c>
      <c r="Q33">
        <f t="shared" si="1"/>
        <v>56</v>
      </c>
    </row>
    <row r="34" spans="1:17" x14ac:dyDescent="0.35">
      <c r="A34">
        <v>26617</v>
      </c>
      <c r="B34">
        <v>0</v>
      </c>
      <c r="C34">
        <v>2000</v>
      </c>
      <c r="D34" s="1">
        <v>44860.363275462965</v>
      </c>
      <c r="E34">
        <v>2</v>
      </c>
      <c r="F34">
        <v>1</v>
      </c>
      <c r="G34">
        <v>1</v>
      </c>
      <c r="H34">
        <v>-2</v>
      </c>
      <c r="I34">
        <v>-1</v>
      </c>
      <c r="J34">
        <v>-2</v>
      </c>
      <c r="K34">
        <v>1</v>
      </c>
      <c r="L34">
        <v>-2</v>
      </c>
      <c r="M34">
        <v>1</v>
      </c>
      <c r="N34">
        <v>2</v>
      </c>
      <c r="O34">
        <v>2</v>
      </c>
      <c r="P34">
        <f t="shared" si="2"/>
        <v>1</v>
      </c>
      <c r="Q34">
        <f t="shared" ref="Q34:Q38" si="9">2023-C34</f>
        <v>23</v>
      </c>
    </row>
    <row r="35" spans="1:17" x14ac:dyDescent="0.35">
      <c r="A35">
        <v>26753</v>
      </c>
      <c r="B35">
        <v>0</v>
      </c>
      <c r="C35">
        <v>2000</v>
      </c>
      <c r="D35" s="1">
        <v>44860.364351851851</v>
      </c>
      <c r="E35">
        <v>2</v>
      </c>
      <c r="F35">
        <v>1</v>
      </c>
      <c r="G35">
        <v>0</v>
      </c>
      <c r="H35">
        <v>1</v>
      </c>
      <c r="I35">
        <v>-1</v>
      </c>
      <c r="J35">
        <v>-2</v>
      </c>
      <c r="K35">
        <v>-1</v>
      </c>
      <c r="L35">
        <v>-1</v>
      </c>
      <c r="M35">
        <v>-1</v>
      </c>
      <c r="N35">
        <v>1</v>
      </c>
      <c r="O35">
        <v>2</v>
      </c>
      <c r="P35">
        <f t="shared" si="2"/>
        <v>-1</v>
      </c>
      <c r="Q35">
        <f t="shared" si="9"/>
        <v>23</v>
      </c>
    </row>
    <row r="36" spans="1:17" x14ac:dyDescent="0.35">
      <c r="A36">
        <v>26770</v>
      </c>
      <c r="B36">
        <v>0</v>
      </c>
      <c r="C36">
        <v>1999</v>
      </c>
      <c r="D36" s="1">
        <v>44860.382326388892</v>
      </c>
      <c r="E36">
        <v>1</v>
      </c>
      <c r="F36">
        <v>1</v>
      </c>
      <c r="G36">
        <v>1</v>
      </c>
      <c r="H36">
        <v>-1</v>
      </c>
      <c r="I36">
        <v>-1</v>
      </c>
      <c r="J36">
        <v>-1</v>
      </c>
      <c r="K36">
        <v>1</v>
      </c>
      <c r="L36">
        <v>-1</v>
      </c>
      <c r="M36">
        <v>1</v>
      </c>
      <c r="N36">
        <v>1</v>
      </c>
      <c r="O36">
        <v>1</v>
      </c>
      <c r="P36">
        <f t="shared" si="2"/>
        <v>2</v>
      </c>
      <c r="Q36">
        <f t="shared" si="9"/>
        <v>24</v>
      </c>
    </row>
    <row r="37" spans="1:17" x14ac:dyDescent="0.35">
      <c r="A37">
        <v>26769</v>
      </c>
      <c r="B37">
        <v>0</v>
      </c>
      <c r="C37">
        <v>2000</v>
      </c>
      <c r="D37" s="1">
        <v>44860.384432870371</v>
      </c>
      <c r="E37">
        <v>2</v>
      </c>
      <c r="F37">
        <v>1</v>
      </c>
      <c r="G37">
        <v>1</v>
      </c>
      <c r="H37">
        <v>-2</v>
      </c>
      <c r="I37">
        <v>-2</v>
      </c>
      <c r="J37">
        <v>-2</v>
      </c>
      <c r="K37">
        <v>2</v>
      </c>
      <c r="L37">
        <v>-1</v>
      </c>
      <c r="M37">
        <v>1</v>
      </c>
      <c r="N37">
        <v>2</v>
      </c>
      <c r="O37">
        <v>2</v>
      </c>
      <c r="P37">
        <f t="shared" si="2"/>
        <v>2</v>
      </c>
      <c r="Q37">
        <f t="shared" si="9"/>
        <v>23</v>
      </c>
    </row>
    <row r="38" spans="1:17" x14ac:dyDescent="0.35">
      <c r="A38">
        <v>26778</v>
      </c>
      <c r="B38">
        <v>0</v>
      </c>
      <c r="C38">
        <v>1996</v>
      </c>
      <c r="D38" s="1">
        <v>44860.392557870371</v>
      </c>
      <c r="E38">
        <v>2</v>
      </c>
      <c r="F38">
        <v>1</v>
      </c>
      <c r="G38">
        <v>-1</v>
      </c>
      <c r="H38">
        <v>-1</v>
      </c>
      <c r="I38">
        <v>1</v>
      </c>
      <c r="J38">
        <v>-1</v>
      </c>
      <c r="K38">
        <v>-1</v>
      </c>
      <c r="L38">
        <v>1</v>
      </c>
      <c r="M38">
        <v>1</v>
      </c>
      <c r="N38">
        <v>1</v>
      </c>
      <c r="O38">
        <v>2</v>
      </c>
      <c r="P38">
        <f t="shared" si="2"/>
        <v>3</v>
      </c>
      <c r="Q38">
        <f t="shared" si="9"/>
        <v>27</v>
      </c>
    </row>
    <row r="39" spans="1:17" x14ac:dyDescent="0.35">
      <c r="A39">
        <v>27344</v>
      </c>
      <c r="B39">
        <v>0</v>
      </c>
      <c r="C39">
        <v>1970</v>
      </c>
      <c r="D39" s="1">
        <v>44860.797615740739</v>
      </c>
      <c r="E39">
        <v>0</v>
      </c>
      <c r="F39">
        <v>-1</v>
      </c>
      <c r="G39">
        <v>-1</v>
      </c>
      <c r="H39">
        <v>-1</v>
      </c>
      <c r="I39">
        <v>0</v>
      </c>
      <c r="J39">
        <v>-1</v>
      </c>
      <c r="K39">
        <v>0</v>
      </c>
      <c r="L39">
        <v>-1</v>
      </c>
      <c r="M39">
        <v>-1</v>
      </c>
      <c r="N39">
        <v>-1</v>
      </c>
      <c r="O39">
        <v>-2</v>
      </c>
      <c r="P39">
        <f t="shared" si="2"/>
        <v>-9</v>
      </c>
      <c r="Q39">
        <f t="shared" si="1"/>
        <v>52</v>
      </c>
    </row>
    <row r="40" spans="1:17" x14ac:dyDescent="0.35">
      <c r="A40">
        <v>26963</v>
      </c>
      <c r="B40">
        <v>0</v>
      </c>
      <c r="C40">
        <v>1998</v>
      </c>
      <c r="D40" s="1">
        <v>44861.358449074076</v>
      </c>
      <c r="E40">
        <v>0</v>
      </c>
      <c r="F40">
        <v>-2</v>
      </c>
      <c r="G40">
        <v>-2</v>
      </c>
      <c r="H40">
        <v>-2</v>
      </c>
      <c r="I40">
        <v>-1</v>
      </c>
      <c r="J40">
        <v>-1</v>
      </c>
      <c r="K40">
        <v>-1</v>
      </c>
      <c r="L40">
        <v>-1</v>
      </c>
      <c r="M40">
        <v>-1</v>
      </c>
      <c r="N40">
        <v>1</v>
      </c>
      <c r="O40">
        <v>1</v>
      </c>
      <c r="P40">
        <f t="shared" si="2"/>
        <v>-9</v>
      </c>
      <c r="Q40">
        <f t="shared" ref="Q40:Q42" si="10">2023-C40</f>
        <v>25</v>
      </c>
    </row>
    <row r="41" spans="1:17" x14ac:dyDescent="0.35">
      <c r="A41">
        <v>26807</v>
      </c>
      <c r="B41">
        <v>0</v>
      </c>
      <c r="C41">
        <v>2000</v>
      </c>
      <c r="D41" s="1">
        <v>44860.431446759256</v>
      </c>
      <c r="E41">
        <v>1</v>
      </c>
      <c r="F41">
        <v>-1</v>
      </c>
      <c r="G41">
        <v>-2</v>
      </c>
      <c r="H41">
        <v>-2</v>
      </c>
      <c r="I41">
        <v>-2</v>
      </c>
      <c r="J41">
        <v>-2</v>
      </c>
      <c r="K41">
        <v>-1</v>
      </c>
      <c r="L41">
        <v>-2</v>
      </c>
      <c r="M41">
        <v>-1</v>
      </c>
      <c r="N41">
        <v>-1</v>
      </c>
      <c r="O41">
        <v>1</v>
      </c>
      <c r="P41">
        <f t="shared" si="2"/>
        <v>-13</v>
      </c>
      <c r="Q41">
        <f t="shared" si="10"/>
        <v>23</v>
      </c>
    </row>
    <row r="42" spans="1:17" x14ac:dyDescent="0.35">
      <c r="A42">
        <v>26808</v>
      </c>
      <c r="B42">
        <v>0</v>
      </c>
      <c r="C42">
        <v>2000</v>
      </c>
      <c r="D42" s="1">
        <v>44860.434988425928</v>
      </c>
      <c r="E42">
        <v>3</v>
      </c>
      <c r="F42">
        <v>0</v>
      </c>
      <c r="G42">
        <v>1</v>
      </c>
      <c r="H42">
        <v>-1</v>
      </c>
      <c r="I42">
        <v>-1</v>
      </c>
      <c r="J42">
        <v>-1</v>
      </c>
      <c r="K42">
        <v>1</v>
      </c>
      <c r="L42">
        <v>1</v>
      </c>
      <c r="M42">
        <v>-1</v>
      </c>
      <c r="N42">
        <v>1</v>
      </c>
      <c r="O42">
        <v>2</v>
      </c>
      <c r="P42">
        <f t="shared" si="2"/>
        <v>2</v>
      </c>
      <c r="Q42">
        <f t="shared" si="10"/>
        <v>23</v>
      </c>
    </row>
    <row r="43" spans="1:17" x14ac:dyDescent="0.35">
      <c r="A43">
        <v>26819</v>
      </c>
      <c r="B43">
        <v>0</v>
      </c>
      <c r="C43">
        <v>1991</v>
      </c>
      <c r="D43" s="1">
        <v>44860.442777777775</v>
      </c>
      <c r="E43">
        <v>2</v>
      </c>
      <c r="F43">
        <v>-1</v>
      </c>
      <c r="G43">
        <v>1</v>
      </c>
      <c r="H43">
        <v>-1</v>
      </c>
      <c r="I43">
        <v>-1</v>
      </c>
      <c r="J43">
        <v>-1</v>
      </c>
      <c r="K43">
        <v>-1</v>
      </c>
      <c r="L43">
        <v>-1</v>
      </c>
      <c r="M43">
        <v>-1</v>
      </c>
      <c r="N43">
        <v>1</v>
      </c>
      <c r="O43">
        <v>2</v>
      </c>
      <c r="P43">
        <f t="shared" si="2"/>
        <v>-3</v>
      </c>
      <c r="Q43">
        <f t="shared" si="1"/>
        <v>31</v>
      </c>
    </row>
    <row r="44" spans="1:17" x14ac:dyDescent="0.35">
      <c r="A44">
        <v>26821</v>
      </c>
      <c r="B44">
        <v>0</v>
      </c>
      <c r="C44">
        <v>2000</v>
      </c>
      <c r="D44" s="1">
        <v>44860.45521990741</v>
      </c>
      <c r="E44">
        <v>2</v>
      </c>
      <c r="F44">
        <v>0</v>
      </c>
      <c r="G44">
        <v>1</v>
      </c>
      <c r="H44">
        <v>-2</v>
      </c>
      <c r="I44">
        <v>-1</v>
      </c>
      <c r="J44">
        <v>0</v>
      </c>
      <c r="K44">
        <v>0</v>
      </c>
      <c r="L44">
        <v>0</v>
      </c>
      <c r="M44">
        <v>-2</v>
      </c>
      <c r="N44">
        <v>0</v>
      </c>
      <c r="O44">
        <v>1</v>
      </c>
      <c r="P44">
        <f t="shared" si="2"/>
        <v>-3</v>
      </c>
      <c r="Q44">
        <f>2023-C44</f>
        <v>23</v>
      </c>
    </row>
    <row r="45" spans="1:17" x14ac:dyDescent="0.35">
      <c r="A45">
        <v>26831</v>
      </c>
      <c r="B45">
        <v>0</v>
      </c>
      <c r="C45">
        <v>1992</v>
      </c>
      <c r="D45" s="1">
        <v>44860.458356481482</v>
      </c>
      <c r="E45">
        <v>2</v>
      </c>
      <c r="F45">
        <v>1</v>
      </c>
      <c r="G45">
        <v>-1</v>
      </c>
      <c r="H45">
        <v>1</v>
      </c>
      <c r="I45">
        <v>-1</v>
      </c>
      <c r="J45">
        <v>-2</v>
      </c>
      <c r="K45">
        <v>1</v>
      </c>
      <c r="L45">
        <v>2</v>
      </c>
      <c r="M45">
        <v>1</v>
      </c>
      <c r="N45">
        <v>2</v>
      </c>
      <c r="O45">
        <v>2</v>
      </c>
      <c r="P45">
        <f t="shared" si="2"/>
        <v>6</v>
      </c>
      <c r="Q45">
        <f t="shared" si="1"/>
        <v>30</v>
      </c>
    </row>
    <row r="46" spans="1:17" x14ac:dyDescent="0.35">
      <c r="A46">
        <v>26756</v>
      </c>
      <c r="B46">
        <v>0</v>
      </c>
      <c r="C46">
        <v>1986</v>
      </c>
      <c r="D46" s="1">
        <v>44860.464062500003</v>
      </c>
      <c r="E46">
        <v>5</v>
      </c>
      <c r="F46">
        <v>1</v>
      </c>
      <c r="G46">
        <v>-2</v>
      </c>
      <c r="H46">
        <v>-2</v>
      </c>
      <c r="I46">
        <v>-2</v>
      </c>
      <c r="J46">
        <v>-2</v>
      </c>
      <c r="K46">
        <v>1</v>
      </c>
      <c r="L46">
        <v>-2</v>
      </c>
      <c r="M46">
        <v>2</v>
      </c>
      <c r="N46">
        <v>2</v>
      </c>
      <c r="O46">
        <v>2</v>
      </c>
      <c r="P46">
        <f t="shared" si="2"/>
        <v>-2</v>
      </c>
      <c r="Q46">
        <f t="shared" si="1"/>
        <v>36</v>
      </c>
    </row>
    <row r="47" spans="1:17" x14ac:dyDescent="0.35">
      <c r="A47">
        <v>27847</v>
      </c>
      <c r="B47">
        <v>1</v>
      </c>
      <c r="C47">
        <v>1980</v>
      </c>
      <c r="D47" s="1">
        <v>44861.559467592589</v>
      </c>
      <c r="E47">
        <v>0</v>
      </c>
      <c r="F47">
        <v>-1</v>
      </c>
      <c r="G47">
        <v>-2</v>
      </c>
      <c r="H47">
        <v>-2</v>
      </c>
      <c r="I47">
        <v>-2</v>
      </c>
      <c r="J47">
        <v>-1</v>
      </c>
      <c r="K47">
        <v>-1</v>
      </c>
      <c r="L47">
        <v>-2</v>
      </c>
      <c r="M47">
        <v>1</v>
      </c>
      <c r="N47">
        <v>-1</v>
      </c>
      <c r="O47">
        <v>2</v>
      </c>
      <c r="P47">
        <f t="shared" si="2"/>
        <v>-9</v>
      </c>
      <c r="Q47">
        <f t="shared" si="1"/>
        <v>42</v>
      </c>
    </row>
    <row r="48" spans="1:17" x14ac:dyDescent="0.35">
      <c r="A48">
        <v>26859</v>
      </c>
      <c r="B48">
        <v>0</v>
      </c>
      <c r="C48">
        <v>1981</v>
      </c>
      <c r="D48" s="1">
        <v>44860.472233796296</v>
      </c>
      <c r="E48">
        <v>3</v>
      </c>
      <c r="F48">
        <v>2</v>
      </c>
      <c r="G48">
        <v>-1</v>
      </c>
      <c r="H48">
        <v>-1</v>
      </c>
      <c r="I48">
        <v>-1</v>
      </c>
      <c r="J48">
        <v>-1</v>
      </c>
      <c r="K48">
        <v>2</v>
      </c>
      <c r="L48">
        <v>2</v>
      </c>
      <c r="M48">
        <v>-1</v>
      </c>
      <c r="N48">
        <v>2</v>
      </c>
      <c r="O48">
        <v>2</v>
      </c>
      <c r="P48">
        <f t="shared" si="2"/>
        <v>5</v>
      </c>
      <c r="Q48">
        <f t="shared" si="1"/>
        <v>41</v>
      </c>
    </row>
    <row r="49" spans="1:17" x14ac:dyDescent="0.35">
      <c r="A49">
        <v>28656</v>
      </c>
      <c r="B49">
        <v>0</v>
      </c>
      <c r="C49">
        <v>1999</v>
      </c>
      <c r="D49" s="1">
        <v>44865.92328703704</v>
      </c>
      <c r="E49">
        <v>0</v>
      </c>
      <c r="F49">
        <v>-1</v>
      </c>
      <c r="G49">
        <v>-2</v>
      </c>
      <c r="H49">
        <v>-2</v>
      </c>
      <c r="I49">
        <v>1</v>
      </c>
      <c r="J49">
        <v>-1</v>
      </c>
      <c r="K49">
        <v>1</v>
      </c>
      <c r="L49">
        <v>-1</v>
      </c>
      <c r="M49">
        <v>-1</v>
      </c>
      <c r="N49">
        <v>-2</v>
      </c>
      <c r="O49">
        <v>-1</v>
      </c>
      <c r="P49">
        <f t="shared" si="2"/>
        <v>-9</v>
      </c>
      <c r="Q49">
        <f t="shared" ref="Q49:Q52" si="11">2023-C49</f>
        <v>24</v>
      </c>
    </row>
    <row r="50" spans="1:17" x14ac:dyDescent="0.35">
      <c r="A50">
        <v>29437</v>
      </c>
      <c r="B50">
        <v>0</v>
      </c>
      <c r="C50">
        <v>2003</v>
      </c>
      <c r="D50" s="1">
        <v>44869.667858796296</v>
      </c>
      <c r="E50">
        <v>0</v>
      </c>
      <c r="F50">
        <v>-1</v>
      </c>
      <c r="G50">
        <v>-1</v>
      </c>
      <c r="H50">
        <v>-1</v>
      </c>
      <c r="I50">
        <v>-1</v>
      </c>
      <c r="J50">
        <v>-1</v>
      </c>
      <c r="K50">
        <v>-1</v>
      </c>
      <c r="L50">
        <v>-1</v>
      </c>
      <c r="M50">
        <v>-1</v>
      </c>
      <c r="N50">
        <v>-1</v>
      </c>
      <c r="O50">
        <v>-1</v>
      </c>
      <c r="P50">
        <f t="shared" si="2"/>
        <v>-10</v>
      </c>
      <c r="Q50">
        <f t="shared" si="11"/>
        <v>20</v>
      </c>
    </row>
    <row r="51" spans="1:17" x14ac:dyDescent="0.35">
      <c r="A51">
        <v>30086</v>
      </c>
      <c r="B51">
        <v>0</v>
      </c>
      <c r="C51">
        <v>2002</v>
      </c>
      <c r="D51" s="1">
        <v>44876.580763888887</v>
      </c>
      <c r="E51">
        <v>0</v>
      </c>
      <c r="F51">
        <v>-1</v>
      </c>
      <c r="G51">
        <v>-1</v>
      </c>
      <c r="H51">
        <v>-1</v>
      </c>
      <c r="I51">
        <v>-1</v>
      </c>
      <c r="J51">
        <v>-1</v>
      </c>
      <c r="K51">
        <v>-1</v>
      </c>
      <c r="L51">
        <v>-1</v>
      </c>
      <c r="M51">
        <v>-1</v>
      </c>
      <c r="N51">
        <v>-1</v>
      </c>
      <c r="O51">
        <v>-1</v>
      </c>
      <c r="P51">
        <f t="shared" si="2"/>
        <v>-10</v>
      </c>
      <c r="Q51">
        <f t="shared" si="11"/>
        <v>21</v>
      </c>
    </row>
    <row r="52" spans="1:17" x14ac:dyDescent="0.35">
      <c r="A52">
        <v>28178</v>
      </c>
      <c r="B52">
        <v>0</v>
      </c>
      <c r="C52">
        <v>2006</v>
      </c>
      <c r="D52" s="1">
        <v>44862.651400462964</v>
      </c>
      <c r="E52">
        <v>0</v>
      </c>
      <c r="F52">
        <v>0</v>
      </c>
      <c r="G52">
        <v>-2</v>
      </c>
      <c r="H52">
        <v>-2</v>
      </c>
      <c r="I52">
        <v>-1</v>
      </c>
      <c r="J52">
        <v>-2</v>
      </c>
      <c r="K52">
        <v>-1</v>
      </c>
      <c r="L52">
        <v>0</v>
      </c>
      <c r="M52">
        <v>-1</v>
      </c>
      <c r="N52">
        <v>-2</v>
      </c>
      <c r="O52">
        <v>0</v>
      </c>
      <c r="P52">
        <f t="shared" si="2"/>
        <v>-11</v>
      </c>
      <c r="Q52">
        <f t="shared" si="11"/>
        <v>17</v>
      </c>
    </row>
    <row r="53" spans="1:17" x14ac:dyDescent="0.35">
      <c r="A53">
        <v>26816</v>
      </c>
      <c r="B53">
        <v>0</v>
      </c>
      <c r="C53">
        <v>1945</v>
      </c>
      <c r="D53" s="1">
        <v>44860.491481481484</v>
      </c>
      <c r="E53">
        <v>3</v>
      </c>
      <c r="F53">
        <v>-1</v>
      </c>
      <c r="G53">
        <v>-1</v>
      </c>
      <c r="H53">
        <v>-2</v>
      </c>
      <c r="I53">
        <v>-1</v>
      </c>
      <c r="J53">
        <v>0</v>
      </c>
      <c r="K53">
        <v>-2</v>
      </c>
      <c r="L53">
        <v>-2</v>
      </c>
      <c r="M53">
        <v>1</v>
      </c>
      <c r="N53">
        <v>0</v>
      </c>
      <c r="O53">
        <v>-2</v>
      </c>
      <c r="P53">
        <f t="shared" si="2"/>
        <v>-10</v>
      </c>
      <c r="Q53">
        <f t="shared" si="1"/>
        <v>77</v>
      </c>
    </row>
    <row r="54" spans="1:17" x14ac:dyDescent="0.35">
      <c r="A54">
        <v>26840</v>
      </c>
      <c r="B54">
        <v>1</v>
      </c>
      <c r="C54">
        <v>1998</v>
      </c>
      <c r="D54" s="1">
        <v>44860.476226851853</v>
      </c>
      <c r="E54">
        <v>0</v>
      </c>
      <c r="F54">
        <v>-2</v>
      </c>
      <c r="G54">
        <v>1</v>
      </c>
      <c r="H54">
        <v>-2</v>
      </c>
      <c r="I54">
        <v>-2</v>
      </c>
      <c r="J54">
        <v>-2</v>
      </c>
      <c r="K54">
        <v>-2</v>
      </c>
      <c r="L54">
        <v>-1</v>
      </c>
      <c r="M54">
        <v>1</v>
      </c>
      <c r="N54">
        <v>-2</v>
      </c>
      <c r="O54">
        <v>-1</v>
      </c>
      <c r="P54">
        <f t="shared" si="2"/>
        <v>-12</v>
      </c>
      <c r="Q54">
        <f t="shared" ref="Q54:Q55" si="12">2023-C54</f>
        <v>25</v>
      </c>
    </row>
    <row r="55" spans="1:17" x14ac:dyDescent="0.35">
      <c r="A55">
        <v>26927</v>
      </c>
      <c r="B55">
        <v>0</v>
      </c>
      <c r="C55">
        <v>2000</v>
      </c>
      <c r="D55" s="1">
        <v>44860.527037037034</v>
      </c>
      <c r="E55">
        <v>1</v>
      </c>
      <c r="F55">
        <v>-1</v>
      </c>
      <c r="G55">
        <v>-2</v>
      </c>
      <c r="H55">
        <v>-2</v>
      </c>
      <c r="I55">
        <v>-2</v>
      </c>
      <c r="J55">
        <v>-2</v>
      </c>
      <c r="K55">
        <v>-2</v>
      </c>
      <c r="L55">
        <v>-2</v>
      </c>
      <c r="M55">
        <v>2</v>
      </c>
      <c r="N55">
        <v>-1</v>
      </c>
      <c r="O55">
        <v>1</v>
      </c>
      <c r="P55">
        <f t="shared" si="2"/>
        <v>-11</v>
      </c>
      <c r="Q55">
        <f t="shared" si="12"/>
        <v>23</v>
      </c>
    </row>
    <row r="56" spans="1:17" x14ac:dyDescent="0.35">
      <c r="A56">
        <v>26923</v>
      </c>
      <c r="B56">
        <v>0</v>
      </c>
      <c r="C56">
        <v>1976</v>
      </c>
      <c r="D56" s="1">
        <v>44860.529236111113</v>
      </c>
      <c r="E56">
        <v>2</v>
      </c>
      <c r="F56">
        <v>-1</v>
      </c>
      <c r="G56">
        <v>-1</v>
      </c>
      <c r="H56">
        <v>-1</v>
      </c>
      <c r="I56">
        <v>-1</v>
      </c>
      <c r="J56">
        <v>-1</v>
      </c>
      <c r="K56">
        <v>-1</v>
      </c>
      <c r="L56">
        <v>-1</v>
      </c>
      <c r="M56">
        <v>1</v>
      </c>
      <c r="N56">
        <v>1</v>
      </c>
      <c r="O56">
        <v>2</v>
      </c>
      <c r="P56">
        <f t="shared" si="2"/>
        <v>-3</v>
      </c>
      <c r="Q56">
        <f t="shared" si="1"/>
        <v>46</v>
      </c>
    </row>
    <row r="57" spans="1:17" x14ac:dyDescent="0.35">
      <c r="A57">
        <v>26931</v>
      </c>
      <c r="B57">
        <v>0</v>
      </c>
      <c r="C57">
        <v>1999</v>
      </c>
      <c r="D57" s="1">
        <v>44860.540671296294</v>
      </c>
      <c r="E57" t="s">
        <v>15</v>
      </c>
      <c r="F57">
        <v>1</v>
      </c>
      <c r="G57">
        <v>1</v>
      </c>
      <c r="H57">
        <v>-1</v>
      </c>
      <c r="I57">
        <v>-1</v>
      </c>
      <c r="J57">
        <v>-1</v>
      </c>
      <c r="K57">
        <v>1</v>
      </c>
      <c r="L57">
        <v>-1</v>
      </c>
      <c r="M57">
        <v>1</v>
      </c>
      <c r="N57">
        <v>2</v>
      </c>
      <c r="O57">
        <v>2</v>
      </c>
      <c r="P57">
        <f t="shared" si="2"/>
        <v>4</v>
      </c>
      <c r="Q57">
        <f t="shared" ref="Q57:Q62" si="13">2023-C57</f>
        <v>24</v>
      </c>
    </row>
    <row r="58" spans="1:17" x14ac:dyDescent="0.35">
      <c r="A58">
        <v>26945</v>
      </c>
      <c r="B58">
        <v>0</v>
      </c>
      <c r="C58">
        <v>1999</v>
      </c>
      <c r="D58" s="1">
        <v>44860.545266203706</v>
      </c>
      <c r="E58">
        <v>2</v>
      </c>
      <c r="F58">
        <v>2</v>
      </c>
      <c r="G58">
        <v>-2</v>
      </c>
      <c r="H58">
        <v>-2</v>
      </c>
      <c r="I58">
        <v>-2</v>
      </c>
      <c r="J58">
        <v>-2</v>
      </c>
      <c r="K58">
        <v>2</v>
      </c>
      <c r="L58">
        <v>-2</v>
      </c>
      <c r="M58">
        <v>-2</v>
      </c>
      <c r="N58">
        <v>-2</v>
      </c>
      <c r="O58">
        <v>2</v>
      </c>
      <c r="P58">
        <f t="shared" si="2"/>
        <v>-8</v>
      </c>
      <c r="Q58">
        <f t="shared" si="13"/>
        <v>24</v>
      </c>
    </row>
    <row r="59" spans="1:17" x14ac:dyDescent="0.35">
      <c r="A59">
        <v>26965</v>
      </c>
      <c r="B59">
        <v>0</v>
      </c>
      <c r="C59">
        <v>1998</v>
      </c>
      <c r="D59" s="1">
        <v>44860.560729166667</v>
      </c>
      <c r="E59" t="s">
        <v>15</v>
      </c>
      <c r="F59">
        <v>1</v>
      </c>
      <c r="G59">
        <v>0</v>
      </c>
      <c r="H59">
        <v>-2</v>
      </c>
      <c r="I59">
        <v>-2</v>
      </c>
      <c r="J59">
        <v>-2</v>
      </c>
      <c r="K59">
        <v>1</v>
      </c>
      <c r="L59">
        <v>-2</v>
      </c>
      <c r="M59">
        <v>1</v>
      </c>
      <c r="N59">
        <v>2</v>
      </c>
      <c r="O59">
        <v>2</v>
      </c>
      <c r="P59">
        <f t="shared" si="2"/>
        <v>-1</v>
      </c>
      <c r="Q59">
        <f t="shared" si="13"/>
        <v>25</v>
      </c>
    </row>
    <row r="60" spans="1:17" x14ac:dyDescent="0.35">
      <c r="A60">
        <v>29899</v>
      </c>
      <c r="B60">
        <v>0</v>
      </c>
      <c r="C60">
        <v>1999</v>
      </c>
      <c r="D60" s="1">
        <v>44872.712916666664</v>
      </c>
      <c r="E60">
        <v>0</v>
      </c>
      <c r="F60">
        <v>-2</v>
      </c>
      <c r="G60">
        <v>-2</v>
      </c>
      <c r="H60">
        <v>-1</v>
      </c>
      <c r="I60">
        <v>-1</v>
      </c>
      <c r="J60">
        <v>-1</v>
      </c>
      <c r="K60">
        <v>-1</v>
      </c>
      <c r="L60">
        <v>-1</v>
      </c>
      <c r="M60">
        <v>-1</v>
      </c>
      <c r="N60">
        <v>-1</v>
      </c>
      <c r="O60">
        <v>-1</v>
      </c>
      <c r="P60">
        <f t="shared" si="2"/>
        <v>-12</v>
      </c>
      <c r="Q60">
        <f t="shared" si="13"/>
        <v>24</v>
      </c>
    </row>
    <row r="61" spans="1:17" x14ac:dyDescent="0.35">
      <c r="A61">
        <v>26990</v>
      </c>
      <c r="B61">
        <v>0</v>
      </c>
      <c r="C61">
        <v>2000</v>
      </c>
      <c r="D61" s="1">
        <v>44860.570393518516</v>
      </c>
      <c r="E61" t="s">
        <v>15</v>
      </c>
      <c r="F61">
        <v>-2</v>
      </c>
      <c r="G61">
        <v>-2</v>
      </c>
      <c r="H61">
        <v>-2</v>
      </c>
      <c r="I61">
        <v>-2</v>
      </c>
      <c r="J61">
        <v>-2</v>
      </c>
      <c r="K61">
        <v>-2</v>
      </c>
      <c r="L61">
        <v>-2</v>
      </c>
      <c r="M61">
        <v>-1</v>
      </c>
      <c r="N61">
        <v>-2</v>
      </c>
      <c r="O61">
        <v>1</v>
      </c>
      <c r="P61">
        <f t="shared" si="2"/>
        <v>-16</v>
      </c>
      <c r="Q61">
        <f t="shared" si="13"/>
        <v>23</v>
      </c>
    </row>
    <row r="62" spans="1:17" x14ac:dyDescent="0.35">
      <c r="A62">
        <v>27008</v>
      </c>
      <c r="B62">
        <v>0</v>
      </c>
      <c r="C62">
        <v>1999</v>
      </c>
      <c r="D62" s="1">
        <v>44860.57707175926</v>
      </c>
      <c r="E62">
        <v>2</v>
      </c>
      <c r="F62">
        <v>-1</v>
      </c>
      <c r="G62">
        <v>1</v>
      </c>
      <c r="H62">
        <v>-1</v>
      </c>
      <c r="I62">
        <v>-1</v>
      </c>
      <c r="J62">
        <v>1</v>
      </c>
      <c r="K62">
        <v>0</v>
      </c>
      <c r="L62">
        <v>0</v>
      </c>
      <c r="M62">
        <v>1</v>
      </c>
      <c r="N62">
        <v>1</v>
      </c>
      <c r="O62">
        <v>-1</v>
      </c>
      <c r="P62">
        <f t="shared" si="2"/>
        <v>0</v>
      </c>
      <c r="Q62">
        <f t="shared" si="13"/>
        <v>24</v>
      </c>
    </row>
    <row r="63" spans="1:17" x14ac:dyDescent="0.35">
      <c r="A63">
        <v>26648</v>
      </c>
      <c r="B63">
        <v>1</v>
      </c>
      <c r="C63">
        <v>1994</v>
      </c>
      <c r="D63" s="1">
        <v>44859.858530092592</v>
      </c>
      <c r="E63">
        <v>0</v>
      </c>
      <c r="F63">
        <v>-2</v>
      </c>
      <c r="G63">
        <v>-2</v>
      </c>
      <c r="H63">
        <v>-2</v>
      </c>
      <c r="I63">
        <v>-2</v>
      </c>
      <c r="J63">
        <v>-2</v>
      </c>
      <c r="K63">
        <v>-2</v>
      </c>
      <c r="L63">
        <v>-2</v>
      </c>
      <c r="M63">
        <v>0</v>
      </c>
      <c r="N63">
        <v>-1</v>
      </c>
      <c r="O63">
        <v>2</v>
      </c>
      <c r="P63">
        <f t="shared" si="2"/>
        <v>-13</v>
      </c>
      <c r="Q63">
        <f t="shared" si="1"/>
        <v>28</v>
      </c>
    </row>
    <row r="64" spans="1:17" x14ac:dyDescent="0.35">
      <c r="A64">
        <v>27003</v>
      </c>
      <c r="B64">
        <v>0</v>
      </c>
      <c r="C64">
        <v>1993</v>
      </c>
      <c r="D64" s="1">
        <v>44860.579317129632</v>
      </c>
      <c r="E64">
        <v>0</v>
      </c>
      <c r="F64">
        <v>-2</v>
      </c>
      <c r="G64">
        <v>-2</v>
      </c>
      <c r="H64">
        <v>-2</v>
      </c>
      <c r="I64">
        <v>-1</v>
      </c>
      <c r="J64">
        <v>-2</v>
      </c>
      <c r="K64">
        <v>1</v>
      </c>
      <c r="L64">
        <v>-2</v>
      </c>
      <c r="M64">
        <v>-1</v>
      </c>
      <c r="N64">
        <v>-1</v>
      </c>
      <c r="O64">
        <v>-1</v>
      </c>
      <c r="P64">
        <f t="shared" si="2"/>
        <v>-13</v>
      </c>
      <c r="Q64">
        <f t="shared" si="1"/>
        <v>29</v>
      </c>
    </row>
    <row r="65" spans="1:17" x14ac:dyDescent="0.35">
      <c r="A65">
        <v>27009</v>
      </c>
      <c r="B65">
        <v>0</v>
      </c>
      <c r="C65">
        <v>1995</v>
      </c>
      <c r="D65" s="1">
        <v>44860.580196759256</v>
      </c>
      <c r="E65">
        <v>2</v>
      </c>
      <c r="F65">
        <v>-1</v>
      </c>
      <c r="G65">
        <v>-1</v>
      </c>
      <c r="H65">
        <v>-1</v>
      </c>
      <c r="I65">
        <v>0</v>
      </c>
      <c r="J65">
        <v>-1</v>
      </c>
      <c r="K65">
        <v>1</v>
      </c>
      <c r="L65">
        <v>0</v>
      </c>
      <c r="M65">
        <v>1</v>
      </c>
      <c r="N65">
        <v>1</v>
      </c>
      <c r="O65">
        <v>2</v>
      </c>
      <c r="P65">
        <f t="shared" si="2"/>
        <v>1</v>
      </c>
      <c r="Q65">
        <f t="shared" si="1"/>
        <v>27</v>
      </c>
    </row>
    <row r="66" spans="1:17" x14ac:dyDescent="0.35">
      <c r="A66">
        <v>26563</v>
      </c>
      <c r="B66">
        <v>0</v>
      </c>
      <c r="C66">
        <v>2003</v>
      </c>
      <c r="D66" s="1">
        <v>44859.509189814817</v>
      </c>
      <c r="E66">
        <v>0</v>
      </c>
      <c r="F66">
        <v>-1</v>
      </c>
      <c r="G66">
        <v>-2</v>
      </c>
      <c r="H66">
        <v>-2</v>
      </c>
      <c r="I66">
        <v>-2</v>
      </c>
      <c r="J66">
        <v>-2</v>
      </c>
      <c r="K66">
        <v>-1</v>
      </c>
      <c r="L66">
        <v>-2</v>
      </c>
      <c r="M66">
        <v>-2</v>
      </c>
      <c r="N66">
        <v>-1</v>
      </c>
      <c r="O66">
        <v>1</v>
      </c>
      <c r="P66">
        <f t="shared" si="2"/>
        <v>-14</v>
      </c>
      <c r="Q66">
        <f t="shared" ref="Q66:Q81" si="14">2023-C66</f>
        <v>20</v>
      </c>
    </row>
    <row r="67" spans="1:17" x14ac:dyDescent="0.35">
      <c r="A67">
        <v>27004</v>
      </c>
      <c r="B67">
        <v>1</v>
      </c>
      <c r="C67">
        <v>1998</v>
      </c>
      <c r="D67" s="1">
        <v>44860.586006944446</v>
      </c>
      <c r="E67">
        <v>5</v>
      </c>
      <c r="F67">
        <v>1</v>
      </c>
      <c r="G67">
        <v>1</v>
      </c>
      <c r="H67">
        <v>0</v>
      </c>
      <c r="I67">
        <v>0</v>
      </c>
      <c r="J67">
        <v>0</v>
      </c>
      <c r="K67">
        <v>1</v>
      </c>
      <c r="L67">
        <v>-1</v>
      </c>
      <c r="M67">
        <v>0</v>
      </c>
      <c r="N67">
        <v>1</v>
      </c>
      <c r="O67">
        <v>2</v>
      </c>
      <c r="P67">
        <f t="shared" si="2"/>
        <v>5</v>
      </c>
      <c r="Q67">
        <f t="shared" si="14"/>
        <v>25</v>
      </c>
    </row>
    <row r="68" spans="1:17" x14ac:dyDescent="0.35">
      <c r="A68">
        <v>27023</v>
      </c>
      <c r="B68">
        <v>0</v>
      </c>
      <c r="C68">
        <v>2001</v>
      </c>
      <c r="D68" s="1">
        <v>44860.5862037037</v>
      </c>
      <c r="E68">
        <v>2</v>
      </c>
      <c r="F68">
        <v>1</v>
      </c>
      <c r="G68">
        <v>0</v>
      </c>
      <c r="H68">
        <v>-2</v>
      </c>
      <c r="I68">
        <v>-1</v>
      </c>
      <c r="J68">
        <v>-2</v>
      </c>
      <c r="K68">
        <v>1</v>
      </c>
      <c r="L68">
        <v>1</v>
      </c>
      <c r="M68">
        <v>0</v>
      </c>
      <c r="N68">
        <v>1</v>
      </c>
      <c r="O68">
        <v>2</v>
      </c>
      <c r="P68">
        <f t="shared" ref="P68:P131" si="15">SUM(F68:O68)</f>
        <v>1</v>
      </c>
      <c r="Q68">
        <f t="shared" si="14"/>
        <v>22</v>
      </c>
    </row>
    <row r="69" spans="1:17" x14ac:dyDescent="0.35">
      <c r="A69">
        <v>27025</v>
      </c>
      <c r="B69">
        <v>0</v>
      </c>
      <c r="C69">
        <v>1999</v>
      </c>
      <c r="D69" s="1">
        <v>44860.586226851854</v>
      </c>
      <c r="E69">
        <v>3</v>
      </c>
      <c r="F69">
        <v>-1</v>
      </c>
      <c r="G69">
        <v>-1</v>
      </c>
      <c r="H69">
        <v>-1</v>
      </c>
      <c r="I69">
        <v>-1</v>
      </c>
      <c r="J69">
        <v>-1</v>
      </c>
      <c r="K69">
        <v>1</v>
      </c>
      <c r="L69">
        <v>1</v>
      </c>
      <c r="M69">
        <v>-1</v>
      </c>
      <c r="N69">
        <v>1</v>
      </c>
      <c r="O69">
        <v>2</v>
      </c>
      <c r="P69">
        <f t="shared" si="15"/>
        <v>-1</v>
      </c>
      <c r="Q69">
        <f t="shared" si="14"/>
        <v>24</v>
      </c>
    </row>
    <row r="70" spans="1:17" x14ac:dyDescent="0.35">
      <c r="A70">
        <v>27040</v>
      </c>
      <c r="B70">
        <v>1</v>
      </c>
      <c r="C70">
        <v>1997</v>
      </c>
      <c r="D70" s="1">
        <v>44860.59269675926</v>
      </c>
      <c r="E70" t="s">
        <v>15</v>
      </c>
      <c r="F70">
        <v>1</v>
      </c>
      <c r="G70">
        <v>1</v>
      </c>
      <c r="H70">
        <v>-2</v>
      </c>
      <c r="I70">
        <v>-2</v>
      </c>
      <c r="J70">
        <v>-2</v>
      </c>
      <c r="K70">
        <v>1</v>
      </c>
      <c r="L70">
        <v>-1</v>
      </c>
      <c r="M70">
        <v>-1</v>
      </c>
      <c r="N70">
        <v>1</v>
      </c>
      <c r="O70">
        <v>1</v>
      </c>
      <c r="P70">
        <f t="shared" si="15"/>
        <v>-3</v>
      </c>
      <c r="Q70">
        <f t="shared" si="14"/>
        <v>26</v>
      </c>
    </row>
    <row r="71" spans="1:17" x14ac:dyDescent="0.35">
      <c r="A71">
        <v>26801</v>
      </c>
      <c r="B71">
        <v>0</v>
      </c>
      <c r="C71">
        <v>1999</v>
      </c>
      <c r="D71" s="1">
        <v>44860.416886574072</v>
      </c>
      <c r="E71">
        <v>0</v>
      </c>
      <c r="F71">
        <v>-2</v>
      </c>
      <c r="G71">
        <v>-2</v>
      </c>
      <c r="H71">
        <v>-2</v>
      </c>
      <c r="I71">
        <v>-2</v>
      </c>
      <c r="J71">
        <v>-2</v>
      </c>
      <c r="K71">
        <v>-1</v>
      </c>
      <c r="L71">
        <v>-2</v>
      </c>
      <c r="M71">
        <v>-1</v>
      </c>
      <c r="N71">
        <v>-1</v>
      </c>
      <c r="O71">
        <v>1</v>
      </c>
      <c r="P71">
        <f t="shared" si="15"/>
        <v>-14</v>
      </c>
      <c r="Q71">
        <f t="shared" si="14"/>
        <v>24</v>
      </c>
    </row>
    <row r="72" spans="1:17" x14ac:dyDescent="0.35">
      <c r="A72">
        <v>27044</v>
      </c>
      <c r="B72">
        <v>0</v>
      </c>
      <c r="C72">
        <v>1999</v>
      </c>
      <c r="D72" s="1">
        <v>44860.595081018517</v>
      </c>
      <c r="E72" t="s">
        <v>15</v>
      </c>
      <c r="F72">
        <v>0</v>
      </c>
      <c r="G72">
        <v>1</v>
      </c>
      <c r="H72">
        <v>-1</v>
      </c>
      <c r="I72">
        <v>-1</v>
      </c>
      <c r="J72">
        <v>0</v>
      </c>
      <c r="K72">
        <v>0</v>
      </c>
      <c r="L72">
        <v>1</v>
      </c>
      <c r="M72">
        <v>1</v>
      </c>
      <c r="N72">
        <v>2</v>
      </c>
      <c r="O72">
        <v>2</v>
      </c>
      <c r="P72">
        <f t="shared" si="15"/>
        <v>5</v>
      </c>
      <c r="Q72">
        <f t="shared" si="14"/>
        <v>24</v>
      </c>
    </row>
    <row r="73" spans="1:17" x14ac:dyDescent="0.35">
      <c r="A73">
        <v>27055</v>
      </c>
      <c r="B73">
        <v>0</v>
      </c>
      <c r="C73">
        <v>1999</v>
      </c>
      <c r="D73" s="1">
        <v>44860.604155092595</v>
      </c>
      <c r="E73">
        <v>4</v>
      </c>
      <c r="F73">
        <v>2</v>
      </c>
      <c r="G73">
        <v>2</v>
      </c>
      <c r="H73">
        <v>-1</v>
      </c>
      <c r="I73">
        <v>-1</v>
      </c>
      <c r="J73">
        <v>-1</v>
      </c>
      <c r="K73">
        <v>-1</v>
      </c>
      <c r="L73">
        <v>1</v>
      </c>
      <c r="M73">
        <v>-1</v>
      </c>
      <c r="N73">
        <v>2</v>
      </c>
      <c r="O73">
        <v>2</v>
      </c>
      <c r="P73">
        <f t="shared" si="15"/>
        <v>4</v>
      </c>
      <c r="Q73">
        <f t="shared" si="14"/>
        <v>24</v>
      </c>
    </row>
    <row r="74" spans="1:17" x14ac:dyDescent="0.35">
      <c r="A74">
        <v>26800</v>
      </c>
      <c r="B74">
        <v>0</v>
      </c>
      <c r="C74">
        <v>1999</v>
      </c>
      <c r="D74" s="1">
        <v>44860.422523148147</v>
      </c>
      <c r="E74">
        <v>0</v>
      </c>
      <c r="F74">
        <v>-2</v>
      </c>
      <c r="G74">
        <v>-2</v>
      </c>
      <c r="H74">
        <v>-2</v>
      </c>
      <c r="I74">
        <v>-2</v>
      </c>
      <c r="J74">
        <v>-2</v>
      </c>
      <c r="K74">
        <v>-2</v>
      </c>
      <c r="L74">
        <v>-1</v>
      </c>
      <c r="M74">
        <v>1</v>
      </c>
      <c r="N74">
        <v>-1</v>
      </c>
      <c r="O74">
        <v>-1</v>
      </c>
      <c r="P74">
        <f t="shared" si="15"/>
        <v>-14</v>
      </c>
      <c r="Q74">
        <f t="shared" si="14"/>
        <v>24</v>
      </c>
    </row>
    <row r="75" spans="1:17" x14ac:dyDescent="0.35">
      <c r="A75">
        <v>27014</v>
      </c>
      <c r="B75">
        <v>1</v>
      </c>
      <c r="C75">
        <v>2000</v>
      </c>
      <c r="D75" s="1">
        <v>44860.579837962963</v>
      </c>
      <c r="E75">
        <v>0</v>
      </c>
      <c r="F75">
        <v>-1</v>
      </c>
      <c r="G75">
        <v>-2</v>
      </c>
      <c r="H75">
        <v>-2</v>
      </c>
      <c r="I75">
        <v>-2</v>
      </c>
      <c r="J75">
        <v>-2</v>
      </c>
      <c r="K75">
        <v>-1</v>
      </c>
      <c r="L75">
        <v>-2</v>
      </c>
      <c r="M75">
        <v>-2</v>
      </c>
      <c r="N75">
        <v>-1</v>
      </c>
      <c r="O75">
        <v>1</v>
      </c>
      <c r="P75">
        <f t="shared" si="15"/>
        <v>-14</v>
      </c>
      <c r="Q75">
        <f t="shared" si="14"/>
        <v>23</v>
      </c>
    </row>
    <row r="76" spans="1:17" x14ac:dyDescent="0.35">
      <c r="A76">
        <v>27070</v>
      </c>
      <c r="B76">
        <v>0</v>
      </c>
      <c r="C76">
        <v>2000</v>
      </c>
      <c r="D76" s="1">
        <v>44860.619525462964</v>
      </c>
      <c r="E76">
        <v>1</v>
      </c>
      <c r="F76">
        <v>1</v>
      </c>
      <c r="G76">
        <v>2</v>
      </c>
      <c r="H76">
        <v>-1</v>
      </c>
      <c r="I76">
        <v>-1</v>
      </c>
      <c r="J76">
        <v>-2</v>
      </c>
      <c r="K76">
        <v>2</v>
      </c>
      <c r="L76">
        <v>2</v>
      </c>
      <c r="M76">
        <v>1</v>
      </c>
      <c r="N76">
        <v>1</v>
      </c>
      <c r="O76">
        <v>2</v>
      </c>
      <c r="P76">
        <f t="shared" si="15"/>
        <v>7</v>
      </c>
      <c r="Q76">
        <f t="shared" si="14"/>
        <v>23</v>
      </c>
    </row>
    <row r="77" spans="1:17" x14ac:dyDescent="0.35">
      <c r="A77">
        <v>26884</v>
      </c>
      <c r="B77">
        <v>0</v>
      </c>
      <c r="C77">
        <v>2000</v>
      </c>
      <c r="D77" s="1">
        <v>44860.623449074075</v>
      </c>
      <c r="E77">
        <v>2</v>
      </c>
      <c r="F77">
        <v>1</v>
      </c>
      <c r="G77">
        <v>1</v>
      </c>
      <c r="H77">
        <v>-1</v>
      </c>
      <c r="I77">
        <v>-1</v>
      </c>
      <c r="J77">
        <v>-1</v>
      </c>
      <c r="K77">
        <v>0</v>
      </c>
      <c r="L77">
        <v>1</v>
      </c>
      <c r="M77">
        <v>1</v>
      </c>
      <c r="N77">
        <v>1</v>
      </c>
      <c r="O77">
        <v>1</v>
      </c>
      <c r="P77">
        <f t="shared" si="15"/>
        <v>3</v>
      </c>
      <c r="Q77">
        <f t="shared" si="14"/>
        <v>23</v>
      </c>
    </row>
    <row r="78" spans="1:17" x14ac:dyDescent="0.35">
      <c r="A78">
        <v>27079</v>
      </c>
      <c r="B78">
        <v>0</v>
      </c>
      <c r="C78">
        <v>2001</v>
      </c>
      <c r="D78" s="1">
        <v>44860.625821759262</v>
      </c>
      <c r="E78">
        <v>2</v>
      </c>
      <c r="F78">
        <v>-1</v>
      </c>
      <c r="G78">
        <v>-1</v>
      </c>
      <c r="H78">
        <v>-1</v>
      </c>
      <c r="I78">
        <v>-1</v>
      </c>
      <c r="J78">
        <v>-1</v>
      </c>
      <c r="K78">
        <v>-1</v>
      </c>
      <c r="L78">
        <v>-1</v>
      </c>
      <c r="M78">
        <v>-1</v>
      </c>
      <c r="N78">
        <v>-1</v>
      </c>
      <c r="O78">
        <v>2</v>
      </c>
      <c r="P78">
        <f t="shared" si="15"/>
        <v>-7</v>
      </c>
      <c r="Q78">
        <f t="shared" si="14"/>
        <v>22</v>
      </c>
    </row>
    <row r="79" spans="1:17" x14ac:dyDescent="0.35">
      <c r="A79">
        <v>27084</v>
      </c>
      <c r="B79">
        <v>0</v>
      </c>
      <c r="C79">
        <v>2000</v>
      </c>
      <c r="D79" s="1">
        <v>44860.626817129632</v>
      </c>
      <c r="E79" t="s">
        <v>15</v>
      </c>
      <c r="F79">
        <v>1</v>
      </c>
      <c r="G79">
        <v>1</v>
      </c>
      <c r="H79">
        <v>-1</v>
      </c>
      <c r="I79">
        <v>-1</v>
      </c>
      <c r="J79">
        <v>-2</v>
      </c>
      <c r="K79">
        <v>2</v>
      </c>
      <c r="L79">
        <v>2</v>
      </c>
      <c r="M79">
        <v>1</v>
      </c>
      <c r="N79">
        <v>2</v>
      </c>
      <c r="O79">
        <v>2</v>
      </c>
      <c r="P79">
        <f t="shared" si="15"/>
        <v>7</v>
      </c>
      <c r="Q79">
        <f t="shared" si="14"/>
        <v>23</v>
      </c>
    </row>
    <row r="80" spans="1:17" x14ac:dyDescent="0.35">
      <c r="A80">
        <v>27086</v>
      </c>
      <c r="B80">
        <v>0</v>
      </c>
      <c r="C80">
        <v>2000</v>
      </c>
      <c r="D80" s="1">
        <v>44860.631874999999</v>
      </c>
      <c r="E80" t="s">
        <v>15</v>
      </c>
      <c r="F80">
        <v>-2</v>
      </c>
      <c r="G80">
        <v>-2</v>
      </c>
      <c r="H80">
        <v>-2</v>
      </c>
      <c r="I80">
        <v>-2</v>
      </c>
      <c r="J80">
        <v>-2</v>
      </c>
      <c r="K80">
        <v>-2</v>
      </c>
      <c r="L80">
        <v>-1</v>
      </c>
      <c r="M80">
        <v>-1</v>
      </c>
      <c r="N80">
        <v>-2</v>
      </c>
      <c r="O80">
        <v>-1</v>
      </c>
      <c r="P80">
        <f t="shared" si="15"/>
        <v>-17</v>
      </c>
      <c r="Q80">
        <f t="shared" si="14"/>
        <v>23</v>
      </c>
    </row>
    <row r="81" spans="1:17" x14ac:dyDescent="0.35">
      <c r="A81">
        <v>27095</v>
      </c>
      <c r="B81">
        <v>0</v>
      </c>
      <c r="C81">
        <v>2004</v>
      </c>
      <c r="D81" s="1">
        <v>44860.633125</v>
      </c>
      <c r="E81">
        <v>2</v>
      </c>
      <c r="F81">
        <v>-2</v>
      </c>
      <c r="G81">
        <v>-2</v>
      </c>
      <c r="H81">
        <v>-2</v>
      </c>
      <c r="I81">
        <v>-2</v>
      </c>
      <c r="J81">
        <v>-2</v>
      </c>
      <c r="K81">
        <v>-2</v>
      </c>
      <c r="L81">
        <v>-2</v>
      </c>
      <c r="M81">
        <v>2</v>
      </c>
      <c r="N81">
        <v>2</v>
      </c>
      <c r="O81">
        <v>2</v>
      </c>
      <c r="P81">
        <f t="shared" si="15"/>
        <v>-8</v>
      </c>
      <c r="Q81">
        <f t="shared" si="14"/>
        <v>19</v>
      </c>
    </row>
    <row r="82" spans="1:17" x14ac:dyDescent="0.35">
      <c r="A82">
        <v>27087</v>
      </c>
      <c r="B82">
        <v>1</v>
      </c>
      <c r="C82">
        <v>1991</v>
      </c>
      <c r="D82" s="1">
        <v>44860.635381944441</v>
      </c>
      <c r="E82">
        <v>1</v>
      </c>
      <c r="F82">
        <v>1</v>
      </c>
      <c r="G82">
        <v>1</v>
      </c>
      <c r="H82">
        <v>-2</v>
      </c>
      <c r="I82">
        <v>-2</v>
      </c>
      <c r="J82">
        <v>0</v>
      </c>
      <c r="K82">
        <v>1</v>
      </c>
      <c r="L82">
        <v>-2</v>
      </c>
      <c r="M82">
        <v>-2</v>
      </c>
      <c r="N82">
        <v>1</v>
      </c>
      <c r="O82">
        <v>2</v>
      </c>
      <c r="P82">
        <f t="shared" si="15"/>
        <v>-2</v>
      </c>
      <c r="Q82">
        <f t="shared" ref="Q82:Q129" si="16">2022-C82</f>
        <v>31</v>
      </c>
    </row>
    <row r="83" spans="1:17" x14ac:dyDescent="0.35">
      <c r="A83">
        <v>27078</v>
      </c>
      <c r="B83">
        <v>0</v>
      </c>
      <c r="C83">
        <v>1958</v>
      </c>
      <c r="D83" s="1">
        <v>44860.636550925927</v>
      </c>
      <c r="E83" t="s">
        <v>15</v>
      </c>
      <c r="F83">
        <v>-1</v>
      </c>
      <c r="G83">
        <v>-1</v>
      </c>
      <c r="H83">
        <v>-2</v>
      </c>
      <c r="I83">
        <v>-1</v>
      </c>
      <c r="J83">
        <v>-2</v>
      </c>
      <c r="K83">
        <v>1</v>
      </c>
      <c r="L83">
        <v>1</v>
      </c>
      <c r="M83">
        <v>-2</v>
      </c>
      <c r="N83">
        <v>-1</v>
      </c>
      <c r="O83">
        <v>2</v>
      </c>
      <c r="P83">
        <f t="shared" si="15"/>
        <v>-6</v>
      </c>
      <c r="Q83">
        <f t="shared" si="16"/>
        <v>64</v>
      </c>
    </row>
    <row r="84" spans="1:17" x14ac:dyDescent="0.35">
      <c r="A84">
        <v>27068</v>
      </c>
      <c r="B84">
        <v>1</v>
      </c>
      <c r="C84">
        <v>1964</v>
      </c>
      <c r="D84" s="1">
        <v>44860.637152777781</v>
      </c>
      <c r="E84">
        <v>6</v>
      </c>
      <c r="F84">
        <v>-1</v>
      </c>
      <c r="G84">
        <v>-1</v>
      </c>
      <c r="H84">
        <v>-1</v>
      </c>
      <c r="I84">
        <v>-1</v>
      </c>
      <c r="J84">
        <v>-1</v>
      </c>
      <c r="K84">
        <v>-1</v>
      </c>
      <c r="L84">
        <v>-1</v>
      </c>
      <c r="M84">
        <v>1</v>
      </c>
      <c r="N84">
        <v>2</v>
      </c>
      <c r="O84">
        <v>2</v>
      </c>
      <c r="P84">
        <f t="shared" si="15"/>
        <v>-2</v>
      </c>
      <c r="Q84">
        <f t="shared" si="16"/>
        <v>58</v>
      </c>
    </row>
    <row r="85" spans="1:17" x14ac:dyDescent="0.35">
      <c r="A85">
        <v>27053</v>
      </c>
      <c r="B85">
        <v>0</v>
      </c>
      <c r="C85">
        <v>2000</v>
      </c>
      <c r="D85" s="1">
        <v>44860.645543981482</v>
      </c>
      <c r="E85">
        <v>2</v>
      </c>
      <c r="F85">
        <v>1</v>
      </c>
      <c r="G85">
        <v>1</v>
      </c>
      <c r="H85">
        <v>-1</v>
      </c>
      <c r="I85">
        <v>-1</v>
      </c>
      <c r="J85">
        <v>-1</v>
      </c>
      <c r="K85">
        <v>-1</v>
      </c>
      <c r="L85">
        <v>-1</v>
      </c>
      <c r="M85">
        <v>2</v>
      </c>
      <c r="N85">
        <v>1</v>
      </c>
      <c r="O85">
        <v>2</v>
      </c>
      <c r="P85">
        <f t="shared" si="15"/>
        <v>2</v>
      </c>
      <c r="Q85">
        <f>2023-C85</f>
        <v>23</v>
      </c>
    </row>
    <row r="86" spans="1:17" x14ac:dyDescent="0.35">
      <c r="A86">
        <v>27116</v>
      </c>
      <c r="B86">
        <v>0</v>
      </c>
      <c r="C86">
        <v>1990</v>
      </c>
      <c r="D86" s="1">
        <v>44860.648518518516</v>
      </c>
      <c r="E86" t="s">
        <v>15</v>
      </c>
      <c r="F86">
        <v>-2</v>
      </c>
      <c r="G86">
        <v>-2</v>
      </c>
      <c r="H86">
        <v>-2</v>
      </c>
      <c r="I86">
        <v>-2</v>
      </c>
      <c r="J86">
        <v>-2</v>
      </c>
      <c r="K86">
        <v>-2</v>
      </c>
      <c r="L86">
        <v>-2</v>
      </c>
      <c r="M86">
        <v>1</v>
      </c>
      <c r="N86">
        <v>-2</v>
      </c>
      <c r="O86">
        <v>2</v>
      </c>
      <c r="P86">
        <f t="shared" si="15"/>
        <v>-13</v>
      </c>
      <c r="Q86">
        <f t="shared" si="16"/>
        <v>32</v>
      </c>
    </row>
    <row r="87" spans="1:17" x14ac:dyDescent="0.35">
      <c r="A87">
        <v>27131</v>
      </c>
      <c r="B87">
        <v>1</v>
      </c>
      <c r="C87">
        <v>1999</v>
      </c>
      <c r="D87" s="1">
        <v>44860.657604166663</v>
      </c>
      <c r="E87">
        <v>1</v>
      </c>
      <c r="F87">
        <v>-2</v>
      </c>
      <c r="G87">
        <v>-2</v>
      </c>
      <c r="H87">
        <v>-2</v>
      </c>
      <c r="I87">
        <v>-2</v>
      </c>
      <c r="J87">
        <v>-2</v>
      </c>
      <c r="K87">
        <v>-1</v>
      </c>
      <c r="L87">
        <v>-1</v>
      </c>
      <c r="M87">
        <v>-1</v>
      </c>
      <c r="N87">
        <v>-1</v>
      </c>
      <c r="O87">
        <v>1</v>
      </c>
      <c r="P87">
        <f t="shared" si="15"/>
        <v>-13</v>
      </c>
      <c r="Q87">
        <f t="shared" ref="Q87:Q88" si="17">2023-C87</f>
        <v>24</v>
      </c>
    </row>
    <row r="88" spans="1:17" x14ac:dyDescent="0.35">
      <c r="A88">
        <v>27129</v>
      </c>
      <c r="B88">
        <v>0</v>
      </c>
      <c r="C88">
        <v>1998</v>
      </c>
      <c r="D88" s="1">
        <v>44860.657905092594</v>
      </c>
      <c r="E88" t="s">
        <v>15</v>
      </c>
      <c r="F88">
        <v>0</v>
      </c>
      <c r="G88">
        <v>0</v>
      </c>
      <c r="H88">
        <v>-2</v>
      </c>
      <c r="I88">
        <v>-2</v>
      </c>
      <c r="J88">
        <v>-2</v>
      </c>
      <c r="K88">
        <v>0</v>
      </c>
      <c r="L88">
        <v>-2</v>
      </c>
      <c r="M88">
        <v>0</v>
      </c>
      <c r="N88">
        <v>1</v>
      </c>
      <c r="O88">
        <v>1</v>
      </c>
      <c r="P88">
        <f t="shared" si="15"/>
        <v>-6</v>
      </c>
      <c r="Q88">
        <f t="shared" si="17"/>
        <v>25</v>
      </c>
    </row>
    <row r="89" spans="1:17" x14ac:dyDescent="0.35">
      <c r="A89">
        <v>27139</v>
      </c>
      <c r="B89">
        <v>1</v>
      </c>
      <c r="C89">
        <v>1995</v>
      </c>
      <c r="D89" s="1">
        <v>44860.66300925926</v>
      </c>
      <c r="E89">
        <v>2</v>
      </c>
      <c r="F89">
        <v>0</v>
      </c>
      <c r="G89">
        <v>1</v>
      </c>
      <c r="H89">
        <v>-1</v>
      </c>
      <c r="I89">
        <v>-1</v>
      </c>
      <c r="J89">
        <v>1</v>
      </c>
      <c r="K89">
        <v>1</v>
      </c>
      <c r="L89">
        <v>-1</v>
      </c>
      <c r="M89">
        <v>0</v>
      </c>
      <c r="N89">
        <v>2</v>
      </c>
      <c r="O89">
        <v>2</v>
      </c>
      <c r="P89">
        <f t="shared" si="15"/>
        <v>4</v>
      </c>
      <c r="Q89">
        <f t="shared" si="16"/>
        <v>27</v>
      </c>
    </row>
    <row r="90" spans="1:17" x14ac:dyDescent="0.35">
      <c r="A90">
        <v>27146</v>
      </c>
      <c r="B90">
        <v>0</v>
      </c>
      <c r="C90">
        <v>1989</v>
      </c>
      <c r="D90" s="1">
        <v>44860.669421296298</v>
      </c>
      <c r="E90" t="s">
        <v>15</v>
      </c>
      <c r="F90">
        <v>-2</v>
      </c>
      <c r="G90">
        <v>-2</v>
      </c>
      <c r="H90">
        <v>-2</v>
      </c>
      <c r="I90">
        <v>-2</v>
      </c>
      <c r="J90">
        <v>-2</v>
      </c>
      <c r="K90">
        <v>-2</v>
      </c>
      <c r="L90">
        <v>-2</v>
      </c>
      <c r="M90">
        <v>-2</v>
      </c>
      <c r="N90">
        <v>-2</v>
      </c>
      <c r="O90">
        <v>-2</v>
      </c>
      <c r="P90">
        <f t="shared" si="15"/>
        <v>-20</v>
      </c>
      <c r="Q90">
        <f t="shared" si="16"/>
        <v>33</v>
      </c>
    </row>
    <row r="91" spans="1:17" x14ac:dyDescent="0.35">
      <c r="A91">
        <v>27973</v>
      </c>
      <c r="B91">
        <v>0</v>
      </c>
      <c r="C91">
        <v>2008</v>
      </c>
      <c r="D91" s="1">
        <v>44861.82671296296</v>
      </c>
      <c r="E91">
        <v>0</v>
      </c>
      <c r="F91">
        <v>-2</v>
      </c>
      <c r="G91">
        <v>-1</v>
      </c>
      <c r="H91">
        <v>-2</v>
      </c>
      <c r="I91">
        <v>-2</v>
      </c>
      <c r="J91">
        <v>-2</v>
      </c>
      <c r="K91">
        <v>-1</v>
      </c>
      <c r="L91">
        <v>-2</v>
      </c>
      <c r="M91">
        <v>1</v>
      </c>
      <c r="N91">
        <v>-2</v>
      </c>
      <c r="O91">
        <v>-1</v>
      </c>
      <c r="P91">
        <f t="shared" si="15"/>
        <v>-14</v>
      </c>
      <c r="Q91">
        <f t="shared" ref="Q91:Q96" si="18">2023-C91</f>
        <v>15</v>
      </c>
    </row>
    <row r="92" spans="1:17" x14ac:dyDescent="0.35">
      <c r="A92">
        <v>27148</v>
      </c>
      <c r="B92">
        <v>0</v>
      </c>
      <c r="C92">
        <v>1997</v>
      </c>
      <c r="D92" s="1">
        <v>44860.674004629633</v>
      </c>
      <c r="E92">
        <v>1</v>
      </c>
      <c r="F92">
        <v>-1</v>
      </c>
      <c r="G92">
        <v>-2</v>
      </c>
      <c r="H92">
        <v>-2</v>
      </c>
      <c r="I92">
        <v>-2</v>
      </c>
      <c r="J92">
        <v>-2</v>
      </c>
      <c r="K92">
        <v>-1</v>
      </c>
      <c r="L92">
        <v>-1</v>
      </c>
      <c r="M92">
        <v>1</v>
      </c>
      <c r="N92">
        <v>-2</v>
      </c>
      <c r="O92">
        <v>-1</v>
      </c>
      <c r="P92">
        <f t="shared" si="15"/>
        <v>-13</v>
      </c>
      <c r="Q92">
        <f t="shared" si="18"/>
        <v>26</v>
      </c>
    </row>
    <row r="93" spans="1:17" x14ac:dyDescent="0.35">
      <c r="A93">
        <v>26932</v>
      </c>
      <c r="B93">
        <v>0</v>
      </c>
      <c r="C93">
        <v>2000</v>
      </c>
      <c r="D93" s="1">
        <v>44860.684120370373</v>
      </c>
      <c r="E93">
        <v>3</v>
      </c>
      <c r="F93">
        <v>1</v>
      </c>
      <c r="G93">
        <v>-1</v>
      </c>
      <c r="H93">
        <v>-1</v>
      </c>
      <c r="I93">
        <v>-1</v>
      </c>
      <c r="J93">
        <v>-1</v>
      </c>
      <c r="K93">
        <v>1</v>
      </c>
      <c r="L93">
        <v>-1</v>
      </c>
      <c r="M93">
        <v>1</v>
      </c>
      <c r="N93">
        <v>1</v>
      </c>
      <c r="O93">
        <v>2</v>
      </c>
      <c r="P93">
        <f t="shared" si="15"/>
        <v>1</v>
      </c>
      <c r="Q93">
        <f t="shared" si="18"/>
        <v>23</v>
      </c>
    </row>
    <row r="94" spans="1:17" x14ac:dyDescent="0.35">
      <c r="A94">
        <v>27201</v>
      </c>
      <c r="B94">
        <v>1</v>
      </c>
      <c r="C94">
        <v>2002</v>
      </c>
      <c r="D94" s="1">
        <v>44860.69908564815</v>
      </c>
      <c r="E94">
        <v>2</v>
      </c>
      <c r="F94">
        <v>1</v>
      </c>
      <c r="G94">
        <v>2</v>
      </c>
      <c r="H94">
        <v>-2</v>
      </c>
      <c r="I94">
        <v>-2</v>
      </c>
      <c r="J94">
        <v>-1</v>
      </c>
      <c r="K94">
        <v>1</v>
      </c>
      <c r="L94">
        <v>-2</v>
      </c>
      <c r="M94">
        <v>-1</v>
      </c>
      <c r="N94">
        <v>-1</v>
      </c>
      <c r="O94">
        <v>1</v>
      </c>
      <c r="P94">
        <f t="shared" si="15"/>
        <v>-4</v>
      </c>
      <c r="Q94">
        <f t="shared" si="18"/>
        <v>21</v>
      </c>
    </row>
    <row r="95" spans="1:17" x14ac:dyDescent="0.35">
      <c r="A95">
        <v>28128</v>
      </c>
      <c r="B95">
        <v>0</v>
      </c>
      <c r="C95">
        <v>2006</v>
      </c>
      <c r="D95" s="1">
        <v>44862.494618055556</v>
      </c>
      <c r="E95">
        <v>0</v>
      </c>
      <c r="F95">
        <v>-2</v>
      </c>
      <c r="G95">
        <v>-2</v>
      </c>
      <c r="H95">
        <v>-2</v>
      </c>
      <c r="I95">
        <v>-2</v>
      </c>
      <c r="J95">
        <v>-2</v>
      </c>
      <c r="K95">
        <v>-2</v>
      </c>
      <c r="L95">
        <v>-2</v>
      </c>
      <c r="M95">
        <v>1</v>
      </c>
      <c r="N95">
        <v>1</v>
      </c>
      <c r="O95">
        <v>-2</v>
      </c>
      <c r="P95">
        <f t="shared" si="15"/>
        <v>-14</v>
      </c>
      <c r="Q95">
        <f t="shared" si="18"/>
        <v>17</v>
      </c>
    </row>
    <row r="96" spans="1:17" x14ac:dyDescent="0.35">
      <c r="A96">
        <v>28923</v>
      </c>
      <c r="B96">
        <v>0</v>
      </c>
      <c r="C96">
        <v>1997</v>
      </c>
      <c r="D96" s="1">
        <v>44866.469918981478</v>
      </c>
      <c r="E96">
        <v>0</v>
      </c>
      <c r="F96">
        <v>-1</v>
      </c>
      <c r="G96">
        <v>-2</v>
      </c>
      <c r="H96">
        <v>-2</v>
      </c>
      <c r="I96">
        <v>-2</v>
      </c>
      <c r="J96">
        <v>-2</v>
      </c>
      <c r="K96">
        <v>-1</v>
      </c>
      <c r="L96">
        <v>-1</v>
      </c>
      <c r="M96">
        <v>1</v>
      </c>
      <c r="N96">
        <v>-2</v>
      </c>
      <c r="O96">
        <v>-2</v>
      </c>
      <c r="P96">
        <f t="shared" si="15"/>
        <v>-14</v>
      </c>
      <c r="Q96">
        <f t="shared" si="18"/>
        <v>26</v>
      </c>
    </row>
    <row r="97" spans="1:17" x14ac:dyDescent="0.35">
      <c r="A97">
        <v>27181</v>
      </c>
      <c r="B97">
        <v>0</v>
      </c>
      <c r="C97">
        <v>1989</v>
      </c>
      <c r="D97" s="1">
        <v>44860.705000000002</v>
      </c>
      <c r="E97">
        <v>2</v>
      </c>
      <c r="F97">
        <v>-1</v>
      </c>
      <c r="G97">
        <v>-1</v>
      </c>
      <c r="H97">
        <v>-1</v>
      </c>
      <c r="I97">
        <v>-1</v>
      </c>
      <c r="J97">
        <v>-1</v>
      </c>
      <c r="K97">
        <v>-1</v>
      </c>
      <c r="L97">
        <v>-1</v>
      </c>
      <c r="M97">
        <v>-1</v>
      </c>
      <c r="N97">
        <v>-1</v>
      </c>
      <c r="O97">
        <v>2</v>
      </c>
      <c r="P97">
        <f t="shared" si="15"/>
        <v>-7</v>
      </c>
      <c r="Q97">
        <f t="shared" si="16"/>
        <v>33</v>
      </c>
    </row>
    <row r="98" spans="1:17" x14ac:dyDescent="0.35">
      <c r="A98">
        <v>27218</v>
      </c>
      <c r="B98">
        <v>0</v>
      </c>
      <c r="C98">
        <v>1996</v>
      </c>
      <c r="D98" s="1">
        <v>44860.70689814815</v>
      </c>
      <c r="E98">
        <v>5</v>
      </c>
      <c r="F98">
        <v>1</v>
      </c>
      <c r="G98">
        <v>2</v>
      </c>
      <c r="H98">
        <v>1</v>
      </c>
      <c r="I98">
        <v>1</v>
      </c>
      <c r="J98">
        <v>2</v>
      </c>
      <c r="K98">
        <v>1</v>
      </c>
      <c r="L98">
        <v>1</v>
      </c>
      <c r="M98">
        <v>1</v>
      </c>
      <c r="N98">
        <v>2</v>
      </c>
      <c r="O98">
        <v>2</v>
      </c>
      <c r="P98">
        <f t="shared" si="15"/>
        <v>14</v>
      </c>
      <c r="Q98">
        <f>2023-C98</f>
        <v>27</v>
      </c>
    </row>
    <row r="99" spans="1:17" x14ac:dyDescent="0.35">
      <c r="A99">
        <v>29130</v>
      </c>
      <c r="B99">
        <v>0</v>
      </c>
      <c r="C99">
        <v>1979</v>
      </c>
      <c r="D99" s="1">
        <v>44867.383136574077</v>
      </c>
      <c r="E99">
        <v>0</v>
      </c>
      <c r="F99">
        <v>-2</v>
      </c>
      <c r="G99">
        <v>-2</v>
      </c>
      <c r="H99">
        <v>-2</v>
      </c>
      <c r="I99">
        <v>-2</v>
      </c>
      <c r="J99">
        <v>-2</v>
      </c>
      <c r="K99">
        <v>-2</v>
      </c>
      <c r="L99">
        <v>-2</v>
      </c>
      <c r="M99">
        <v>-2</v>
      </c>
      <c r="N99">
        <v>1</v>
      </c>
      <c r="O99">
        <v>1</v>
      </c>
      <c r="P99">
        <f t="shared" si="15"/>
        <v>-14</v>
      </c>
      <c r="Q99">
        <f t="shared" si="16"/>
        <v>43</v>
      </c>
    </row>
    <row r="100" spans="1:17" x14ac:dyDescent="0.35">
      <c r="A100">
        <v>27211</v>
      </c>
      <c r="B100">
        <v>0</v>
      </c>
      <c r="C100">
        <v>1976</v>
      </c>
      <c r="D100" s="1">
        <v>44860.719837962963</v>
      </c>
      <c r="E100">
        <v>1</v>
      </c>
      <c r="F100">
        <v>-2</v>
      </c>
      <c r="G100">
        <v>-2</v>
      </c>
      <c r="H100">
        <v>-2</v>
      </c>
      <c r="I100">
        <v>-2</v>
      </c>
      <c r="J100">
        <v>-2</v>
      </c>
      <c r="K100">
        <v>-2</v>
      </c>
      <c r="L100">
        <v>-2</v>
      </c>
      <c r="M100">
        <v>-2</v>
      </c>
      <c r="N100">
        <v>1</v>
      </c>
      <c r="O100">
        <v>2</v>
      </c>
      <c r="P100">
        <f t="shared" si="15"/>
        <v>-13</v>
      </c>
      <c r="Q100">
        <f t="shared" si="16"/>
        <v>46</v>
      </c>
    </row>
    <row r="101" spans="1:17" x14ac:dyDescent="0.35">
      <c r="A101">
        <v>27043</v>
      </c>
      <c r="B101">
        <v>0</v>
      </c>
      <c r="C101">
        <v>2000</v>
      </c>
      <c r="D101" s="1">
        <v>44860.594849537039</v>
      </c>
      <c r="E101">
        <v>0</v>
      </c>
      <c r="F101">
        <v>-1</v>
      </c>
      <c r="G101">
        <v>-1</v>
      </c>
      <c r="H101">
        <v>-1</v>
      </c>
      <c r="I101">
        <v>-2</v>
      </c>
      <c r="J101">
        <v>-2</v>
      </c>
      <c r="K101">
        <v>-2</v>
      </c>
      <c r="L101">
        <v>-2</v>
      </c>
      <c r="M101">
        <v>0</v>
      </c>
      <c r="N101">
        <v>-2</v>
      </c>
      <c r="O101">
        <v>-2</v>
      </c>
      <c r="P101">
        <f t="shared" si="15"/>
        <v>-15</v>
      </c>
      <c r="Q101">
        <f t="shared" ref="Q101:Q105" si="19">2023-C101</f>
        <v>23</v>
      </c>
    </row>
    <row r="102" spans="1:17" x14ac:dyDescent="0.35">
      <c r="A102">
        <v>27697</v>
      </c>
      <c r="B102">
        <v>0</v>
      </c>
      <c r="C102">
        <v>1998</v>
      </c>
      <c r="D102" s="1">
        <v>44861.428738425922</v>
      </c>
      <c r="E102">
        <v>0</v>
      </c>
      <c r="F102">
        <v>-2</v>
      </c>
      <c r="G102">
        <v>-2</v>
      </c>
      <c r="H102">
        <v>-2</v>
      </c>
      <c r="I102">
        <v>-2</v>
      </c>
      <c r="J102">
        <v>-2</v>
      </c>
      <c r="K102">
        <v>-2</v>
      </c>
      <c r="L102">
        <v>-2</v>
      </c>
      <c r="M102">
        <v>-1</v>
      </c>
      <c r="N102">
        <v>-1</v>
      </c>
      <c r="O102">
        <v>1</v>
      </c>
      <c r="P102">
        <f t="shared" si="15"/>
        <v>-15</v>
      </c>
      <c r="Q102">
        <f t="shared" si="19"/>
        <v>25</v>
      </c>
    </row>
    <row r="103" spans="1:17" x14ac:dyDescent="0.35">
      <c r="A103">
        <v>27253</v>
      </c>
      <c r="B103">
        <v>0</v>
      </c>
      <c r="C103">
        <v>1998</v>
      </c>
      <c r="D103" s="1">
        <v>44860.730902777781</v>
      </c>
      <c r="E103" t="s">
        <v>15</v>
      </c>
      <c r="F103">
        <v>-2</v>
      </c>
      <c r="G103">
        <v>-2</v>
      </c>
      <c r="H103">
        <v>-2</v>
      </c>
      <c r="I103">
        <v>-2</v>
      </c>
      <c r="J103">
        <v>-2</v>
      </c>
      <c r="K103">
        <v>-2</v>
      </c>
      <c r="L103">
        <v>-2</v>
      </c>
      <c r="M103">
        <v>-2</v>
      </c>
      <c r="N103">
        <v>-1</v>
      </c>
      <c r="O103">
        <v>1</v>
      </c>
      <c r="P103">
        <f t="shared" si="15"/>
        <v>-16</v>
      </c>
      <c r="Q103">
        <f t="shared" si="19"/>
        <v>25</v>
      </c>
    </row>
    <row r="104" spans="1:17" x14ac:dyDescent="0.35">
      <c r="A104">
        <v>27264</v>
      </c>
      <c r="B104">
        <v>0</v>
      </c>
      <c r="C104">
        <v>1998</v>
      </c>
      <c r="D104" s="1">
        <v>44860.732974537037</v>
      </c>
      <c r="E104">
        <v>2</v>
      </c>
      <c r="F104">
        <v>-1</v>
      </c>
      <c r="G104">
        <v>-2</v>
      </c>
      <c r="H104">
        <v>-2</v>
      </c>
      <c r="I104">
        <v>-1</v>
      </c>
      <c r="J104">
        <v>-2</v>
      </c>
      <c r="K104">
        <v>2</v>
      </c>
      <c r="L104">
        <v>-1</v>
      </c>
      <c r="M104">
        <v>-1</v>
      </c>
      <c r="N104">
        <v>0</v>
      </c>
      <c r="O104">
        <v>2</v>
      </c>
      <c r="P104">
        <f t="shared" si="15"/>
        <v>-6</v>
      </c>
      <c r="Q104">
        <f t="shared" si="19"/>
        <v>25</v>
      </c>
    </row>
    <row r="105" spans="1:17" x14ac:dyDescent="0.35">
      <c r="A105">
        <v>27774</v>
      </c>
      <c r="B105">
        <v>0</v>
      </c>
      <c r="C105">
        <v>2002</v>
      </c>
      <c r="D105" s="1">
        <v>44861.512743055559</v>
      </c>
      <c r="E105">
        <v>0</v>
      </c>
      <c r="F105">
        <v>-2</v>
      </c>
      <c r="G105">
        <v>-2</v>
      </c>
      <c r="H105">
        <v>-2</v>
      </c>
      <c r="I105">
        <v>-2</v>
      </c>
      <c r="J105">
        <v>-2</v>
      </c>
      <c r="K105">
        <v>-1</v>
      </c>
      <c r="L105">
        <v>-1</v>
      </c>
      <c r="M105">
        <v>-1</v>
      </c>
      <c r="N105">
        <v>-1</v>
      </c>
      <c r="O105">
        <v>-1</v>
      </c>
      <c r="P105">
        <f t="shared" si="15"/>
        <v>-15</v>
      </c>
      <c r="Q105">
        <f t="shared" si="19"/>
        <v>21</v>
      </c>
    </row>
    <row r="106" spans="1:17" x14ac:dyDescent="0.35">
      <c r="A106">
        <v>27268</v>
      </c>
      <c r="B106">
        <v>0</v>
      </c>
      <c r="C106">
        <v>1970</v>
      </c>
      <c r="D106" s="1">
        <v>44860.742638888885</v>
      </c>
      <c r="E106" s="2"/>
      <c r="F106">
        <v>3</v>
      </c>
      <c r="G106">
        <v>-2</v>
      </c>
      <c r="H106">
        <v>-2</v>
      </c>
      <c r="I106">
        <v>-2</v>
      </c>
      <c r="J106">
        <v>-2</v>
      </c>
      <c r="K106">
        <v>-2</v>
      </c>
      <c r="L106">
        <v>-2</v>
      </c>
      <c r="M106">
        <v>-2</v>
      </c>
      <c r="N106">
        <v>-1</v>
      </c>
      <c r="O106">
        <v>-1</v>
      </c>
      <c r="P106">
        <f t="shared" si="15"/>
        <v>-13</v>
      </c>
      <c r="Q106">
        <f t="shared" si="16"/>
        <v>52</v>
      </c>
    </row>
    <row r="107" spans="1:17" x14ac:dyDescent="0.35">
      <c r="A107">
        <v>27265</v>
      </c>
      <c r="B107">
        <v>0</v>
      </c>
      <c r="C107">
        <v>1972</v>
      </c>
      <c r="D107" s="1">
        <v>44860.752222222225</v>
      </c>
      <c r="E107">
        <v>3</v>
      </c>
      <c r="F107">
        <v>-2</v>
      </c>
      <c r="G107">
        <v>-2</v>
      </c>
      <c r="H107">
        <v>-2</v>
      </c>
      <c r="I107">
        <v>-2</v>
      </c>
      <c r="J107">
        <v>-2</v>
      </c>
      <c r="K107">
        <v>-2</v>
      </c>
      <c r="L107">
        <v>-2</v>
      </c>
      <c r="M107">
        <v>1</v>
      </c>
      <c r="N107">
        <v>2</v>
      </c>
      <c r="O107">
        <v>2</v>
      </c>
      <c r="P107">
        <f t="shared" si="15"/>
        <v>-9</v>
      </c>
      <c r="Q107">
        <f t="shared" si="16"/>
        <v>50</v>
      </c>
    </row>
    <row r="108" spans="1:17" x14ac:dyDescent="0.35">
      <c r="A108">
        <v>27283</v>
      </c>
      <c r="B108">
        <v>0</v>
      </c>
      <c r="C108">
        <v>1998</v>
      </c>
      <c r="D108" s="1">
        <v>44860.752638888887</v>
      </c>
      <c r="E108" t="s">
        <v>15</v>
      </c>
      <c r="F108">
        <v>-2</v>
      </c>
      <c r="G108">
        <v>-2</v>
      </c>
      <c r="H108">
        <v>-2</v>
      </c>
      <c r="I108">
        <v>-2</v>
      </c>
      <c r="J108">
        <v>-2</v>
      </c>
      <c r="K108">
        <v>1</v>
      </c>
      <c r="L108">
        <v>-1</v>
      </c>
      <c r="M108">
        <v>2</v>
      </c>
      <c r="N108">
        <v>2</v>
      </c>
      <c r="O108">
        <v>2</v>
      </c>
      <c r="P108">
        <f t="shared" si="15"/>
        <v>-4</v>
      </c>
      <c r="Q108">
        <f t="shared" ref="Q108:Q110" si="20">2023-C108</f>
        <v>25</v>
      </c>
    </row>
    <row r="109" spans="1:17" x14ac:dyDescent="0.35">
      <c r="A109">
        <v>27962</v>
      </c>
      <c r="B109">
        <v>0</v>
      </c>
      <c r="C109">
        <v>2002</v>
      </c>
      <c r="D109" s="1">
        <v>44861.813819444447</v>
      </c>
      <c r="E109">
        <v>0</v>
      </c>
      <c r="F109">
        <v>-2</v>
      </c>
      <c r="G109">
        <v>-2</v>
      </c>
      <c r="H109">
        <v>-2</v>
      </c>
      <c r="I109">
        <v>-2</v>
      </c>
      <c r="J109">
        <v>-2</v>
      </c>
      <c r="K109">
        <v>-2</v>
      </c>
      <c r="L109">
        <v>-2</v>
      </c>
      <c r="M109">
        <v>-1</v>
      </c>
      <c r="N109">
        <v>-1</v>
      </c>
      <c r="O109">
        <v>1</v>
      </c>
      <c r="P109">
        <f t="shared" si="15"/>
        <v>-15</v>
      </c>
      <c r="Q109">
        <f t="shared" si="20"/>
        <v>21</v>
      </c>
    </row>
    <row r="110" spans="1:17" x14ac:dyDescent="0.35">
      <c r="A110">
        <v>27297</v>
      </c>
      <c r="B110">
        <v>0</v>
      </c>
      <c r="C110">
        <v>2003</v>
      </c>
      <c r="D110" s="1">
        <v>44860.762303240743</v>
      </c>
      <c r="E110">
        <v>2</v>
      </c>
      <c r="F110">
        <v>-2</v>
      </c>
      <c r="G110">
        <v>-2</v>
      </c>
      <c r="H110">
        <v>-2</v>
      </c>
      <c r="I110">
        <v>-2</v>
      </c>
      <c r="J110">
        <v>-2</v>
      </c>
      <c r="K110">
        <v>-2</v>
      </c>
      <c r="L110">
        <v>-2</v>
      </c>
      <c r="M110">
        <v>-2</v>
      </c>
      <c r="N110">
        <v>-2</v>
      </c>
      <c r="O110">
        <v>1</v>
      </c>
      <c r="P110">
        <f t="shared" si="15"/>
        <v>-17</v>
      </c>
      <c r="Q110">
        <f t="shared" si="20"/>
        <v>20</v>
      </c>
    </row>
    <row r="111" spans="1:17" x14ac:dyDescent="0.35">
      <c r="A111">
        <v>27301</v>
      </c>
      <c r="B111">
        <v>0</v>
      </c>
      <c r="C111">
        <v>1966</v>
      </c>
      <c r="D111" s="1">
        <v>44860.765798611108</v>
      </c>
      <c r="E111" t="s">
        <v>15</v>
      </c>
      <c r="F111">
        <v>-2</v>
      </c>
      <c r="G111">
        <v>-2</v>
      </c>
      <c r="H111">
        <v>-2</v>
      </c>
      <c r="I111">
        <v>-1</v>
      </c>
      <c r="J111">
        <v>-1</v>
      </c>
      <c r="K111">
        <v>-1</v>
      </c>
      <c r="L111">
        <v>1</v>
      </c>
      <c r="M111">
        <v>-1</v>
      </c>
      <c r="N111">
        <v>1</v>
      </c>
      <c r="O111">
        <v>1</v>
      </c>
      <c r="P111">
        <f t="shared" si="15"/>
        <v>-7</v>
      </c>
      <c r="Q111">
        <f t="shared" si="16"/>
        <v>56</v>
      </c>
    </row>
    <row r="112" spans="1:17" x14ac:dyDescent="0.35">
      <c r="A112">
        <v>27308</v>
      </c>
      <c r="B112">
        <v>0</v>
      </c>
      <c r="C112">
        <v>1991</v>
      </c>
      <c r="D112" s="1">
        <v>44860.767418981479</v>
      </c>
      <c r="E112" t="s">
        <v>15</v>
      </c>
      <c r="F112">
        <v>-2</v>
      </c>
      <c r="G112">
        <v>-2</v>
      </c>
      <c r="H112">
        <v>-2</v>
      </c>
      <c r="I112">
        <v>-2</v>
      </c>
      <c r="J112">
        <v>-2</v>
      </c>
      <c r="K112">
        <v>-2</v>
      </c>
      <c r="L112">
        <v>-2</v>
      </c>
      <c r="M112">
        <v>-2</v>
      </c>
      <c r="N112">
        <v>-2</v>
      </c>
      <c r="O112">
        <v>-2</v>
      </c>
      <c r="P112">
        <f t="shared" si="15"/>
        <v>-20</v>
      </c>
      <c r="Q112">
        <f t="shared" si="16"/>
        <v>31</v>
      </c>
    </row>
    <row r="113" spans="1:17" x14ac:dyDescent="0.35">
      <c r="A113">
        <v>27992</v>
      </c>
      <c r="B113">
        <v>0</v>
      </c>
      <c r="C113">
        <v>2004</v>
      </c>
      <c r="D113" s="1">
        <v>44861.849756944444</v>
      </c>
      <c r="E113">
        <v>0</v>
      </c>
      <c r="F113">
        <v>-2</v>
      </c>
      <c r="G113">
        <v>-2</v>
      </c>
      <c r="H113">
        <v>-2</v>
      </c>
      <c r="I113">
        <v>-2</v>
      </c>
      <c r="J113">
        <v>-2</v>
      </c>
      <c r="K113">
        <v>-2</v>
      </c>
      <c r="L113">
        <v>-2</v>
      </c>
      <c r="M113">
        <v>1</v>
      </c>
      <c r="N113">
        <v>-1</v>
      </c>
      <c r="O113">
        <v>-1</v>
      </c>
      <c r="P113">
        <f t="shared" si="15"/>
        <v>-15</v>
      </c>
      <c r="Q113">
        <f>2023-C113</f>
        <v>19</v>
      </c>
    </row>
    <row r="114" spans="1:17" x14ac:dyDescent="0.35">
      <c r="A114">
        <v>27307</v>
      </c>
      <c r="B114">
        <v>0</v>
      </c>
      <c r="C114">
        <v>1984</v>
      </c>
      <c r="D114" s="1">
        <v>44860.769687499997</v>
      </c>
      <c r="E114">
        <v>4</v>
      </c>
      <c r="F114">
        <v>0</v>
      </c>
      <c r="G114">
        <v>1</v>
      </c>
      <c r="H114">
        <v>-1</v>
      </c>
      <c r="I114">
        <v>-1</v>
      </c>
      <c r="J114">
        <v>-2</v>
      </c>
      <c r="K114">
        <v>-1</v>
      </c>
      <c r="L114">
        <v>0</v>
      </c>
      <c r="M114">
        <v>1</v>
      </c>
      <c r="N114">
        <v>1</v>
      </c>
      <c r="O114">
        <v>2</v>
      </c>
      <c r="P114">
        <f t="shared" si="15"/>
        <v>0</v>
      </c>
      <c r="Q114">
        <f t="shared" si="16"/>
        <v>38</v>
      </c>
    </row>
    <row r="115" spans="1:17" x14ac:dyDescent="0.35">
      <c r="A115">
        <v>28557</v>
      </c>
      <c r="B115">
        <v>1</v>
      </c>
      <c r="C115">
        <v>1999</v>
      </c>
      <c r="D115" s="1">
        <v>44864.57912037037</v>
      </c>
      <c r="E115">
        <v>0</v>
      </c>
      <c r="F115">
        <v>0</v>
      </c>
      <c r="G115">
        <v>-2</v>
      </c>
      <c r="H115">
        <v>-2</v>
      </c>
      <c r="I115">
        <v>-2</v>
      </c>
      <c r="J115">
        <v>-2</v>
      </c>
      <c r="K115">
        <v>-1</v>
      </c>
      <c r="L115">
        <v>-2</v>
      </c>
      <c r="M115">
        <v>0</v>
      </c>
      <c r="N115">
        <v>-2</v>
      </c>
      <c r="O115">
        <v>-2</v>
      </c>
      <c r="P115">
        <f t="shared" si="15"/>
        <v>-15</v>
      </c>
      <c r="Q115">
        <f>2023-C115</f>
        <v>24</v>
      </c>
    </row>
    <row r="116" spans="1:17" x14ac:dyDescent="0.35">
      <c r="A116">
        <v>27325</v>
      </c>
      <c r="B116">
        <v>0</v>
      </c>
      <c r="C116">
        <v>1978</v>
      </c>
      <c r="D116" s="1">
        <v>44860.775891203702</v>
      </c>
      <c r="E116">
        <v>3</v>
      </c>
      <c r="F116">
        <v>-1</v>
      </c>
      <c r="G116">
        <v>-1</v>
      </c>
      <c r="H116">
        <v>-1</v>
      </c>
      <c r="I116">
        <v>-1</v>
      </c>
      <c r="J116">
        <v>-1</v>
      </c>
      <c r="K116">
        <v>-1</v>
      </c>
      <c r="L116">
        <v>-1</v>
      </c>
      <c r="M116">
        <v>-1</v>
      </c>
      <c r="N116">
        <v>1</v>
      </c>
      <c r="O116">
        <v>2</v>
      </c>
      <c r="P116">
        <f t="shared" si="15"/>
        <v>-5</v>
      </c>
      <c r="Q116">
        <f t="shared" si="16"/>
        <v>44</v>
      </c>
    </row>
    <row r="117" spans="1:17" x14ac:dyDescent="0.35">
      <c r="A117">
        <v>27460</v>
      </c>
      <c r="B117">
        <v>0</v>
      </c>
      <c r="C117">
        <v>2001</v>
      </c>
      <c r="D117" s="1">
        <v>44860.925335648149</v>
      </c>
      <c r="E117">
        <v>0</v>
      </c>
      <c r="F117">
        <v>-2</v>
      </c>
      <c r="G117">
        <v>-2</v>
      </c>
      <c r="H117">
        <v>-2</v>
      </c>
      <c r="I117">
        <v>-2</v>
      </c>
      <c r="J117">
        <v>-2</v>
      </c>
      <c r="K117">
        <v>-2</v>
      </c>
      <c r="L117">
        <v>-2</v>
      </c>
      <c r="M117">
        <v>2</v>
      </c>
      <c r="N117">
        <v>-2</v>
      </c>
      <c r="O117">
        <v>-2</v>
      </c>
      <c r="P117">
        <f t="shared" si="15"/>
        <v>-16</v>
      </c>
      <c r="Q117">
        <f t="shared" ref="Q117:Q119" si="21">2023-C117</f>
        <v>22</v>
      </c>
    </row>
    <row r="118" spans="1:17" x14ac:dyDescent="0.35">
      <c r="A118">
        <v>27242</v>
      </c>
      <c r="B118">
        <v>0</v>
      </c>
      <c r="C118">
        <v>1997</v>
      </c>
      <c r="D118" s="1">
        <v>44860.782500000001</v>
      </c>
      <c r="E118">
        <v>2</v>
      </c>
      <c r="F118">
        <v>-2</v>
      </c>
      <c r="G118">
        <v>-2</v>
      </c>
      <c r="H118">
        <v>-2</v>
      </c>
      <c r="I118">
        <v>-2</v>
      </c>
      <c r="J118">
        <v>-2</v>
      </c>
      <c r="K118">
        <v>-2</v>
      </c>
      <c r="L118">
        <v>-2</v>
      </c>
      <c r="M118">
        <v>-1</v>
      </c>
      <c r="N118">
        <v>-1</v>
      </c>
      <c r="O118">
        <v>2</v>
      </c>
      <c r="P118">
        <f t="shared" si="15"/>
        <v>-14</v>
      </c>
      <c r="Q118">
        <f t="shared" si="21"/>
        <v>26</v>
      </c>
    </row>
    <row r="119" spans="1:17" x14ac:dyDescent="0.35">
      <c r="A119">
        <v>27333</v>
      </c>
      <c r="B119">
        <v>0</v>
      </c>
      <c r="C119">
        <v>1999</v>
      </c>
      <c r="D119" s="1">
        <v>44860.785231481481</v>
      </c>
      <c r="E119">
        <v>2</v>
      </c>
      <c r="F119">
        <v>-2</v>
      </c>
      <c r="G119">
        <v>-2</v>
      </c>
      <c r="H119">
        <v>-2</v>
      </c>
      <c r="I119">
        <v>1</v>
      </c>
      <c r="J119">
        <v>-2</v>
      </c>
      <c r="K119">
        <v>-1</v>
      </c>
      <c r="L119">
        <v>-2</v>
      </c>
      <c r="M119">
        <v>-2</v>
      </c>
      <c r="N119">
        <v>-2</v>
      </c>
      <c r="O119">
        <v>1</v>
      </c>
      <c r="P119">
        <f t="shared" si="15"/>
        <v>-13</v>
      </c>
      <c r="Q119">
        <f t="shared" si="21"/>
        <v>24</v>
      </c>
    </row>
    <row r="120" spans="1:17" x14ac:dyDescent="0.35">
      <c r="A120">
        <v>27225</v>
      </c>
      <c r="B120">
        <v>0</v>
      </c>
      <c r="C120">
        <v>1994</v>
      </c>
      <c r="D120" s="1">
        <v>44860.787222222221</v>
      </c>
      <c r="E120">
        <v>2</v>
      </c>
      <c r="F120">
        <v>-2</v>
      </c>
      <c r="G120">
        <v>-2</v>
      </c>
      <c r="H120">
        <v>-2</v>
      </c>
      <c r="I120">
        <v>-2</v>
      </c>
      <c r="J120">
        <v>-2</v>
      </c>
      <c r="K120">
        <v>-2</v>
      </c>
      <c r="L120">
        <v>-2</v>
      </c>
      <c r="M120">
        <v>-1</v>
      </c>
      <c r="N120">
        <v>-1</v>
      </c>
      <c r="O120">
        <v>2</v>
      </c>
      <c r="P120">
        <f t="shared" si="15"/>
        <v>-14</v>
      </c>
      <c r="Q120">
        <f t="shared" si="16"/>
        <v>28</v>
      </c>
    </row>
    <row r="121" spans="1:17" x14ac:dyDescent="0.35">
      <c r="A121">
        <v>27340</v>
      </c>
      <c r="B121">
        <v>0</v>
      </c>
      <c r="C121">
        <v>2000</v>
      </c>
      <c r="D121" s="1">
        <v>44860.788761574076</v>
      </c>
      <c r="E121" t="s">
        <v>15</v>
      </c>
      <c r="F121">
        <v>-2</v>
      </c>
      <c r="G121">
        <v>-2</v>
      </c>
      <c r="H121">
        <v>-2</v>
      </c>
      <c r="I121">
        <v>-2</v>
      </c>
      <c r="J121">
        <v>-2</v>
      </c>
      <c r="K121">
        <v>-2</v>
      </c>
      <c r="L121">
        <v>-2</v>
      </c>
      <c r="M121">
        <v>-2</v>
      </c>
      <c r="N121">
        <v>-1</v>
      </c>
      <c r="O121">
        <v>1</v>
      </c>
      <c r="P121">
        <f t="shared" si="15"/>
        <v>-16</v>
      </c>
      <c r="Q121">
        <f>2023-C121</f>
        <v>23</v>
      </c>
    </row>
    <row r="122" spans="1:17" x14ac:dyDescent="0.35">
      <c r="A122">
        <v>27345</v>
      </c>
      <c r="B122">
        <v>0</v>
      </c>
      <c r="C122">
        <v>1990</v>
      </c>
      <c r="D122" s="1">
        <v>44860.790983796294</v>
      </c>
      <c r="E122" t="s">
        <v>15</v>
      </c>
      <c r="F122">
        <v>-2</v>
      </c>
      <c r="G122">
        <v>-2</v>
      </c>
      <c r="H122">
        <v>-2</v>
      </c>
      <c r="I122">
        <v>-2</v>
      </c>
      <c r="J122">
        <v>-2</v>
      </c>
      <c r="K122">
        <v>-2</v>
      </c>
      <c r="L122">
        <v>-2</v>
      </c>
      <c r="M122">
        <v>-2</v>
      </c>
      <c r="N122">
        <v>0</v>
      </c>
      <c r="O122">
        <v>2</v>
      </c>
      <c r="P122">
        <f t="shared" si="15"/>
        <v>-14</v>
      </c>
      <c r="Q122">
        <f t="shared" si="16"/>
        <v>32</v>
      </c>
    </row>
    <row r="123" spans="1:17" x14ac:dyDescent="0.35">
      <c r="A123">
        <v>27346</v>
      </c>
      <c r="B123">
        <v>0</v>
      </c>
      <c r="C123">
        <v>1998</v>
      </c>
      <c r="D123" s="1">
        <v>44860.793356481481</v>
      </c>
      <c r="E123">
        <v>1</v>
      </c>
      <c r="F123">
        <v>-2</v>
      </c>
      <c r="G123">
        <v>-2</v>
      </c>
      <c r="H123">
        <v>-2</v>
      </c>
      <c r="I123">
        <v>-2</v>
      </c>
      <c r="J123">
        <v>-2</v>
      </c>
      <c r="K123">
        <v>-2</v>
      </c>
      <c r="L123">
        <v>-2</v>
      </c>
      <c r="M123">
        <v>-2</v>
      </c>
      <c r="N123">
        <v>-2</v>
      </c>
      <c r="O123">
        <v>2</v>
      </c>
      <c r="P123">
        <f t="shared" si="15"/>
        <v>-16</v>
      </c>
      <c r="Q123">
        <f t="shared" ref="Q123:Q124" si="22">2023-C123</f>
        <v>25</v>
      </c>
    </row>
    <row r="124" spans="1:17" x14ac:dyDescent="0.35">
      <c r="A124">
        <v>27969</v>
      </c>
      <c r="B124">
        <v>0</v>
      </c>
      <c r="C124">
        <v>2008</v>
      </c>
      <c r="D124" s="1">
        <v>44861.824513888889</v>
      </c>
      <c r="E124">
        <v>0</v>
      </c>
      <c r="F124">
        <v>-2</v>
      </c>
      <c r="G124">
        <v>-2</v>
      </c>
      <c r="H124">
        <v>-2</v>
      </c>
      <c r="I124">
        <v>-2</v>
      </c>
      <c r="J124">
        <v>-2</v>
      </c>
      <c r="K124">
        <v>-2</v>
      </c>
      <c r="L124">
        <v>-2</v>
      </c>
      <c r="M124">
        <v>1</v>
      </c>
      <c r="N124">
        <v>-2</v>
      </c>
      <c r="O124">
        <v>-1</v>
      </c>
      <c r="P124">
        <f t="shared" si="15"/>
        <v>-16</v>
      </c>
      <c r="Q124">
        <f t="shared" si="22"/>
        <v>15</v>
      </c>
    </row>
    <row r="125" spans="1:17" x14ac:dyDescent="0.35">
      <c r="A125">
        <v>27355</v>
      </c>
      <c r="B125">
        <v>0</v>
      </c>
      <c r="C125">
        <v>1989</v>
      </c>
      <c r="D125" s="1">
        <v>44860.798680555556</v>
      </c>
      <c r="E125">
        <v>1</v>
      </c>
      <c r="F125">
        <v>-2</v>
      </c>
      <c r="G125">
        <v>-2</v>
      </c>
      <c r="H125">
        <v>-2</v>
      </c>
      <c r="I125">
        <v>-2</v>
      </c>
      <c r="J125">
        <v>-2</v>
      </c>
      <c r="K125">
        <v>-2</v>
      </c>
      <c r="L125">
        <v>-2</v>
      </c>
      <c r="M125">
        <v>0</v>
      </c>
      <c r="N125">
        <v>-1</v>
      </c>
      <c r="O125">
        <v>1</v>
      </c>
      <c r="P125">
        <f t="shared" si="15"/>
        <v>-14</v>
      </c>
      <c r="Q125">
        <f t="shared" si="16"/>
        <v>33</v>
      </c>
    </row>
    <row r="126" spans="1:17" x14ac:dyDescent="0.35">
      <c r="A126">
        <v>26970</v>
      </c>
      <c r="B126">
        <v>1</v>
      </c>
      <c r="C126">
        <v>2001</v>
      </c>
      <c r="D126" s="1">
        <v>44861.929675925923</v>
      </c>
      <c r="E126">
        <v>0</v>
      </c>
      <c r="F126">
        <v>-2</v>
      </c>
      <c r="G126">
        <v>-2</v>
      </c>
      <c r="H126">
        <v>-2</v>
      </c>
      <c r="I126">
        <v>-2</v>
      </c>
      <c r="J126">
        <v>-2</v>
      </c>
      <c r="K126">
        <v>-2</v>
      </c>
      <c r="L126">
        <v>-2</v>
      </c>
      <c r="M126">
        <v>2</v>
      </c>
      <c r="N126">
        <v>-2</v>
      </c>
      <c r="O126">
        <v>-2</v>
      </c>
      <c r="P126">
        <f t="shared" si="15"/>
        <v>-16</v>
      </c>
      <c r="Q126">
        <f t="shared" ref="Q126:Q128" si="23">2023-C126</f>
        <v>22</v>
      </c>
    </row>
    <row r="127" spans="1:17" x14ac:dyDescent="0.35">
      <c r="A127">
        <v>29491</v>
      </c>
      <c r="B127">
        <v>0</v>
      </c>
      <c r="C127">
        <v>2002</v>
      </c>
      <c r="D127" s="1">
        <v>44869.942407407405</v>
      </c>
      <c r="E127">
        <v>0</v>
      </c>
      <c r="F127">
        <v>-2</v>
      </c>
      <c r="G127">
        <v>-2</v>
      </c>
      <c r="H127">
        <v>-2</v>
      </c>
      <c r="I127">
        <v>-2</v>
      </c>
      <c r="J127">
        <v>-2</v>
      </c>
      <c r="K127">
        <v>-2</v>
      </c>
      <c r="L127">
        <v>-2</v>
      </c>
      <c r="M127">
        <v>1</v>
      </c>
      <c r="N127">
        <v>-2</v>
      </c>
      <c r="O127">
        <v>-1</v>
      </c>
      <c r="P127">
        <f t="shared" si="15"/>
        <v>-16</v>
      </c>
      <c r="Q127">
        <f t="shared" si="23"/>
        <v>21</v>
      </c>
    </row>
    <row r="128" spans="1:17" x14ac:dyDescent="0.35">
      <c r="A128">
        <v>27380</v>
      </c>
      <c r="B128">
        <v>1</v>
      </c>
      <c r="C128">
        <v>1999</v>
      </c>
      <c r="D128" s="1">
        <v>44860.818993055553</v>
      </c>
      <c r="E128" t="s">
        <v>15</v>
      </c>
      <c r="F128">
        <v>2</v>
      </c>
      <c r="G128">
        <v>2</v>
      </c>
      <c r="H128">
        <v>1</v>
      </c>
      <c r="I128">
        <v>2</v>
      </c>
      <c r="J128">
        <v>0</v>
      </c>
      <c r="K128">
        <v>2</v>
      </c>
      <c r="L128">
        <v>2</v>
      </c>
      <c r="M128">
        <v>2</v>
      </c>
      <c r="N128">
        <v>2</v>
      </c>
      <c r="O128">
        <v>2</v>
      </c>
      <c r="P128">
        <f t="shared" si="15"/>
        <v>17</v>
      </c>
      <c r="Q128">
        <f t="shared" si="23"/>
        <v>24</v>
      </c>
    </row>
    <row r="129" spans="1:17" x14ac:dyDescent="0.35">
      <c r="A129">
        <v>26606</v>
      </c>
      <c r="B129">
        <v>0</v>
      </c>
      <c r="C129">
        <v>1982</v>
      </c>
      <c r="D129" s="1">
        <v>44860.824467592596</v>
      </c>
      <c r="E129">
        <v>3</v>
      </c>
      <c r="F129">
        <v>0</v>
      </c>
      <c r="G129">
        <v>-2</v>
      </c>
      <c r="H129">
        <v>-2</v>
      </c>
      <c r="I129">
        <v>-1</v>
      </c>
      <c r="J129">
        <v>-1</v>
      </c>
      <c r="K129">
        <v>1</v>
      </c>
      <c r="L129">
        <v>-1</v>
      </c>
      <c r="M129">
        <v>0</v>
      </c>
      <c r="N129">
        <v>1</v>
      </c>
      <c r="O129">
        <v>2</v>
      </c>
      <c r="P129">
        <f t="shared" si="15"/>
        <v>-3</v>
      </c>
      <c r="Q129">
        <f t="shared" si="16"/>
        <v>40</v>
      </c>
    </row>
    <row r="130" spans="1:17" x14ac:dyDescent="0.35">
      <c r="A130">
        <v>27393</v>
      </c>
      <c r="B130">
        <v>0</v>
      </c>
      <c r="C130">
        <v>1997</v>
      </c>
      <c r="D130" s="1">
        <v>44860.827696759261</v>
      </c>
      <c r="E130">
        <v>2</v>
      </c>
      <c r="F130">
        <v>0</v>
      </c>
      <c r="G130">
        <v>0</v>
      </c>
      <c r="H130">
        <v>-1</v>
      </c>
      <c r="I130">
        <v>-2</v>
      </c>
      <c r="J130">
        <v>-1</v>
      </c>
      <c r="K130">
        <v>1</v>
      </c>
      <c r="L130">
        <v>0</v>
      </c>
      <c r="M130">
        <v>1</v>
      </c>
      <c r="N130">
        <v>2</v>
      </c>
      <c r="O130">
        <v>2</v>
      </c>
      <c r="P130">
        <f t="shared" si="15"/>
        <v>2</v>
      </c>
      <c r="Q130">
        <f t="shared" ref="Q130:Q133" si="24">2023-C130</f>
        <v>26</v>
      </c>
    </row>
    <row r="131" spans="1:17" x14ac:dyDescent="0.35">
      <c r="A131">
        <v>26538</v>
      </c>
      <c r="B131">
        <v>0</v>
      </c>
      <c r="C131">
        <v>2000</v>
      </c>
      <c r="D131" s="1">
        <v>44859.497777777775</v>
      </c>
      <c r="E131">
        <v>0</v>
      </c>
      <c r="F131">
        <v>-2</v>
      </c>
      <c r="G131">
        <v>-2</v>
      </c>
      <c r="H131">
        <v>-2</v>
      </c>
      <c r="I131">
        <v>-2</v>
      </c>
      <c r="J131">
        <v>-2</v>
      </c>
      <c r="K131">
        <v>-2</v>
      </c>
      <c r="L131">
        <v>-2</v>
      </c>
      <c r="M131">
        <v>1</v>
      </c>
      <c r="N131">
        <v>-2</v>
      </c>
      <c r="O131">
        <v>-2</v>
      </c>
      <c r="P131">
        <f t="shared" si="15"/>
        <v>-17</v>
      </c>
      <c r="Q131">
        <f t="shared" si="24"/>
        <v>23</v>
      </c>
    </row>
    <row r="132" spans="1:17" x14ac:dyDescent="0.35">
      <c r="A132">
        <v>27210</v>
      </c>
      <c r="B132">
        <v>0</v>
      </c>
      <c r="C132">
        <v>1997</v>
      </c>
      <c r="D132" s="1">
        <v>44860.837210648147</v>
      </c>
      <c r="E132">
        <v>5</v>
      </c>
      <c r="F132">
        <v>0</v>
      </c>
      <c r="G132">
        <v>1</v>
      </c>
      <c r="H132">
        <v>-1</v>
      </c>
      <c r="I132">
        <v>-1</v>
      </c>
      <c r="J132">
        <v>-1</v>
      </c>
      <c r="K132">
        <v>0</v>
      </c>
      <c r="L132">
        <v>0</v>
      </c>
      <c r="M132">
        <v>0</v>
      </c>
      <c r="N132">
        <v>1</v>
      </c>
      <c r="O132">
        <v>2</v>
      </c>
      <c r="P132">
        <f t="shared" ref="P132:P195" si="25">SUM(F132:O132)</f>
        <v>1</v>
      </c>
      <c r="Q132">
        <f t="shared" si="24"/>
        <v>26</v>
      </c>
    </row>
    <row r="133" spans="1:17" x14ac:dyDescent="0.35">
      <c r="A133">
        <v>27403</v>
      </c>
      <c r="B133">
        <v>0</v>
      </c>
      <c r="C133">
        <v>1999</v>
      </c>
      <c r="D133" s="1">
        <v>44860.839039351849</v>
      </c>
      <c r="E133" t="s">
        <v>15</v>
      </c>
      <c r="F133">
        <v>-2</v>
      </c>
      <c r="G133">
        <v>-2</v>
      </c>
      <c r="H133">
        <v>-2</v>
      </c>
      <c r="I133">
        <v>-2</v>
      </c>
      <c r="J133">
        <v>-2</v>
      </c>
      <c r="K133">
        <v>-2</v>
      </c>
      <c r="L133">
        <v>-2</v>
      </c>
      <c r="M133">
        <v>-1</v>
      </c>
      <c r="N133">
        <v>-2</v>
      </c>
      <c r="O133">
        <v>-2</v>
      </c>
      <c r="P133">
        <f t="shared" si="25"/>
        <v>-19</v>
      </c>
      <c r="Q133">
        <f t="shared" si="24"/>
        <v>24</v>
      </c>
    </row>
    <row r="134" spans="1:17" x14ac:dyDescent="0.35">
      <c r="A134">
        <v>27392</v>
      </c>
      <c r="B134">
        <v>0</v>
      </c>
      <c r="C134">
        <v>1992</v>
      </c>
      <c r="D134" s="1">
        <v>44860.839120370372</v>
      </c>
      <c r="E134">
        <v>3</v>
      </c>
      <c r="F134">
        <v>0</v>
      </c>
      <c r="G134">
        <v>1</v>
      </c>
      <c r="H134">
        <v>0</v>
      </c>
      <c r="I134">
        <v>1</v>
      </c>
      <c r="J134">
        <v>1</v>
      </c>
      <c r="K134">
        <v>1</v>
      </c>
      <c r="L134">
        <v>-1</v>
      </c>
      <c r="M134">
        <v>1</v>
      </c>
      <c r="N134">
        <v>1</v>
      </c>
      <c r="O134">
        <v>1</v>
      </c>
      <c r="P134">
        <f t="shared" si="25"/>
        <v>6</v>
      </c>
      <c r="Q134">
        <f t="shared" ref="Q134:Q194" si="26">2022-C134</f>
        <v>30</v>
      </c>
    </row>
    <row r="135" spans="1:17" x14ac:dyDescent="0.35">
      <c r="A135">
        <v>27401</v>
      </c>
      <c r="B135">
        <v>0</v>
      </c>
      <c r="C135">
        <v>2000</v>
      </c>
      <c r="D135" s="1">
        <v>44860.842777777776</v>
      </c>
      <c r="E135">
        <v>2</v>
      </c>
      <c r="F135">
        <v>0</v>
      </c>
      <c r="G135">
        <v>2</v>
      </c>
      <c r="H135">
        <v>0</v>
      </c>
      <c r="I135">
        <v>2</v>
      </c>
      <c r="J135">
        <v>0</v>
      </c>
      <c r="K135">
        <v>2</v>
      </c>
      <c r="L135">
        <v>-2</v>
      </c>
      <c r="M135">
        <v>2</v>
      </c>
      <c r="N135">
        <v>2</v>
      </c>
      <c r="O135">
        <v>2</v>
      </c>
      <c r="P135">
        <f t="shared" si="25"/>
        <v>10</v>
      </c>
      <c r="Q135">
        <f t="shared" ref="Q135:Q136" si="27">2023-C135</f>
        <v>23</v>
      </c>
    </row>
    <row r="136" spans="1:17" x14ac:dyDescent="0.35">
      <c r="A136">
        <v>27402</v>
      </c>
      <c r="B136">
        <v>0</v>
      </c>
      <c r="C136">
        <v>1999</v>
      </c>
      <c r="D136" s="1">
        <v>44860.847349537034</v>
      </c>
      <c r="E136">
        <v>1</v>
      </c>
      <c r="F136">
        <v>0</v>
      </c>
      <c r="G136">
        <v>-2</v>
      </c>
      <c r="H136">
        <v>-2</v>
      </c>
      <c r="I136">
        <v>-2</v>
      </c>
      <c r="J136">
        <v>-2</v>
      </c>
      <c r="K136">
        <v>-2</v>
      </c>
      <c r="L136">
        <v>-2</v>
      </c>
      <c r="M136">
        <v>-1</v>
      </c>
      <c r="N136">
        <v>1</v>
      </c>
      <c r="O136">
        <v>2</v>
      </c>
      <c r="P136">
        <f t="shared" si="25"/>
        <v>-10</v>
      </c>
      <c r="Q136">
        <f t="shared" si="27"/>
        <v>24</v>
      </c>
    </row>
    <row r="137" spans="1:17" x14ac:dyDescent="0.35">
      <c r="A137">
        <v>27390</v>
      </c>
      <c r="B137">
        <v>0</v>
      </c>
      <c r="C137">
        <v>1973</v>
      </c>
      <c r="D137" s="1">
        <v>44860.851921296293</v>
      </c>
      <c r="E137">
        <v>1</v>
      </c>
      <c r="F137">
        <v>-1</v>
      </c>
      <c r="G137">
        <v>-1</v>
      </c>
      <c r="H137">
        <v>-2</v>
      </c>
      <c r="I137">
        <v>-2</v>
      </c>
      <c r="J137">
        <v>-2</v>
      </c>
      <c r="K137">
        <v>-2</v>
      </c>
      <c r="L137">
        <v>-2</v>
      </c>
      <c r="M137">
        <v>1</v>
      </c>
      <c r="N137">
        <v>-1</v>
      </c>
      <c r="O137">
        <v>1</v>
      </c>
      <c r="P137">
        <f t="shared" si="25"/>
        <v>-11</v>
      </c>
      <c r="Q137">
        <f t="shared" si="26"/>
        <v>49</v>
      </c>
    </row>
    <row r="138" spans="1:17" x14ac:dyDescent="0.35">
      <c r="A138">
        <v>27426</v>
      </c>
      <c r="B138">
        <v>1</v>
      </c>
      <c r="C138">
        <v>1995</v>
      </c>
      <c r="D138" s="1">
        <v>44860.863923611112</v>
      </c>
      <c r="E138">
        <v>5</v>
      </c>
      <c r="F138">
        <v>0</v>
      </c>
      <c r="G138">
        <v>1</v>
      </c>
      <c r="H138">
        <v>-1</v>
      </c>
      <c r="I138">
        <v>0</v>
      </c>
      <c r="J138">
        <v>0</v>
      </c>
      <c r="K138">
        <v>0</v>
      </c>
      <c r="L138">
        <v>-2</v>
      </c>
      <c r="M138">
        <v>2</v>
      </c>
      <c r="N138">
        <v>2</v>
      </c>
      <c r="O138">
        <v>2</v>
      </c>
      <c r="P138">
        <f t="shared" si="25"/>
        <v>4</v>
      </c>
      <c r="Q138">
        <f t="shared" si="26"/>
        <v>27</v>
      </c>
    </row>
    <row r="139" spans="1:17" x14ac:dyDescent="0.35">
      <c r="A139">
        <v>27444</v>
      </c>
      <c r="B139">
        <v>0</v>
      </c>
      <c r="C139">
        <v>1988</v>
      </c>
      <c r="D139" s="1">
        <v>44860.88349537037</v>
      </c>
      <c r="E139">
        <v>3</v>
      </c>
      <c r="F139">
        <v>0</v>
      </c>
      <c r="G139">
        <v>-2</v>
      </c>
      <c r="H139">
        <v>-2</v>
      </c>
      <c r="I139">
        <v>-2</v>
      </c>
      <c r="J139">
        <v>-2</v>
      </c>
      <c r="K139">
        <v>1</v>
      </c>
      <c r="L139">
        <v>-2</v>
      </c>
      <c r="M139">
        <v>-2</v>
      </c>
      <c r="N139">
        <v>1</v>
      </c>
      <c r="O139">
        <v>2</v>
      </c>
      <c r="P139">
        <f t="shared" si="25"/>
        <v>-8</v>
      </c>
      <c r="Q139">
        <f t="shared" si="26"/>
        <v>34</v>
      </c>
    </row>
    <row r="140" spans="1:17" x14ac:dyDescent="0.35">
      <c r="A140">
        <v>27450</v>
      </c>
      <c r="B140">
        <v>1</v>
      </c>
      <c r="C140">
        <v>1983</v>
      </c>
      <c r="D140" s="1">
        <v>44860.89230324074</v>
      </c>
      <c r="E140">
        <v>1</v>
      </c>
      <c r="F140">
        <v>-2</v>
      </c>
      <c r="G140">
        <v>-2</v>
      </c>
      <c r="H140">
        <v>-2</v>
      </c>
      <c r="I140">
        <v>-2</v>
      </c>
      <c r="J140">
        <v>-2</v>
      </c>
      <c r="K140">
        <v>-2</v>
      </c>
      <c r="L140">
        <v>-2</v>
      </c>
      <c r="M140">
        <v>1</v>
      </c>
      <c r="N140">
        <v>-1</v>
      </c>
      <c r="O140">
        <v>-1</v>
      </c>
      <c r="P140">
        <f t="shared" si="25"/>
        <v>-15</v>
      </c>
      <c r="Q140">
        <f t="shared" si="26"/>
        <v>39</v>
      </c>
    </row>
    <row r="141" spans="1:17" x14ac:dyDescent="0.35">
      <c r="A141">
        <v>27461</v>
      </c>
      <c r="B141">
        <v>0</v>
      </c>
      <c r="C141">
        <v>1986</v>
      </c>
      <c r="D141" s="1">
        <v>44860.897361111114</v>
      </c>
      <c r="E141">
        <v>3</v>
      </c>
      <c r="F141">
        <v>1</v>
      </c>
      <c r="G141">
        <v>-1</v>
      </c>
      <c r="H141">
        <v>-2</v>
      </c>
      <c r="I141">
        <v>-1</v>
      </c>
      <c r="J141">
        <v>-2</v>
      </c>
      <c r="K141">
        <v>1</v>
      </c>
      <c r="L141">
        <v>-1</v>
      </c>
      <c r="M141">
        <v>-2</v>
      </c>
      <c r="N141">
        <v>0</v>
      </c>
      <c r="O141">
        <v>2</v>
      </c>
      <c r="P141">
        <f t="shared" si="25"/>
        <v>-5</v>
      </c>
      <c r="Q141">
        <f t="shared" si="26"/>
        <v>36</v>
      </c>
    </row>
    <row r="142" spans="1:17" x14ac:dyDescent="0.35">
      <c r="A142">
        <v>27431</v>
      </c>
      <c r="B142">
        <v>0</v>
      </c>
      <c r="C142">
        <v>1980</v>
      </c>
      <c r="D142" s="1">
        <v>44860.899236111109</v>
      </c>
      <c r="E142" t="s">
        <v>15</v>
      </c>
      <c r="F142">
        <v>0</v>
      </c>
      <c r="G142">
        <v>-1</v>
      </c>
      <c r="H142">
        <v>-2</v>
      </c>
      <c r="I142">
        <v>-2</v>
      </c>
      <c r="J142">
        <v>-2</v>
      </c>
      <c r="K142">
        <v>1</v>
      </c>
      <c r="L142">
        <v>0</v>
      </c>
      <c r="M142">
        <v>-2</v>
      </c>
      <c r="N142">
        <v>1</v>
      </c>
      <c r="O142">
        <v>2</v>
      </c>
      <c r="P142">
        <f t="shared" si="25"/>
        <v>-5</v>
      </c>
      <c r="Q142">
        <f t="shared" si="26"/>
        <v>42</v>
      </c>
    </row>
    <row r="143" spans="1:17" x14ac:dyDescent="0.35">
      <c r="A143">
        <v>27472</v>
      </c>
      <c r="B143">
        <v>0</v>
      </c>
      <c r="C143">
        <v>1999</v>
      </c>
      <c r="D143" s="1">
        <v>44860.903344907405</v>
      </c>
      <c r="E143">
        <v>3</v>
      </c>
      <c r="F143">
        <v>-1</v>
      </c>
      <c r="G143">
        <v>1</v>
      </c>
      <c r="H143">
        <v>0</v>
      </c>
      <c r="I143">
        <v>1</v>
      </c>
      <c r="J143">
        <v>0</v>
      </c>
      <c r="K143">
        <v>1</v>
      </c>
      <c r="L143">
        <v>1</v>
      </c>
      <c r="M143">
        <v>-1</v>
      </c>
      <c r="N143">
        <v>1</v>
      </c>
      <c r="O143">
        <v>2</v>
      </c>
      <c r="P143">
        <f t="shared" si="25"/>
        <v>5</v>
      </c>
      <c r="Q143">
        <f t="shared" ref="Q143:Q144" si="28">2023-C143</f>
        <v>24</v>
      </c>
    </row>
    <row r="144" spans="1:17" x14ac:dyDescent="0.35">
      <c r="A144">
        <v>27295</v>
      </c>
      <c r="B144">
        <v>0</v>
      </c>
      <c r="C144">
        <v>2003</v>
      </c>
      <c r="D144" s="1">
        <v>44860.770289351851</v>
      </c>
      <c r="E144">
        <v>0</v>
      </c>
      <c r="F144">
        <v>-2</v>
      </c>
      <c r="G144">
        <v>-2</v>
      </c>
      <c r="H144">
        <v>-2</v>
      </c>
      <c r="I144">
        <v>-2</v>
      </c>
      <c r="J144">
        <v>-2</v>
      </c>
      <c r="K144">
        <v>-2</v>
      </c>
      <c r="L144">
        <v>-2</v>
      </c>
      <c r="M144">
        <v>-2</v>
      </c>
      <c r="N144">
        <v>-2</v>
      </c>
      <c r="O144">
        <v>1</v>
      </c>
      <c r="P144">
        <f t="shared" si="25"/>
        <v>-17</v>
      </c>
      <c r="Q144">
        <f t="shared" si="28"/>
        <v>20</v>
      </c>
    </row>
    <row r="145" spans="1:17" x14ac:dyDescent="0.35">
      <c r="A145">
        <v>27482</v>
      </c>
      <c r="B145">
        <v>1</v>
      </c>
      <c r="C145">
        <v>1978</v>
      </c>
      <c r="D145" s="1">
        <v>44860.90730324074</v>
      </c>
      <c r="E145" t="s">
        <v>15</v>
      </c>
      <c r="F145">
        <v>0</v>
      </c>
      <c r="G145">
        <v>-2</v>
      </c>
      <c r="H145">
        <v>-2</v>
      </c>
      <c r="I145">
        <v>-2</v>
      </c>
      <c r="J145">
        <v>-2</v>
      </c>
      <c r="K145">
        <v>-1</v>
      </c>
      <c r="L145">
        <v>-2</v>
      </c>
      <c r="M145">
        <v>1</v>
      </c>
      <c r="N145">
        <v>-2</v>
      </c>
      <c r="O145">
        <v>-2</v>
      </c>
      <c r="P145">
        <f t="shared" si="25"/>
        <v>-14</v>
      </c>
      <c r="Q145">
        <f t="shared" si="26"/>
        <v>44</v>
      </c>
    </row>
    <row r="146" spans="1:17" x14ac:dyDescent="0.35">
      <c r="A146">
        <v>28101</v>
      </c>
      <c r="B146">
        <v>1</v>
      </c>
      <c r="C146">
        <v>2001</v>
      </c>
      <c r="D146" s="1">
        <v>44862.383703703701</v>
      </c>
      <c r="E146">
        <v>0</v>
      </c>
      <c r="F146">
        <v>-2</v>
      </c>
      <c r="G146">
        <v>-2</v>
      </c>
      <c r="H146">
        <v>-2</v>
      </c>
      <c r="I146">
        <v>-2</v>
      </c>
      <c r="J146">
        <v>-2</v>
      </c>
      <c r="K146">
        <v>-2</v>
      </c>
      <c r="L146">
        <v>-2</v>
      </c>
      <c r="M146">
        <v>-2</v>
      </c>
      <c r="N146">
        <v>-2</v>
      </c>
      <c r="O146">
        <v>1</v>
      </c>
      <c r="P146">
        <f t="shared" si="25"/>
        <v>-17</v>
      </c>
      <c r="Q146">
        <f>2023-C146</f>
        <v>22</v>
      </c>
    </row>
    <row r="147" spans="1:17" x14ac:dyDescent="0.35">
      <c r="A147">
        <v>27502</v>
      </c>
      <c r="B147">
        <v>0</v>
      </c>
      <c r="C147">
        <v>1977</v>
      </c>
      <c r="D147" s="1">
        <v>44860.927233796298</v>
      </c>
      <c r="E147" t="s">
        <v>15</v>
      </c>
      <c r="F147">
        <v>1</v>
      </c>
      <c r="G147">
        <v>-2</v>
      </c>
      <c r="H147">
        <v>-2</v>
      </c>
      <c r="I147">
        <v>-2</v>
      </c>
      <c r="J147">
        <v>-2</v>
      </c>
      <c r="K147">
        <v>-1</v>
      </c>
      <c r="L147">
        <v>-2</v>
      </c>
      <c r="M147">
        <v>-1</v>
      </c>
      <c r="N147">
        <v>-2</v>
      </c>
      <c r="O147">
        <v>1</v>
      </c>
      <c r="P147">
        <f t="shared" si="25"/>
        <v>-12</v>
      </c>
      <c r="Q147">
        <f t="shared" si="26"/>
        <v>45</v>
      </c>
    </row>
    <row r="148" spans="1:17" x14ac:dyDescent="0.35">
      <c r="A148">
        <v>27513</v>
      </c>
      <c r="B148">
        <v>0</v>
      </c>
      <c r="C148">
        <v>1997</v>
      </c>
      <c r="D148" s="1">
        <v>44860.932754629626</v>
      </c>
      <c r="E148">
        <v>2</v>
      </c>
      <c r="F148">
        <v>-1</v>
      </c>
      <c r="G148">
        <v>-1</v>
      </c>
      <c r="H148">
        <v>-2</v>
      </c>
      <c r="I148">
        <v>-1</v>
      </c>
      <c r="J148">
        <v>-1</v>
      </c>
      <c r="K148">
        <v>0</v>
      </c>
      <c r="L148">
        <v>0</v>
      </c>
      <c r="M148">
        <v>2</v>
      </c>
      <c r="N148">
        <v>2</v>
      </c>
      <c r="O148">
        <v>2</v>
      </c>
      <c r="P148">
        <f t="shared" si="25"/>
        <v>0</v>
      </c>
      <c r="Q148">
        <f>2023-C148</f>
        <v>26</v>
      </c>
    </row>
    <row r="149" spans="1:17" x14ac:dyDescent="0.35">
      <c r="A149">
        <v>27503</v>
      </c>
      <c r="B149">
        <v>0</v>
      </c>
      <c r="C149">
        <v>1977</v>
      </c>
      <c r="D149" s="1">
        <v>44860.934224537035</v>
      </c>
      <c r="E149">
        <v>3</v>
      </c>
      <c r="F149">
        <v>0</v>
      </c>
      <c r="G149">
        <v>0</v>
      </c>
      <c r="H149">
        <v>-2</v>
      </c>
      <c r="I149">
        <v>-1</v>
      </c>
      <c r="J149">
        <v>-1</v>
      </c>
      <c r="K149">
        <v>1</v>
      </c>
      <c r="L149">
        <v>2</v>
      </c>
      <c r="M149">
        <v>1</v>
      </c>
      <c r="N149">
        <v>2</v>
      </c>
      <c r="O149">
        <v>2</v>
      </c>
      <c r="P149">
        <f t="shared" si="25"/>
        <v>4</v>
      </c>
      <c r="Q149">
        <f t="shared" si="26"/>
        <v>45</v>
      </c>
    </row>
    <row r="150" spans="1:17" x14ac:dyDescent="0.35">
      <c r="A150">
        <v>28746</v>
      </c>
      <c r="B150">
        <v>0</v>
      </c>
      <c r="C150">
        <v>2004</v>
      </c>
      <c r="D150" s="1">
        <v>44865.571956018517</v>
      </c>
      <c r="E150">
        <v>0</v>
      </c>
      <c r="F150">
        <v>-2</v>
      </c>
      <c r="G150">
        <v>-2</v>
      </c>
      <c r="H150">
        <v>-2</v>
      </c>
      <c r="I150">
        <v>-2</v>
      </c>
      <c r="J150">
        <v>-2</v>
      </c>
      <c r="K150">
        <v>-2</v>
      </c>
      <c r="L150">
        <v>-2</v>
      </c>
      <c r="M150">
        <v>1</v>
      </c>
      <c r="N150">
        <v>-2</v>
      </c>
      <c r="O150">
        <v>-2</v>
      </c>
      <c r="P150">
        <f t="shared" si="25"/>
        <v>-17</v>
      </c>
      <c r="Q150">
        <f>2023-C150</f>
        <v>19</v>
      </c>
    </row>
    <row r="151" spans="1:17" x14ac:dyDescent="0.35">
      <c r="A151">
        <v>27510</v>
      </c>
      <c r="B151">
        <v>0</v>
      </c>
      <c r="C151">
        <v>1994</v>
      </c>
      <c r="D151" s="1">
        <v>44860.935185185182</v>
      </c>
      <c r="E151">
        <v>1</v>
      </c>
      <c r="F151">
        <v>-2</v>
      </c>
      <c r="G151">
        <v>-2</v>
      </c>
      <c r="H151">
        <v>-2</v>
      </c>
      <c r="I151">
        <v>-2</v>
      </c>
      <c r="J151">
        <v>-2</v>
      </c>
      <c r="K151">
        <v>-2</v>
      </c>
      <c r="L151">
        <v>-2</v>
      </c>
      <c r="M151">
        <v>-2</v>
      </c>
      <c r="N151">
        <v>-2</v>
      </c>
      <c r="O151">
        <v>-2</v>
      </c>
      <c r="P151">
        <f t="shared" si="25"/>
        <v>-20</v>
      </c>
      <c r="Q151">
        <f t="shared" si="26"/>
        <v>28</v>
      </c>
    </row>
    <row r="152" spans="1:17" x14ac:dyDescent="0.35">
      <c r="A152">
        <v>29418</v>
      </c>
      <c r="B152">
        <v>1</v>
      </c>
      <c r="C152">
        <v>1997</v>
      </c>
      <c r="D152" s="1">
        <v>44869.467592592591</v>
      </c>
      <c r="E152">
        <v>0</v>
      </c>
      <c r="F152">
        <v>-1</v>
      </c>
      <c r="G152">
        <v>-2</v>
      </c>
      <c r="H152">
        <v>-2</v>
      </c>
      <c r="I152">
        <v>-2</v>
      </c>
      <c r="J152">
        <v>-2</v>
      </c>
      <c r="K152">
        <v>-1</v>
      </c>
      <c r="L152">
        <v>-2</v>
      </c>
      <c r="M152">
        <v>-2</v>
      </c>
      <c r="N152">
        <v>-2</v>
      </c>
      <c r="O152">
        <v>-1</v>
      </c>
      <c r="P152">
        <f t="shared" si="25"/>
        <v>-17</v>
      </c>
      <c r="Q152">
        <f>2023-C152</f>
        <v>26</v>
      </c>
    </row>
    <row r="153" spans="1:17" x14ac:dyDescent="0.35">
      <c r="A153">
        <v>27521</v>
      </c>
      <c r="B153">
        <v>0</v>
      </c>
      <c r="C153">
        <v>1980</v>
      </c>
      <c r="D153" s="1">
        <v>44860.942476851851</v>
      </c>
      <c r="E153">
        <v>3</v>
      </c>
      <c r="F153">
        <v>1</v>
      </c>
      <c r="G153">
        <v>-1</v>
      </c>
      <c r="H153">
        <v>-2</v>
      </c>
      <c r="I153">
        <v>2</v>
      </c>
      <c r="J153">
        <v>0</v>
      </c>
      <c r="K153">
        <v>2</v>
      </c>
      <c r="L153">
        <v>0</v>
      </c>
      <c r="M153">
        <v>2</v>
      </c>
      <c r="N153">
        <v>2</v>
      </c>
      <c r="O153">
        <v>2</v>
      </c>
      <c r="P153">
        <f t="shared" si="25"/>
        <v>8</v>
      </c>
      <c r="Q153">
        <f t="shared" si="26"/>
        <v>42</v>
      </c>
    </row>
    <row r="154" spans="1:17" x14ac:dyDescent="0.35">
      <c r="A154">
        <v>29512</v>
      </c>
      <c r="B154">
        <v>0</v>
      </c>
      <c r="C154">
        <v>2004</v>
      </c>
      <c r="D154" s="1">
        <v>44870.041192129633</v>
      </c>
      <c r="E154">
        <v>0</v>
      </c>
      <c r="F154">
        <v>-2</v>
      </c>
      <c r="G154">
        <v>-2</v>
      </c>
      <c r="H154">
        <v>-2</v>
      </c>
      <c r="I154">
        <v>-2</v>
      </c>
      <c r="J154">
        <v>-2</v>
      </c>
      <c r="K154">
        <v>-2</v>
      </c>
      <c r="L154">
        <v>-2</v>
      </c>
      <c r="M154">
        <v>-2</v>
      </c>
      <c r="N154">
        <v>-2</v>
      </c>
      <c r="O154">
        <v>1</v>
      </c>
      <c r="P154">
        <f t="shared" si="25"/>
        <v>-17</v>
      </c>
      <c r="Q154">
        <f t="shared" ref="Q154:Q157" si="29">2023-C154</f>
        <v>19</v>
      </c>
    </row>
    <row r="155" spans="1:17" x14ac:dyDescent="0.35">
      <c r="A155">
        <v>27523</v>
      </c>
      <c r="B155">
        <v>0</v>
      </c>
      <c r="C155">
        <v>1996</v>
      </c>
      <c r="D155" s="1">
        <v>44860.957199074073</v>
      </c>
      <c r="E155">
        <v>2</v>
      </c>
      <c r="F155">
        <v>1</v>
      </c>
      <c r="G155">
        <v>-2</v>
      </c>
      <c r="H155">
        <v>-2</v>
      </c>
      <c r="I155">
        <v>-2</v>
      </c>
      <c r="J155">
        <v>1</v>
      </c>
      <c r="K155">
        <v>-1</v>
      </c>
      <c r="L155">
        <v>-2</v>
      </c>
      <c r="M155">
        <v>1</v>
      </c>
      <c r="N155">
        <v>-1</v>
      </c>
      <c r="O155">
        <v>1</v>
      </c>
      <c r="P155">
        <f t="shared" si="25"/>
        <v>-6</v>
      </c>
      <c r="Q155">
        <f t="shared" si="29"/>
        <v>27</v>
      </c>
    </row>
    <row r="156" spans="1:17" x14ac:dyDescent="0.35">
      <c r="A156">
        <v>27305</v>
      </c>
      <c r="B156">
        <v>0</v>
      </c>
      <c r="C156">
        <v>2002</v>
      </c>
      <c r="D156" s="1">
        <v>44860.768449074072</v>
      </c>
      <c r="E156">
        <v>0</v>
      </c>
      <c r="F156">
        <v>-2</v>
      </c>
      <c r="G156">
        <v>-2</v>
      </c>
      <c r="H156">
        <v>-2</v>
      </c>
      <c r="I156">
        <v>-2</v>
      </c>
      <c r="J156">
        <v>-2</v>
      </c>
      <c r="K156">
        <v>-2</v>
      </c>
      <c r="L156">
        <v>-2</v>
      </c>
      <c r="M156">
        <v>-1</v>
      </c>
      <c r="N156">
        <v>-2</v>
      </c>
      <c r="O156">
        <v>-1</v>
      </c>
      <c r="P156">
        <f t="shared" si="25"/>
        <v>-18</v>
      </c>
      <c r="Q156">
        <f t="shared" si="29"/>
        <v>21</v>
      </c>
    </row>
    <row r="157" spans="1:17" x14ac:dyDescent="0.35">
      <c r="A157">
        <v>27542</v>
      </c>
      <c r="B157">
        <v>1</v>
      </c>
      <c r="C157">
        <v>2000</v>
      </c>
      <c r="D157" s="1">
        <v>44860.9684837963</v>
      </c>
      <c r="E157">
        <v>1</v>
      </c>
      <c r="F157">
        <v>1</v>
      </c>
      <c r="G157">
        <v>1</v>
      </c>
      <c r="H157">
        <v>-1</v>
      </c>
      <c r="I157">
        <v>-1</v>
      </c>
      <c r="J157">
        <v>-1</v>
      </c>
      <c r="K157">
        <v>1</v>
      </c>
      <c r="L157">
        <v>1</v>
      </c>
      <c r="M157">
        <v>-1</v>
      </c>
      <c r="N157">
        <v>-1</v>
      </c>
      <c r="O157">
        <v>2</v>
      </c>
      <c r="P157">
        <f t="shared" si="25"/>
        <v>1</v>
      </c>
      <c r="Q157">
        <f t="shared" si="29"/>
        <v>23</v>
      </c>
    </row>
    <row r="158" spans="1:17" x14ac:dyDescent="0.35">
      <c r="A158">
        <v>27524</v>
      </c>
      <c r="B158">
        <v>0</v>
      </c>
      <c r="C158">
        <v>1967</v>
      </c>
      <c r="D158" s="1">
        <v>44860.972349537034</v>
      </c>
      <c r="E158">
        <v>2</v>
      </c>
      <c r="F158">
        <v>-2</v>
      </c>
      <c r="G158">
        <v>-2</v>
      </c>
      <c r="H158">
        <v>-2</v>
      </c>
      <c r="I158">
        <v>-2</v>
      </c>
      <c r="J158">
        <v>-2</v>
      </c>
      <c r="K158">
        <v>1</v>
      </c>
      <c r="L158">
        <v>-2</v>
      </c>
      <c r="M158">
        <v>-2</v>
      </c>
      <c r="N158">
        <v>2</v>
      </c>
      <c r="O158">
        <v>2</v>
      </c>
      <c r="P158">
        <f t="shared" si="25"/>
        <v>-9</v>
      </c>
      <c r="Q158">
        <f t="shared" si="26"/>
        <v>55</v>
      </c>
    </row>
    <row r="159" spans="1:17" x14ac:dyDescent="0.35">
      <c r="A159">
        <v>27554</v>
      </c>
      <c r="B159">
        <v>0</v>
      </c>
      <c r="C159">
        <v>1994</v>
      </c>
      <c r="D159" s="1">
        <v>44860.975914351853</v>
      </c>
      <c r="E159" t="s">
        <v>15</v>
      </c>
      <c r="F159">
        <v>-1</v>
      </c>
      <c r="G159">
        <v>-2</v>
      </c>
      <c r="H159">
        <v>-2</v>
      </c>
      <c r="I159">
        <v>-2</v>
      </c>
      <c r="J159">
        <v>-2</v>
      </c>
      <c r="K159">
        <v>-2</v>
      </c>
      <c r="L159">
        <v>-1</v>
      </c>
      <c r="M159">
        <v>1</v>
      </c>
      <c r="N159">
        <v>1</v>
      </c>
      <c r="O159">
        <v>2</v>
      </c>
      <c r="P159">
        <f t="shared" si="25"/>
        <v>-8</v>
      </c>
      <c r="Q159">
        <f t="shared" si="26"/>
        <v>28</v>
      </c>
    </row>
    <row r="160" spans="1:17" x14ac:dyDescent="0.35">
      <c r="A160">
        <v>27349</v>
      </c>
      <c r="B160">
        <v>1</v>
      </c>
      <c r="C160">
        <v>2002</v>
      </c>
      <c r="D160" s="1">
        <v>44860.804618055554</v>
      </c>
      <c r="E160">
        <v>0</v>
      </c>
      <c r="F160">
        <v>-2</v>
      </c>
      <c r="G160">
        <v>-2</v>
      </c>
      <c r="H160">
        <v>-2</v>
      </c>
      <c r="I160">
        <v>-2</v>
      </c>
      <c r="J160">
        <v>-2</v>
      </c>
      <c r="K160">
        <v>-2</v>
      </c>
      <c r="L160">
        <v>-2</v>
      </c>
      <c r="M160">
        <v>-1</v>
      </c>
      <c r="N160">
        <v>-2</v>
      </c>
      <c r="O160">
        <v>-1</v>
      </c>
      <c r="P160">
        <f t="shared" si="25"/>
        <v>-18</v>
      </c>
      <c r="Q160">
        <f t="shared" ref="Q160:Q164" si="30">2023-C160</f>
        <v>21</v>
      </c>
    </row>
    <row r="161" spans="1:17" x14ac:dyDescent="0.35">
      <c r="A161">
        <v>27977</v>
      </c>
      <c r="B161">
        <v>0</v>
      </c>
      <c r="C161">
        <v>2002</v>
      </c>
      <c r="D161" s="1">
        <v>44861.828831018516</v>
      </c>
      <c r="E161">
        <v>0</v>
      </c>
      <c r="F161">
        <v>-2</v>
      </c>
      <c r="G161">
        <v>-2</v>
      </c>
      <c r="H161">
        <v>-2</v>
      </c>
      <c r="I161">
        <v>-2</v>
      </c>
      <c r="J161">
        <v>-2</v>
      </c>
      <c r="K161">
        <v>-2</v>
      </c>
      <c r="L161">
        <v>-2</v>
      </c>
      <c r="M161">
        <v>-1</v>
      </c>
      <c r="N161">
        <v>-1</v>
      </c>
      <c r="O161">
        <v>-2</v>
      </c>
      <c r="P161">
        <f t="shared" si="25"/>
        <v>-18</v>
      </c>
      <c r="Q161">
        <f t="shared" si="30"/>
        <v>21</v>
      </c>
    </row>
    <row r="162" spans="1:17" x14ac:dyDescent="0.35">
      <c r="A162">
        <v>28046</v>
      </c>
      <c r="B162">
        <v>0</v>
      </c>
      <c r="C162">
        <v>2004</v>
      </c>
      <c r="D162" s="1">
        <v>44861.932627314818</v>
      </c>
      <c r="E162">
        <v>0</v>
      </c>
      <c r="F162">
        <v>-2</v>
      </c>
      <c r="G162">
        <v>-2</v>
      </c>
      <c r="H162">
        <v>-2</v>
      </c>
      <c r="I162">
        <v>-2</v>
      </c>
      <c r="J162">
        <v>-2</v>
      </c>
      <c r="K162">
        <v>-2</v>
      </c>
      <c r="L162">
        <v>-2</v>
      </c>
      <c r="M162">
        <v>-1</v>
      </c>
      <c r="N162">
        <v>-2</v>
      </c>
      <c r="O162">
        <v>-1</v>
      </c>
      <c r="P162">
        <f t="shared" si="25"/>
        <v>-18</v>
      </c>
      <c r="Q162">
        <f t="shared" si="30"/>
        <v>19</v>
      </c>
    </row>
    <row r="163" spans="1:17" x14ac:dyDescent="0.35">
      <c r="A163">
        <v>27573</v>
      </c>
      <c r="B163">
        <v>0</v>
      </c>
      <c r="C163">
        <v>1999</v>
      </c>
      <c r="D163" s="1">
        <v>44860.996053240742</v>
      </c>
      <c r="E163" t="s">
        <v>15</v>
      </c>
      <c r="F163">
        <v>-1</v>
      </c>
      <c r="G163">
        <v>-1</v>
      </c>
      <c r="H163">
        <v>-1</v>
      </c>
      <c r="I163">
        <v>-1</v>
      </c>
      <c r="J163">
        <v>-1</v>
      </c>
      <c r="K163">
        <v>-1</v>
      </c>
      <c r="L163">
        <v>-1</v>
      </c>
      <c r="M163">
        <v>1</v>
      </c>
      <c r="N163">
        <v>-1</v>
      </c>
      <c r="O163">
        <v>-1</v>
      </c>
      <c r="P163">
        <f t="shared" si="25"/>
        <v>-8</v>
      </c>
      <c r="Q163">
        <f t="shared" si="30"/>
        <v>24</v>
      </c>
    </row>
    <row r="164" spans="1:17" x14ac:dyDescent="0.35">
      <c r="A164">
        <v>27572</v>
      </c>
      <c r="B164">
        <v>0</v>
      </c>
      <c r="C164">
        <v>2001</v>
      </c>
      <c r="D164" s="1">
        <v>44860.998553240737</v>
      </c>
      <c r="E164">
        <v>2</v>
      </c>
      <c r="F164">
        <v>0</v>
      </c>
      <c r="G164">
        <v>1</v>
      </c>
      <c r="H164">
        <v>-2</v>
      </c>
      <c r="I164">
        <v>-2</v>
      </c>
      <c r="J164">
        <v>-2</v>
      </c>
      <c r="K164">
        <v>1</v>
      </c>
      <c r="L164">
        <v>-2</v>
      </c>
      <c r="M164">
        <v>2</v>
      </c>
      <c r="N164">
        <v>2</v>
      </c>
      <c r="O164">
        <v>2</v>
      </c>
      <c r="P164">
        <f t="shared" si="25"/>
        <v>0</v>
      </c>
      <c r="Q164">
        <f t="shared" si="30"/>
        <v>22</v>
      </c>
    </row>
    <row r="165" spans="1:17" x14ac:dyDescent="0.35">
      <c r="A165">
        <v>27571</v>
      </c>
      <c r="B165">
        <v>0</v>
      </c>
      <c r="C165">
        <v>1983</v>
      </c>
      <c r="D165" s="1">
        <v>44861.001759259256</v>
      </c>
      <c r="E165">
        <v>5</v>
      </c>
      <c r="F165">
        <v>-2</v>
      </c>
      <c r="G165">
        <v>-2</v>
      </c>
      <c r="H165">
        <v>-2</v>
      </c>
      <c r="I165">
        <v>-2</v>
      </c>
      <c r="J165">
        <v>-2</v>
      </c>
      <c r="K165">
        <v>-2</v>
      </c>
      <c r="L165">
        <v>1</v>
      </c>
      <c r="M165">
        <v>-1</v>
      </c>
      <c r="N165">
        <v>-1</v>
      </c>
      <c r="O165">
        <v>2</v>
      </c>
      <c r="P165">
        <f t="shared" si="25"/>
        <v>-11</v>
      </c>
      <c r="Q165">
        <f t="shared" si="26"/>
        <v>39</v>
      </c>
    </row>
    <row r="166" spans="1:17" x14ac:dyDescent="0.35">
      <c r="A166">
        <v>28815</v>
      </c>
      <c r="B166">
        <v>0</v>
      </c>
      <c r="C166">
        <v>1995</v>
      </c>
      <c r="D166" s="1">
        <v>44865.793645833335</v>
      </c>
      <c r="E166">
        <v>0</v>
      </c>
      <c r="F166">
        <v>-1</v>
      </c>
      <c r="G166">
        <v>-2</v>
      </c>
      <c r="H166">
        <v>-2</v>
      </c>
      <c r="I166">
        <v>-2</v>
      </c>
      <c r="J166">
        <v>-2</v>
      </c>
      <c r="K166">
        <v>-2</v>
      </c>
      <c r="L166">
        <v>-2</v>
      </c>
      <c r="M166">
        <v>-1</v>
      </c>
      <c r="N166">
        <v>-2</v>
      </c>
      <c r="O166">
        <v>-2</v>
      </c>
      <c r="P166">
        <f t="shared" si="25"/>
        <v>-18</v>
      </c>
      <c r="Q166">
        <f t="shared" si="26"/>
        <v>27</v>
      </c>
    </row>
    <row r="167" spans="1:17" x14ac:dyDescent="0.35">
      <c r="A167">
        <v>27583</v>
      </c>
      <c r="B167">
        <v>0</v>
      </c>
      <c r="C167">
        <v>1994</v>
      </c>
      <c r="D167" s="1">
        <v>44861.02039351852</v>
      </c>
      <c r="E167" t="s">
        <v>15</v>
      </c>
      <c r="F167">
        <v>-2</v>
      </c>
      <c r="G167">
        <v>-2</v>
      </c>
      <c r="H167">
        <v>-2</v>
      </c>
      <c r="I167">
        <v>-2</v>
      </c>
      <c r="J167">
        <v>-2</v>
      </c>
      <c r="K167">
        <v>-2</v>
      </c>
      <c r="L167">
        <v>-2</v>
      </c>
      <c r="M167">
        <v>-2</v>
      </c>
      <c r="N167">
        <v>-2</v>
      </c>
      <c r="O167">
        <v>-2</v>
      </c>
      <c r="P167">
        <f t="shared" si="25"/>
        <v>-20</v>
      </c>
      <c r="Q167">
        <f t="shared" si="26"/>
        <v>28</v>
      </c>
    </row>
    <row r="168" spans="1:17" x14ac:dyDescent="0.35">
      <c r="A168">
        <v>27584</v>
      </c>
      <c r="B168">
        <v>0</v>
      </c>
      <c r="C168">
        <v>1997</v>
      </c>
      <c r="D168" s="1">
        <v>44861.035613425927</v>
      </c>
      <c r="E168">
        <v>1</v>
      </c>
      <c r="F168">
        <v>-2</v>
      </c>
      <c r="G168">
        <v>-2</v>
      </c>
      <c r="H168">
        <v>-2</v>
      </c>
      <c r="I168">
        <v>-2</v>
      </c>
      <c r="J168">
        <v>-2</v>
      </c>
      <c r="K168">
        <v>-2</v>
      </c>
      <c r="L168">
        <v>-2</v>
      </c>
      <c r="M168">
        <v>-2</v>
      </c>
      <c r="N168">
        <v>-1</v>
      </c>
      <c r="O168">
        <v>1</v>
      </c>
      <c r="P168">
        <f t="shared" si="25"/>
        <v>-16</v>
      </c>
      <c r="Q168">
        <f>2023-C168</f>
        <v>26</v>
      </c>
    </row>
    <row r="169" spans="1:17" x14ac:dyDescent="0.35">
      <c r="A169">
        <v>28873</v>
      </c>
      <c r="B169">
        <v>1</v>
      </c>
      <c r="C169">
        <v>1966</v>
      </c>
      <c r="D169" s="1">
        <v>44873.562523148146</v>
      </c>
      <c r="E169">
        <v>0</v>
      </c>
      <c r="F169">
        <v>-2</v>
      </c>
      <c r="G169">
        <v>-2</v>
      </c>
      <c r="H169">
        <v>-2</v>
      </c>
      <c r="I169">
        <v>-2</v>
      </c>
      <c r="J169">
        <v>-2</v>
      </c>
      <c r="K169">
        <v>-2</v>
      </c>
      <c r="L169">
        <v>-2</v>
      </c>
      <c r="M169">
        <v>-1</v>
      </c>
      <c r="N169">
        <v>-2</v>
      </c>
      <c r="O169">
        <v>-1</v>
      </c>
      <c r="P169">
        <f t="shared" si="25"/>
        <v>-18</v>
      </c>
      <c r="Q169">
        <f t="shared" si="26"/>
        <v>56</v>
      </c>
    </row>
    <row r="170" spans="1:17" x14ac:dyDescent="0.35">
      <c r="A170">
        <v>27617</v>
      </c>
      <c r="B170">
        <v>0</v>
      </c>
      <c r="C170">
        <v>1998</v>
      </c>
      <c r="D170" s="1">
        <v>44861.325775462959</v>
      </c>
      <c r="E170">
        <v>1</v>
      </c>
      <c r="F170">
        <v>-2</v>
      </c>
      <c r="G170">
        <v>-2</v>
      </c>
      <c r="H170">
        <v>-2</v>
      </c>
      <c r="I170">
        <v>-2</v>
      </c>
      <c r="J170">
        <v>-2</v>
      </c>
      <c r="K170">
        <v>-2</v>
      </c>
      <c r="L170">
        <v>-2</v>
      </c>
      <c r="M170">
        <v>-1</v>
      </c>
      <c r="N170">
        <v>-1</v>
      </c>
      <c r="O170">
        <v>2</v>
      </c>
      <c r="P170">
        <f t="shared" si="25"/>
        <v>-14</v>
      </c>
      <c r="Q170">
        <f t="shared" ref="Q170:Q172" si="31">2023-C170</f>
        <v>25</v>
      </c>
    </row>
    <row r="171" spans="1:17" x14ac:dyDescent="0.35">
      <c r="A171">
        <v>27200</v>
      </c>
      <c r="B171">
        <v>1</v>
      </c>
      <c r="C171">
        <v>2000</v>
      </c>
      <c r="D171" s="1">
        <v>44860.699201388888</v>
      </c>
      <c r="E171">
        <v>0</v>
      </c>
      <c r="F171">
        <v>-1</v>
      </c>
      <c r="G171">
        <v>-2</v>
      </c>
      <c r="H171">
        <v>-2</v>
      </c>
      <c r="I171">
        <v>-2</v>
      </c>
      <c r="J171">
        <v>-2</v>
      </c>
      <c r="K171">
        <v>-2</v>
      </c>
      <c r="L171">
        <v>-2</v>
      </c>
      <c r="M171">
        <v>-2</v>
      </c>
      <c r="N171">
        <v>-2</v>
      </c>
      <c r="O171">
        <v>-2</v>
      </c>
      <c r="P171">
        <f t="shared" si="25"/>
        <v>-19</v>
      </c>
      <c r="Q171">
        <f t="shared" si="31"/>
        <v>23</v>
      </c>
    </row>
    <row r="172" spans="1:17" x14ac:dyDescent="0.35">
      <c r="A172">
        <v>27631</v>
      </c>
      <c r="B172">
        <v>0</v>
      </c>
      <c r="C172">
        <v>2000</v>
      </c>
      <c r="D172" s="1">
        <v>44861.360879629632</v>
      </c>
      <c r="E172" t="s">
        <v>15</v>
      </c>
      <c r="F172">
        <v>-2</v>
      </c>
      <c r="G172">
        <v>-2</v>
      </c>
      <c r="H172">
        <v>-2</v>
      </c>
      <c r="I172">
        <v>-2</v>
      </c>
      <c r="J172">
        <v>-2</v>
      </c>
      <c r="K172">
        <v>-1</v>
      </c>
      <c r="L172">
        <v>-2</v>
      </c>
      <c r="M172">
        <v>-1</v>
      </c>
      <c r="N172">
        <v>1</v>
      </c>
      <c r="O172">
        <v>2</v>
      </c>
      <c r="P172">
        <f t="shared" si="25"/>
        <v>-11</v>
      </c>
      <c r="Q172">
        <f t="shared" si="31"/>
        <v>23</v>
      </c>
    </row>
    <row r="173" spans="1:17" x14ac:dyDescent="0.35">
      <c r="A173">
        <v>27625</v>
      </c>
      <c r="B173">
        <v>0</v>
      </c>
      <c r="C173">
        <v>1993</v>
      </c>
      <c r="D173" s="1">
        <v>44861.371203703704</v>
      </c>
      <c r="E173">
        <v>4</v>
      </c>
      <c r="F173">
        <v>-1</v>
      </c>
      <c r="G173">
        <v>-2</v>
      </c>
      <c r="H173">
        <v>-2</v>
      </c>
      <c r="I173">
        <v>-2</v>
      </c>
      <c r="J173">
        <v>-1</v>
      </c>
      <c r="K173">
        <v>1</v>
      </c>
      <c r="L173">
        <v>-2</v>
      </c>
      <c r="M173">
        <v>1</v>
      </c>
      <c r="N173">
        <v>1</v>
      </c>
      <c r="O173">
        <v>2</v>
      </c>
      <c r="P173">
        <f t="shared" si="25"/>
        <v>-5</v>
      </c>
      <c r="Q173">
        <f t="shared" si="26"/>
        <v>29</v>
      </c>
    </row>
    <row r="174" spans="1:17" x14ac:dyDescent="0.35">
      <c r="A174">
        <v>27640</v>
      </c>
      <c r="B174">
        <v>0</v>
      </c>
      <c r="C174">
        <v>1998</v>
      </c>
      <c r="D174" s="1">
        <v>44861.378009259257</v>
      </c>
      <c r="E174">
        <v>2</v>
      </c>
      <c r="F174">
        <v>-1</v>
      </c>
      <c r="G174">
        <v>-2</v>
      </c>
      <c r="H174">
        <v>-2</v>
      </c>
      <c r="I174">
        <v>-1</v>
      </c>
      <c r="J174">
        <v>0</v>
      </c>
      <c r="K174">
        <v>1</v>
      </c>
      <c r="L174">
        <v>1</v>
      </c>
      <c r="M174">
        <v>1</v>
      </c>
      <c r="N174">
        <v>1</v>
      </c>
      <c r="O174">
        <v>2</v>
      </c>
      <c r="P174">
        <f t="shared" si="25"/>
        <v>0</v>
      </c>
      <c r="Q174">
        <f t="shared" ref="Q174:Q191" si="32">2023-C174</f>
        <v>25</v>
      </c>
    </row>
    <row r="175" spans="1:17" x14ac:dyDescent="0.35">
      <c r="A175">
        <v>27646</v>
      </c>
      <c r="B175">
        <v>0</v>
      </c>
      <c r="C175">
        <v>2005</v>
      </c>
      <c r="D175" s="1">
        <v>44861.394467592596</v>
      </c>
      <c r="E175" t="s">
        <v>15</v>
      </c>
      <c r="F175">
        <v>-1</v>
      </c>
      <c r="G175">
        <v>-1</v>
      </c>
      <c r="H175">
        <v>-1</v>
      </c>
      <c r="I175">
        <v>-1</v>
      </c>
      <c r="J175">
        <v>-1</v>
      </c>
      <c r="K175">
        <v>-1</v>
      </c>
      <c r="L175">
        <v>-1</v>
      </c>
      <c r="M175">
        <v>-1</v>
      </c>
      <c r="N175">
        <v>-1</v>
      </c>
      <c r="O175">
        <v>-1</v>
      </c>
      <c r="P175">
        <f t="shared" si="25"/>
        <v>-10</v>
      </c>
      <c r="Q175">
        <f t="shared" si="32"/>
        <v>18</v>
      </c>
    </row>
    <row r="176" spans="1:17" x14ac:dyDescent="0.35">
      <c r="A176">
        <v>27674</v>
      </c>
      <c r="B176">
        <v>0</v>
      </c>
      <c r="C176">
        <v>1998</v>
      </c>
      <c r="D176" s="1">
        <v>44861.415046296293</v>
      </c>
      <c r="E176" t="s">
        <v>15</v>
      </c>
      <c r="F176">
        <v>-2</v>
      </c>
      <c r="G176">
        <v>-2</v>
      </c>
      <c r="H176">
        <v>-2</v>
      </c>
      <c r="I176">
        <v>-2</v>
      </c>
      <c r="J176">
        <v>-2</v>
      </c>
      <c r="K176">
        <v>-2</v>
      </c>
      <c r="L176">
        <v>-2</v>
      </c>
      <c r="M176">
        <v>1</v>
      </c>
      <c r="N176">
        <v>-2</v>
      </c>
      <c r="O176">
        <v>-2</v>
      </c>
      <c r="P176">
        <f t="shared" si="25"/>
        <v>-17</v>
      </c>
      <c r="Q176">
        <f t="shared" si="32"/>
        <v>25</v>
      </c>
    </row>
    <row r="177" spans="1:17" x14ac:dyDescent="0.35">
      <c r="A177">
        <v>27212</v>
      </c>
      <c r="B177">
        <v>1</v>
      </c>
      <c r="C177">
        <v>1998</v>
      </c>
      <c r="D177" s="1">
        <v>44860.703969907408</v>
      </c>
      <c r="E177">
        <v>0</v>
      </c>
      <c r="F177">
        <v>-2</v>
      </c>
      <c r="G177">
        <v>-2</v>
      </c>
      <c r="H177">
        <v>-2</v>
      </c>
      <c r="I177">
        <v>-2</v>
      </c>
      <c r="J177">
        <v>-2</v>
      </c>
      <c r="K177">
        <v>-2</v>
      </c>
      <c r="L177">
        <v>-2</v>
      </c>
      <c r="M177">
        <v>-2</v>
      </c>
      <c r="N177">
        <v>-2</v>
      </c>
      <c r="O177">
        <v>-1</v>
      </c>
      <c r="P177">
        <f t="shared" si="25"/>
        <v>-19</v>
      </c>
      <c r="Q177">
        <f t="shared" si="32"/>
        <v>25</v>
      </c>
    </row>
    <row r="178" spans="1:17" x14ac:dyDescent="0.35">
      <c r="A178">
        <v>27696</v>
      </c>
      <c r="B178">
        <v>0</v>
      </c>
      <c r="C178">
        <v>1999</v>
      </c>
      <c r="D178" s="1">
        <v>44861.423530092594</v>
      </c>
      <c r="E178">
        <v>2</v>
      </c>
      <c r="F178">
        <v>-2</v>
      </c>
      <c r="G178">
        <v>-2</v>
      </c>
      <c r="H178">
        <v>-2</v>
      </c>
      <c r="I178">
        <v>-2</v>
      </c>
      <c r="J178">
        <v>-2</v>
      </c>
      <c r="K178">
        <v>-2</v>
      </c>
      <c r="L178">
        <v>-1</v>
      </c>
      <c r="M178">
        <v>1</v>
      </c>
      <c r="N178">
        <v>-1</v>
      </c>
      <c r="O178">
        <v>1</v>
      </c>
      <c r="P178">
        <f t="shared" si="25"/>
        <v>-12</v>
      </c>
      <c r="Q178">
        <f t="shared" si="32"/>
        <v>24</v>
      </c>
    </row>
    <row r="179" spans="1:17" x14ac:dyDescent="0.35">
      <c r="A179">
        <v>27511</v>
      </c>
      <c r="B179">
        <v>0</v>
      </c>
      <c r="C179">
        <v>2002</v>
      </c>
      <c r="D179" s="1">
        <v>44860.934270833335</v>
      </c>
      <c r="E179">
        <v>0</v>
      </c>
      <c r="F179">
        <v>-2</v>
      </c>
      <c r="G179">
        <v>-2</v>
      </c>
      <c r="H179">
        <v>-2</v>
      </c>
      <c r="I179">
        <v>-2</v>
      </c>
      <c r="J179">
        <v>-2</v>
      </c>
      <c r="K179">
        <v>-2</v>
      </c>
      <c r="L179">
        <v>-2</v>
      </c>
      <c r="M179">
        <v>-1</v>
      </c>
      <c r="N179">
        <v>-2</v>
      </c>
      <c r="O179">
        <v>-2</v>
      </c>
      <c r="P179">
        <f t="shared" si="25"/>
        <v>-19</v>
      </c>
      <c r="Q179">
        <f t="shared" si="32"/>
        <v>21</v>
      </c>
    </row>
    <row r="180" spans="1:17" x14ac:dyDescent="0.35">
      <c r="A180">
        <v>27701</v>
      </c>
      <c r="B180">
        <v>0</v>
      </c>
      <c r="C180">
        <v>1998</v>
      </c>
      <c r="D180" s="1">
        <v>44861.425833333335</v>
      </c>
      <c r="E180">
        <v>1</v>
      </c>
      <c r="F180">
        <v>-1</v>
      </c>
      <c r="G180">
        <v>-2</v>
      </c>
      <c r="H180">
        <v>-2</v>
      </c>
      <c r="I180">
        <v>-2</v>
      </c>
      <c r="J180">
        <v>-2</v>
      </c>
      <c r="K180">
        <v>-1</v>
      </c>
      <c r="L180">
        <v>1</v>
      </c>
      <c r="M180">
        <v>-1</v>
      </c>
      <c r="N180">
        <v>-1</v>
      </c>
      <c r="O180">
        <v>1</v>
      </c>
      <c r="P180">
        <f t="shared" si="25"/>
        <v>-10</v>
      </c>
      <c r="Q180">
        <f t="shared" si="32"/>
        <v>25</v>
      </c>
    </row>
    <row r="181" spans="1:17" x14ac:dyDescent="0.35">
      <c r="A181">
        <v>27256</v>
      </c>
      <c r="B181">
        <v>0</v>
      </c>
      <c r="C181">
        <v>1999</v>
      </c>
      <c r="D181" s="1">
        <v>44860.985625000001</v>
      </c>
      <c r="E181">
        <v>0</v>
      </c>
      <c r="F181">
        <v>-2</v>
      </c>
      <c r="G181">
        <v>-2</v>
      </c>
      <c r="H181">
        <v>-2</v>
      </c>
      <c r="I181">
        <v>-2</v>
      </c>
      <c r="J181">
        <v>-2</v>
      </c>
      <c r="K181">
        <v>-2</v>
      </c>
      <c r="L181">
        <v>-2</v>
      </c>
      <c r="M181">
        <v>-2</v>
      </c>
      <c r="N181">
        <v>-2</v>
      </c>
      <c r="O181">
        <v>-1</v>
      </c>
      <c r="P181">
        <f t="shared" si="25"/>
        <v>-19</v>
      </c>
      <c r="Q181">
        <f t="shared" si="32"/>
        <v>24</v>
      </c>
    </row>
    <row r="182" spans="1:17" x14ac:dyDescent="0.35">
      <c r="A182">
        <v>27706</v>
      </c>
      <c r="B182">
        <v>1</v>
      </c>
      <c r="C182">
        <v>1999</v>
      </c>
      <c r="D182" s="1">
        <v>44861.427743055552</v>
      </c>
      <c r="E182">
        <v>1</v>
      </c>
      <c r="F182">
        <v>-2</v>
      </c>
      <c r="G182">
        <v>-2</v>
      </c>
      <c r="H182">
        <v>-2</v>
      </c>
      <c r="I182">
        <v>-2</v>
      </c>
      <c r="J182">
        <v>-2</v>
      </c>
      <c r="K182">
        <v>-2</v>
      </c>
      <c r="L182">
        <v>-2</v>
      </c>
      <c r="M182">
        <v>-1</v>
      </c>
      <c r="N182">
        <v>-1</v>
      </c>
      <c r="O182">
        <v>2</v>
      </c>
      <c r="P182">
        <f t="shared" si="25"/>
        <v>-14</v>
      </c>
      <c r="Q182">
        <f t="shared" si="32"/>
        <v>24</v>
      </c>
    </row>
    <row r="183" spans="1:17" x14ac:dyDescent="0.35">
      <c r="A183">
        <v>27657</v>
      </c>
      <c r="B183">
        <v>0</v>
      </c>
      <c r="C183">
        <v>2002</v>
      </c>
      <c r="D183" s="1">
        <v>44861.419861111113</v>
      </c>
      <c r="E183">
        <v>0</v>
      </c>
      <c r="F183">
        <v>-2</v>
      </c>
      <c r="G183">
        <v>-2</v>
      </c>
      <c r="H183">
        <v>-2</v>
      </c>
      <c r="I183">
        <v>-2</v>
      </c>
      <c r="J183">
        <v>-2</v>
      </c>
      <c r="K183">
        <v>-2</v>
      </c>
      <c r="L183">
        <v>-2</v>
      </c>
      <c r="M183">
        <v>-1</v>
      </c>
      <c r="N183">
        <v>-2</v>
      </c>
      <c r="O183">
        <v>-2</v>
      </c>
      <c r="P183">
        <f t="shared" si="25"/>
        <v>-19</v>
      </c>
      <c r="Q183">
        <f t="shared" si="32"/>
        <v>21</v>
      </c>
    </row>
    <row r="184" spans="1:17" x14ac:dyDescent="0.35">
      <c r="A184">
        <v>27690</v>
      </c>
      <c r="B184">
        <v>0</v>
      </c>
      <c r="C184">
        <v>1998</v>
      </c>
      <c r="D184" s="1">
        <v>44861.428449074076</v>
      </c>
      <c r="E184">
        <v>1</v>
      </c>
      <c r="F184">
        <v>-2</v>
      </c>
      <c r="G184">
        <v>-2</v>
      </c>
      <c r="H184">
        <v>-2</v>
      </c>
      <c r="I184">
        <v>-2</v>
      </c>
      <c r="J184">
        <v>-2</v>
      </c>
      <c r="K184">
        <v>-2</v>
      </c>
      <c r="L184">
        <v>-1</v>
      </c>
      <c r="M184">
        <v>1</v>
      </c>
      <c r="N184">
        <v>2</v>
      </c>
      <c r="O184">
        <v>1</v>
      </c>
      <c r="P184">
        <f t="shared" si="25"/>
        <v>-9</v>
      </c>
      <c r="Q184">
        <f t="shared" si="32"/>
        <v>25</v>
      </c>
    </row>
    <row r="185" spans="1:17" x14ac:dyDescent="0.35">
      <c r="A185">
        <v>27688</v>
      </c>
      <c r="B185">
        <v>0</v>
      </c>
      <c r="C185">
        <v>2000</v>
      </c>
      <c r="D185" s="1">
        <v>44861.427685185183</v>
      </c>
      <c r="E185">
        <v>0</v>
      </c>
      <c r="F185">
        <v>-2</v>
      </c>
      <c r="G185">
        <v>-2</v>
      </c>
      <c r="H185">
        <v>-2</v>
      </c>
      <c r="I185">
        <v>-2</v>
      </c>
      <c r="J185">
        <v>-2</v>
      </c>
      <c r="K185">
        <v>-2</v>
      </c>
      <c r="L185">
        <v>-2</v>
      </c>
      <c r="M185">
        <v>-2</v>
      </c>
      <c r="N185">
        <v>-2</v>
      </c>
      <c r="O185">
        <v>-1</v>
      </c>
      <c r="P185">
        <f t="shared" si="25"/>
        <v>-19</v>
      </c>
      <c r="Q185">
        <f t="shared" si="32"/>
        <v>23</v>
      </c>
    </row>
    <row r="186" spans="1:17" x14ac:dyDescent="0.35">
      <c r="A186">
        <v>27723</v>
      </c>
      <c r="B186">
        <v>0</v>
      </c>
      <c r="C186">
        <v>2000</v>
      </c>
      <c r="D186" s="1">
        <v>44861.43886574074</v>
      </c>
      <c r="E186">
        <v>4</v>
      </c>
      <c r="F186">
        <v>2</v>
      </c>
      <c r="G186">
        <v>1</v>
      </c>
      <c r="H186">
        <v>2</v>
      </c>
      <c r="I186">
        <v>1</v>
      </c>
      <c r="J186">
        <v>1</v>
      </c>
      <c r="K186">
        <v>2</v>
      </c>
      <c r="L186">
        <v>-1</v>
      </c>
      <c r="M186">
        <v>1</v>
      </c>
      <c r="N186">
        <v>2</v>
      </c>
      <c r="O186">
        <v>2</v>
      </c>
      <c r="P186">
        <f t="shared" si="25"/>
        <v>13</v>
      </c>
      <c r="Q186">
        <f t="shared" si="32"/>
        <v>23</v>
      </c>
    </row>
    <row r="187" spans="1:17" x14ac:dyDescent="0.35">
      <c r="A187">
        <v>27720</v>
      </c>
      <c r="B187">
        <v>0</v>
      </c>
      <c r="C187">
        <v>1999</v>
      </c>
      <c r="D187" s="1">
        <v>44861.439363425925</v>
      </c>
      <c r="E187">
        <v>2</v>
      </c>
      <c r="F187">
        <v>-1</v>
      </c>
      <c r="G187">
        <v>-1</v>
      </c>
      <c r="H187">
        <v>-1</v>
      </c>
      <c r="I187">
        <v>-1</v>
      </c>
      <c r="J187">
        <v>-1</v>
      </c>
      <c r="K187">
        <v>-1</v>
      </c>
      <c r="L187">
        <v>1</v>
      </c>
      <c r="M187">
        <v>0</v>
      </c>
      <c r="N187">
        <v>1</v>
      </c>
      <c r="O187">
        <v>2</v>
      </c>
      <c r="P187">
        <f t="shared" si="25"/>
        <v>-2</v>
      </c>
      <c r="Q187">
        <f t="shared" si="32"/>
        <v>24</v>
      </c>
    </row>
    <row r="188" spans="1:17" x14ac:dyDescent="0.35">
      <c r="A188">
        <v>27976</v>
      </c>
      <c r="B188">
        <v>0</v>
      </c>
      <c r="C188">
        <v>2006</v>
      </c>
      <c r="D188" s="1">
        <v>44861.851365740738</v>
      </c>
      <c r="E188">
        <v>0</v>
      </c>
      <c r="F188">
        <v>-2</v>
      </c>
      <c r="G188">
        <v>-2</v>
      </c>
      <c r="H188">
        <v>-2</v>
      </c>
      <c r="I188">
        <v>-2</v>
      </c>
      <c r="J188">
        <v>-2</v>
      </c>
      <c r="K188">
        <v>-2</v>
      </c>
      <c r="L188">
        <v>-2</v>
      </c>
      <c r="M188">
        <v>-1</v>
      </c>
      <c r="N188">
        <v>-2</v>
      </c>
      <c r="O188">
        <v>-2</v>
      </c>
      <c r="P188">
        <f t="shared" si="25"/>
        <v>-19</v>
      </c>
      <c r="Q188">
        <f t="shared" si="32"/>
        <v>17</v>
      </c>
    </row>
    <row r="189" spans="1:17" x14ac:dyDescent="0.35">
      <c r="A189">
        <v>27694</v>
      </c>
      <c r="B189">
        <v>0</v>
      </c>
      <c r="C189">
        <v>1999</v>
      </c>
      <c r="D189" s="1">
        <v>44861.453599537039</v>
      </c>
      <c r="E189">
        <v>1</v>
      </c>
      <c r="F189">
        <v>-2</v>
      </c>
      <c r="G189">
        <v>-2</v>
      </c>
      <c r="H189">
        <v>-2</v>
      </c>
      <c r="I189">
        <v>-2</v>
      </c>
      <c r="J189">
        <v>-2</v>
      </c>
      <c r="K189">
        <v>-2</v>
      </c>
      <c r="L189">
        <v>-2</v>
      </c>
      <c r="M189">
        <v>1</v>
      </c>
      <c r="N189">
        <v>-1</v>
      </c>
      <c r="O189">
        <v>1</v>
      </c>
      <c r="P189">
        <f t="shared" si="25"/>
        <v>-13</v>
      </c>
      <c r="Q189">
        <f t="shared" si="32"/>
        <v>24</v>
      </c>
    </row>
    <row r="190" spans="1:17" x14ac:dyDescent="0.35">
      <c r="A190">
        <v>27745</v>
      </c>
      <c r="B190">
        <v>0</v>
      </c>
      <c r="C190">
        <v>2004</v>
      </c>
      <c r="D190" s="1">
        <v>44861.455138888887</v>
      </c>
      <c r="E190">
        <v>2</v>
      </c>
      <c r="F190">
        <v>-1</v>
      </c>
      <c r="G190">
        <v>1</v>
      </c>
      <c r="H190">
        <v>-1</v>
      </c>
      <c r="I190">
        <v>-1</v>
      </c>
      <c r="J190">
        <v>-1</v>
      </c>
      <c r="K190">
        <v>-1</v>
      </c>
      <c r="L190">
        <v>-1</v>
      </c>
      <c r="M190">
        <v>1</v>
      </c>
      <c r="N190">
        <v>2</v>
      </c>
      <c r="O190">
        <v>2</v>
      </c>
      <c r="P190">
        <f t="shared" si="25"/>
        <v>0</v>
      </c>
      <c r="Q190">
        <f t="shared" si="32"/>
        <v>19</v>
      </c>
    </row>
    <row r="191" spans="1:17" x14ac:dyDescent="0.35">
      <c r="A191">
        <v>28009</v>
      </c>
      <c r="B191">
        <v>0</v>
      </c>
      <c r="C191">
        <v>2003</v>
      </c>
      <c r="D191" s="1">
        <v>44861.869988425926</v>
      </c>
      <c r="E191">
        <v>0</v>
      </c>
      <c r="F191">
        <v>-2</v>
      </c>
      <c r="G191">
        <v>-2</v>
      </c>
      <c r="H191">
        <v>-2</v>
      </c>
      <c r="I191">
        <v>-2</v>
      </c>
      <c r="J191">
        <v>-2</v>
      </c>
      <c r="K191">
        <v>-2</v>
      </c>
      <c r="L191">
        <v>-2</v>
      </c>
      <c r="M191">
        <v>-2</v>
      </c>
      <c r="N191">
        <v>-2</v>
      </c>
      <c r="O191">
        <v>-1</v>
      </c>
      <c r="P191">
        <f t="shared" si="25"/>
        <v>-19</v>
      </c>
      <c r="Q191">
        <f t="shared" si="32"/>
        <v>20</v>
      </c>
    </row>
    <row r="192" spans="1:17" x14ac:dyDescent="0.35">
      <c r="A192">
        <v>28089</v>
      </c>
      <c r="B192">
        <v>0</v>
      </c>
      <c r="C192">
        <v>1994</v>
      </c>
      <c r="D192" s="1">
        <v>44862.326898148145</v>
      </c>
      <c r="E192">
        <v>0</v>
      </c>
      <c r="F192">
        <v>-2</v>
      </c>
      <c r="G192">
        <v>-2</v>
      </c>
      <c r="H192">
        <v>-2</v>
      </c>
      <c r="I192">
        <v>-2</v>
      </c>
      <c r="J192">
        <v>-2</v>
      </c>
      <c r="K192">
        <v>-2</v>
      </c>
      <c r="L192">
        <v>-2</v>
      </c>
      <c r="M192">
        <v>-1</v>
      </c>
      <c r="N192">
        <v>-2</v>
      </c>
      <c r="O192">
        <v>-2</v>
      </c>
      <c r="P192">
        <f t="shared" si="25"/>
        <v>-19</v>
      </c>
      <c r="Q192">
        <f t="shared" si="26"/>
        <v>28</v>
      </c>
    </row>
    <row r="193" spans="1:17" x14ac:dyDescent="0.35">
      <c r="A193">
        <v>27760</v>
      </c>
      <c r="B193">
        <v>0</v>
      </c>
      <c r="C193">
        <v>2002</v>
      </c>
      <c r="D193" s="1">
        <v>44861.470300925925</v>
      </c>
      <c r="E193">
        <v>1</v>
      </c>
      <c r="F193">
        <v>-2</v>
      </c>
      <c r="G193">
        <v>-2</v>
      </c>
      <c r="H193">
        <v>-2</v>
      </c>
      <c r="I193">
        <v>-2</v>
      </c>
      <c r="J193">
        <v>-2</v>
      </c>
      <c r="K193">
        <v>-2</v>
      </c>
      <c r="L193">
        <v>-2</v>
      </c>
      <c r="M193">
        <v>1</v>
      </c>
      <c r="N193">
        <v>-2</v>
      </c>
      <c r="O193">
        <v>-1</v>
      </c>
      <c r="P193">
        <f t="shared" si="25"/>
        <v>-16</v>
      </c>
      <c r="Q193">
        <f>2023-C193</f>
        <v>21</v>
      </c>
    </row>
    <row r="194" spans="1:17" x14ac:dyDescent="0.35">
      <c r="A194">
        <v>27785</v>
      </c>
      <c r="B194">
        <v>1</v>
      </c>
      <c r="C194">
        <v>1975</v>
      </c>
      <c r="D194" s="1">
        <v>44861.480034722219</v>
      </c>
      <c r="E194" t="s">
        <v>15</v>
      </c>
      <c r="F194">
        <v>-2</v>
      </c>
      <c r="G194">
        <v>-2</v>
      </c>
      <c r="H194">
        <v>-2</v>
      </c>
      <c r="I194">
        <v>-2</v>
      </c>
      <c r="J194">
        <v>-2</v>
      </c>
      <c r="K194">
        <v>-1</v>
      </c>
      <c r="L194">
        <v>-1</v>
      </c>
      <c r="M194">
        <v>-1</v>
      </c>
      <c r="N194">
        <v>-1</v>
      </c>
      <c r="O194">
        <v>2</v>
      </c>
      <c r="P194">
        <f t="shared" si="25"/>
        <v>-12</v>
      </c>
      <c r="Q194">
        <f t="shared" si="26"/>
        <v>47</v>
      </c>
    </row>
    <row r="195" spans="1:17" x14ac:dyDescent="0.35">
      <c r="A195">
        <v>28125</v>
      </c>
      <c r="B195">
        <v>0</v>
      </c>
      <c r="C195">
        <v>1998</v>
      </c>
      <c r="D195" s="1">
        <v>44862.470833333333</v>
      </c>
      <c r="E195">
        <v>0</v>
      </c>
      <c r="F195">
        <v>-2</v>
      </c>
      <c r="G195">
        <v>-2</v>
      </c>
      <c r="H195">
        <v>-2</v>
      </c>
      <c r="I195">
        <v>-2</v>
      </c>
      <c r="J195">
        <v>-2</v>
      </c>
      <c r="K195">
        <v>-2</v>
      </c>
      <c r="L195">
        <v>-2</v>
      </c>
      <c r="M195">
        <v>-1</v>
      </c>
      <c r="N195">
        <v>-2</v>
      </c>
      <c r="O195">
        <v>-2</v>
      </c>
      <c r="P195">
        <f t="shared" si="25"/>
        <v>-19</v>
      </c>
      <c r="Q195">
        <f t="shared" ref="Q195:Q199" si="33">2023-C195</f>
        <v>25</v>
      </c>
    </row>
    <row r="196" spans="1:17" x14ac:dyDescent="0.35">
      <c r="A196">
        <v>28144</v>
      </c>
      <c r="B196">
        <v>0</v>
      </c>
      <c r="C196">
        <v>2006</v>
      </c>
      <c r="D196" s="1">
        <v>44862.528460648151</v>
      </c>
      <c r="E196">
        <v>0</v>
      </c>
      <c r="F196">
        <v>-2</v>
      </c>
      <c r="G196">
        <v>-2</v>
      </c>
      <c r="H196">
        <v>-2</v>
      </c>
      <c r="I196">
        <v>-2</v>
      </c>
      <c r="J196">
        <v>-2</v>
      </c>
      <c r="K196">
        <v>-2</v>
      </c>
      <c r="L196">
        <v>-2</v>
      </c>
      <c r="M196">
        <v>-2</v>
      </c>
      <c r="N196">
        <v>-2</v>
      </c>
      <c r="O196">
        <v>-1</v>
      </c>
      <c r="P196">
        <f t="shared" ref="P196:P259" si="34">SUM(F196:O196)</f>
        <v>-19</v>
      </c>
      <c r="Q196">
        <f t="shared" si="33"/>
        <v>17</v>
      </c>
    </row>
    <row r="197" spans="1:17" x14ac:dyDescent="0.35">
      <c r="A197">
        <v>26566</v>
      </c>
      <c r="B197">
        <v>0</v>
      </c>
      <c r="C197">
        <v>1999</v>
      </c>
      <c r="D197" s="1">
        <v>44861.497048611112</v>
      </c>
      <c r="E197">
        <v>2</v>
      </c>
      <c r="F197">
        <v>1</v>
      </c>
      <c r="G197">
        <v>-2</v>
      </c>
      <c r="H197">
        <v>-2</v>
      </c>
      <c r="I197">
        <v>-2</v>
      </c>
      <c r="J197">
        <v>-2</v>
      </c>
      <c r="K197">
        <v>1</v>
      </c>
      <c r="L197">
        <v>-1</v>
      </c>
      <c r="M197">
        <v>-1</v>
      </c>
      <c r="N197">
        <v>-1</v>
      </c>
      <c r="O197">
        <v>2</v>
      </c>
      <c r="P197">
        <f t="shared" si="34"/>
        <v>-7</v>
      </c>
      <c r="Q197">
        <f t="shared" si="33"/>
        <v>24</v>
      </c>
    </row>
    <row r="198" spans="1:17" x14ac:dyDescent="0.35">
      <c r="A198">
        <v>27813</v>
      </c>
      <c r="B198">
        <v>0</v>
      </c>
      <c r="C198">
        <v>1998</v>
      </c>
      <c r="D198" s="1">
        <v>44861.509421296294</v>
      </c>
      <c r="E198">
        <v>1</v>
      </c>
      <c r="F198">
        <v>1</v>
      </c>
      <c r="G198">
        <v>-1</v>
      </c>
      <c r="H198">
        <v>-2</v>
      </c>
      <c r="I198">
        <v>-2</v>
      </c>
      <c r="J198">
        <v>-2</v>
      </c>
      <c r="K198">
        <v>0</v>
      </c>
      <c r="L198">
        <v>-2</v>
      </c>
      <c r="M198">
        <v>1</v>
      </c>
      <c r="N198">
        <v>1</v>
      </c>
      <c r="O198">
        <v>1</v>
      </c>
      <c r="P198">
        <f t="shared" si="34"/>
        <v>-5</v>
      </c>
      <c r="Q198">
        <f t="shared" si="33"/>
        <v>25</v>
      </c>
    </row>
    <row r="199" spans="1:17" x14ac:dyDescent="0.35">
      <c r="A199">
        <v>27810</v>
      </c>
      <c r="B199">
        <v>0</v>
      </c>
      <c r="C199">
        <v>2006</v>
      </c>
      <c r="D199" s="1">
        <v>44861.510879629626</v>
      </c>
      <c r="E199">
        <v>4</v>
      </c>
      <c r="F199">
        <v>2</v>
      </c>
      <c r="G199">
        <v>1</v>
      </c>
      <c r="H199">
        <v>-1</v>
      </c>
      <c r="I199">
        <v>-1</v>
      </c>
      <c r="J199">
        <v>-1</v>
      </c>
      <c r="K199">
        <v>2</v>
      </c>
      <c r="L199">
        <v>-2</v>
      </c>
      <c r="M199">
        <v>1</v>
      </c>
      <c r="N199">
        <v>1</v>
      </c>
      <c r="O199">
        <v>2</v>
      </c>
      <c r="P199">
        <f t="shared" si="34"/>
        <v>4</v>
      </c>
      <c r="Q199">
        <f t="shared" si="33"/>
        <v>17</v>
      </c>
    </row>
    <row r="200" spans="1:17" x14ac:dyDescent="0.35">
      <c r="A200">
        <v>28290</v>
      </c>
      <c r="B200">
        <v>0</v>
      </c>
      <c r="C200">
        <v>1977</v>
      </c>
      <c r="D200" s="1">
        <v>44862.842106481483</v>
      </c>
      <c r="E200">
        <v>0</v>
      </c>
      <c r="F200">
        <v>-2</v>
      </c>
      <c r="G200">
        <v>-2</v>
      </c>
      <c r="H200">
        <v>-2</v>
      </c>
      <c r="I200">
        <v>-2</v>
      </c>
      <c r="J200">
        <v>-2</v>
      </c>
      <c r="K200">
        <v>-2</v>
      </c>
      <c r="L200">
        <v>-2</v>
      </c>
      <c r="M200">
        <v>-1</v>
      </c>
      <c r="N200">
        <v>-2</v>
      </c>
      <c r="O200">
        <v>-2</v>
      </c>
      <c r="P200">
        <f t="shared" si="34"/>
        <v>-19</v>
      </c>
      <c r="Q200">
        <f t="shared" ref="Q200:Q255" si="35">2022-C200</f>
        <v>45</v>
      </c>
    </row>
    <row r="201" spans="1:17" x14ac:dyDescent="0.35">
      <c r="A201">
        <v>27812</v>
      </c>
      <c r="B201">
        <v>0</v>
      </c>
      <c r="C201">
        <v>1996</v>
      </c>
      <c r="D201" s="1">
        <v>44861.515648148146</v>
      </c>
      <c r="E201">
        <v>1</v>
      </c>
      <c r="F201">
        <v>-2</v>
      </c>
      <c r="G201">
        <v>1</v>
      </c>
      <c r="H201">
        <v>-2</v>
      </c>
      <c r="I201">
        <v>-2</v>
      </c>
      <c r="J201">
        <v>-2</v>
      </c>
      <c r="K201">
        <v>1</v>
      </c>
      <c r="L201">
        <v>-2</v>
      </c>
      <c r="M201">
        <v>-2</v>
      </c>
      <c r="N201">
        <v>1</v>
      </c>
      <c r="O201">
        <v>1</v>
      </c>
      <c r="P201">
        <f t="shared" si="34"/>
        <v>-8</v>
      </c>
      <c r="Q201">
        <f t="shared" ref="Q201:Q205" si="36">2023-C201</f>
        <v>27</v>
      </c>
    </row>
    <row r="202" spans="1:17" x14ac:dyDescent="0.35">
      <c r="A202">
        <v>27822</v>
      </c>
      <c r="B202">
        <v>0</v>
      </c>
      <c r="C202">
        <v>2002</v>
      </c>
      <c r="D202" s="1">
        <v>44861.520057870373</v>
      </c>
      <c r="F202">
        <v>-2</v>
      </c>
      <c r="G202">
        <v>-2</v>
      </c>
      <c r="H202">
        <v>-2</v>
      </c>
      <c r="I202">
        <v>-2</v>
      </c>
      <c r="J202">
        <v>-2</v>
      </c>
      <c r="K202">
        <v>-2</v>
      </c>
      <c r="L202">
        <v>-2</v>
      </c>
      <c r="M202">
        <v>-1</v>
      </c>
      <c r="N202">
        <v>1</v>
      </c>
      <c r="O202">
        <v>2</v>
      </c>
      <c r="P202">
        <f t="shared" si="34"/>
        <v>-12</v>
      </c>
      <c r="Q202">
        <f t="shared" si="36"/>
        <v>21</v>
      </c>
    </row>
    <row r="203" spans="1:17" x14ac:dyDescent="0.35">
      <c r="A203">
        <v>27825</v>
      </c>
      <c r="B203">
        <v>0</v>
      </c>
      <c r="C203">
        <v>2001</v>
      </c>
      <c r="D203" s="1">
        <v>44861.520902777775</v>
      </c>
      <c r="E203">
        <v>2</v>
      </c>
      <c r="F203">
        <v>-2</v>
      </c>
      <c r="G203">
        <v>-2</v>
      </c>
      <c r="H203">
        <v>-2</v>
      </c>
      <c r="I203">
        <v>-2</v>
      </c>
      <c r="J203">
        <v>-2</v>
      </c>
      <c r="K203">
        <v>1</v>
      </c>
      <c r="L203">
        <v>-2</v>
      </c>
      <c r="M203">
        <v>1</v>
      </c>
      <c r="N203">
        <v>2</v>
      </c>
      <c r="O203">
        <v>2</v>
      </c>
      <c r="P203">
        <f t="shared" si="34"/>
        <v>-6</v>
      </c>
      <c r="Q203">
        <f t="shared" si="36"/>
        <v>22</v>
      </c>
    </row>
    <row r="204" spans="1:17" x14ac:dyDescent="0.35">
      <c r="A204">
        <v>28418</v>
      </c>
      <c r="B204">
        <v>0</v>
      </c>
      <c r="C204">
        <v>2004</v>
      </c>
      <c r="D204" s="1">
        <v>44863.509027777778</v>
      </c>
      <c r="E204">
        <v>0</v>
      </c>
      <c r="F204">
        <v>-2</v>
      </c>
      <c r="G204">
        <v>-2</v>
      </c>
      <c r="H204">
        <v>-2</v>
      </c>
      <c r="I204">
        <v>-2</v>
      </c>
      <c r="J204">
        <v>-2</v>
      </c>
      <c r="K204">
        <v>-2</v>
      </c>
      <c r="L204">
        <v>-2</v>
      </c>
      <c r="M204">
        <v>-2</v>
      </c>
      <c r="N204">
        <v>-2</v>
      </c>
      <c r="O204">
        <v>-1</v>
      </c>
      <c r="P204">
        <f t="shared" si="34"/>
        <v>-19</v>
      </c>
      <c r="Q204">
        <f t="shared" si="36"/>
        <v>19</v>
      </c>
    </row>
    <row r="205" spans="1:17" x14ac:dyDescent="0.35">
      <c r="A205">
        <v>27835</v>
      </c>
      <c r="B205">
        <v>0</v>
      </c>
      <c r="C205">
        <v>2003</v>
      </c>
      <c r="D205" s="1">
        <v>44861.537754629629</v>
      </c>
      <c r="E205" t="s">
        <v>15</v>
      </c>
      <c r="F205">
        <v>-1</v>
      </c>
      <c r="G205">
        <v>-2</v>
      </c>
      <c r="H205">
        <v>-1</v>
      </c>
      <c r="I205">
        <v>-2</v>
      </c>
      <c r="J205">
        <v>-2</v>
      </c>
      <c r="K205">
        <v>1</v>
      </c>
      <c r="L205">
        <v>-2</v>
      </c>
      <c r="M205">
        <v>2</v>
      </c>
      <c r="N205">
        <v>-1</v>
      </c>
      <c r="O205">
        <v>2</v>
      </c>
      <c r="P205">
        <f t="shared" si="34"/>
        <v>-6</v>
      </c>
      <c r="Q205">
        <f t="shared" si="36"/>
        <v>20</v>
      </c>
    </row>
    <row r="206" spans="1:17" x14ac:dyDescent="0.35">
      <c r="A206">
        <v>27831</v>
      </c>
      <c r="B206">
        <v>1</v>
      </c>
      <c r="C206">
        <v>1992</v>
      </c>
      <c r="D206" s="1">
        <v>44861.551365740743</v>
      </c>
      <c r="E206">
        <v>2</v>
      </c>
      <c r="F206">
        <v>-2</v>
      </c>
      <c r="G206">
        <v>-2</v>
      </c>
      <c r="H206">
        <v>-2</v>
      </c>
      <c r="I206">
        <v>-2</v>
      </c>
      <c r="J206">
        <v>-2</v>
      </c>
      <c r="K206">
        <v>-1</v>
      </c>
      <c r="L206">
        <v>-2</v>
      </c>
      <c r="M206">
        <v>-2</v>
      </c>
      <c r="N206">
        <v>-2</v>
      </c>
      <c r="O206">
        <v>2</v>
      </c>
      <c r="P206">
        <f t="shared" si="34"/>
        <v>-15</v>
      </c>
      <c r="Q206">
        <f t="shared" si="35"/>
        <v>30</v>
      </c>
    </row>
    <row r="207" spans="1:17" x14ac:dyDescent="0.35">
      <c r="A207">
        <v>28983</v>
      </c>
      <c r="B207">
        <v>0</v>
      </c>
      <c r="C207">
        <v>1999</v>
      </c>
      <c r="D207" s="1">
        <v>44866.519895833335</v>
      </c>
      <c r="E207">
        <v>0</v>
      </c>
      <c r="F207">
        <v>-2</v>
      </c>
      <c r="G207">
        <v>-2</v>
      </c>
      <c r="H207">
        <v>-2</v>
      </c>
      <c r="I207">
        <v>-2</v>
      </c>
      <c r="J207">
        <v>-2</v>
      </c>
      <c r="K207">
        <v>-2</v>
      </c>
      <c r="L207">
        <v>-2</v>
      </c>
      <c r="M207">
        <v>-1</v>
      </c>
      <c r="N207">
        <v>-2</v>
      </c>
      <c r="O207">
        <v>-2</v>
      </c>
      <c r="P207">
        <f t="shared" si="34"/>
        <v>-19</v>
      </c>
      <c r="Q207">
        <f>2023-C207</f>
        <v>24</v>
      </c>
    </row>
    <row r="208" spans="1:17" x14ac:dyDescent="0.35">
      <c r="A208">
        <v>29135</v>
      </c>
      <c r="B208">
        <v>1</v>
      </c>
      <c r="C208">
        <v>1950</v>
      </c>
      <c r="D208" s="1">
        <v>44867.379490740743</v>
      </c>
      <c r="E208">
        <v>0</v>
      </c>
      <c r="F208">
        <v>-2</v>
      </c>
      <c r="G208">
        <v>-2</v>
      </c>
      <c r="H208">
        <v>-2</v>
      </c>
      <c r="I208">
        <v>-2</v>
      </c>
      <c r="J208">
        <v>-2</v>
      </c>
      <c r="K208">
        <v>-1</v>
      </c>
      <c r="L208">
        <v>-2</v>
      </c>
      <c r="M208">
        <v>-2</v>
      </c>
      <c r="N208">
        <v>-2</v>
      </c>
      <c r="O208">
        <v>-2</v>
      </c>
      <c r="P208">
        <f t="shared" si="34"/>
        <v>-19</v>
      </c>
      <c r="Q208">
        <f t="shared" si="35"/>
        <v>72</v>
      </c>
    </row>
    <row r="209" spans="1:17" x14ac:dyDescent="0.35">
      <c r="A209">
        <v>27854</v>
      </c>
      <c r="B209">
        <v>0</v>
      </c>
      <c r="C209">
        <v>1999</v>
      </c>
      <c r="D209" s="1">
        <v>44861.590173611112</v>
      </c>
      <c r="E209">
        <v>4</v>
      </c>
      <c r="F209">
        <v>2</v>
      </c>
      <c r="G209">
        <v>2</v>
      </c>
      <c r="H209">
        <v>-2</v>
      </c>
      <c r="I209">
        <v>-2</v>
      </c>
      <c r="J209">
        <v>2</v>
      </c>
      <c r="K209">
        <v>1</v>
      </c>
      <c r="L209">
        <v>-1</v>
      </c>
      <c r="M209">
        <v>2</v>
      </c>
      <c r="N209">
        <v>2</v>
      </c>
      <c r="O209">
        <v>2</v>
      </c>
      <c r="P209">
        <f t="shared" si="34"/>
        <v>8</v>
      </c>
      <c r="Q209">
        <f>2023-C209</f>
        <v>24</v>
      </c>
    </row>
    <row r="210" spans="1:17" x14ac:dyDescent="0.35">
      <c r="A210">
        <v>27866</v>
      </c>
      <c r="B210">
        <v>0</v>
      </c>
      <c r="C210">
        <v>1992</v>
      </c>
      <c r="D210" s="1">
        <v>44861.615243055552</v>
      </c>
      <c r="E210" t="s">
        <v>15</v>
      </c>
      <c r="F210">
        <v>1</v>
      </c>
      <c r="G210">
        <v>0</v>
      </c>
      <c r="H210">
        <v>-1</v>
      </c>
      <c r="I210">
        <v>-1</v>
      </c>
      <c r="J210">
        <v>-1</v>
      </c>
      <c r="K210">
        <v>1</v>
      </c>
      <c r="L210">
        <v>-1</v>
      </c>
      <c r="M210">
        <v>2</v>
      </c>
      <c r="N210">
        <v>2</v>
      </c>
      <c r="O210">
        <v>2</v>
      </c>
      <c r="P210">
        <f t="shared" si="34"/>
        <v>4</v>
      </c>
      <c r="Q210">
        <f t="shared" si="35"/>
        <v>30</v>
      </c>
    </row>
    <row r="211" spans="1:17" x14ac:dyDescent="0.35">
      <c r="A211">
        <v>27823</v>
      </c>
      <c r="B211">
        <v>0</v>
      </c>
      <c r="C211">
        <v>2000</v>
      </c>
      <c r="D211" s="1">
        <v>44861.627187500002</v>
      </c>
      <c r="E211">
        <v>1</v>
      </c>
      <c r="F211">
        <v>-1</v>
      </c>
      <c r="G211">
        <v>-1</v>
      </c>
      <c r="H211">
        <v>-2</v>
      </c>
      <c r="I211">
        <v>-2</v>
      </c>
      <c r="J211">
        <v>-2</v>
      </c>
      <c r="K211">
        <v>-1</v>
      </c>
      <c r="L211">
        <v>-2</v>
      </c>
      <c r="M211">
        <v>1</v>
      </c>
      <c r="N211">
        <v>-1</v>
      </c>
      <c r="O211">
        <v>1</v>
      </c>
      <c r="P211">
        <f t="shared" si="34"/>
        <v>-10</v>
      </c>
      <c r="Q211">
        <f t="shared" ref="Q211:Q223" si="37">2023-C211</f>
        <v>23</v>
      </c>
    </row>
    <row r="212" spans="1:17" x14ac:dyDescent="0.35">
      <c r="A212">
        <v>27698</v>
      </c>
      <c r="B212">
        <v>0</v>
      </c>
      <c r="C212">
        <v>1999</v>
      </c>
      <c r="D212" s="1">
        <v>44861.663773148146</v>
      </c>
      <c r="E212">
        <v>1</v>
      </c>
      <c r="F212">
        <v>1</v>
      </c>
      <c r="G212">
        <v>-2</v>
      </c>
      <c r="H212">
        <v>-2</v>
      </c>
      <c r="I212">
        <v>-2</v>
      </c>
      <c r="J212">
        <v>-1</v>
      </c>
      <c r="K212">
        <v>-1</v>
      </c>
      <c r="L212">
        <v>-2</v>
      </c>
      <c r="M212">
        <v>1</v>
      </c>
      <c r="N212">
        <v>2</v>
      </c>
      <c r="O212">
        <v>1</v>
      </c>
      <c r="P212">
        <f t="shared" si="34"/>
        <v>-5</v>
      </c>
      <c r="Q212">
        <f t="shared" si="37"/>
        <v>24</v>
      </c>
    </row>
    <row r="213" spans="1:17" x14ac:dyDescent="0.35">
      <c r="A213">
        <v>27904</v>
      </c>
      <c r="B213">
        <v>1</v>
      </c>
      <c r="C213">
        <v>1998</v>
      </c>
      <c r="D213" s="1">
        <v>44861.696886574071</v>
      </c>
      <c r="E213">
        <v>2</v>
      </c>
      <c r="F213">
        <v>1</v>
      </c>
      <c r="G213">
        <v>-1</v>
      </c>
      <c r="H213">
        <v>-2</v>
      </c>
      <c r="I213">
        <v>-2</v>
      </c>
      <c r="J213">
        <v>-2</v>
      </c>
      <c r="K213">
        <v>2</v>
      </c>
      <c r="L213">
        <v>1</v>
      </c>
      <c r="M213">
        <v>-1</v>
      </c>
      <c r="N213">
        <v>1</v>
      </c>
      <c r="O213">
        <v>2</v>
      </c>
      <c r="P213">
        <f t="shared" si="34"/>
        <v>-1</v>
      </c>
      <c r="Q213">
        <f t="shared" si="37"/>
        <v>25</v>
      </c>
    </row>
    <row r="214" spans="1:17" x14ac:dyDescent="0.35">
      <c r="A214">
        <v>29285</v>
      </c>
      <c r="B214">
        <v>1</v>
      </c>
      <c r="C214">
        <v>2000</v>
      </c>
      <c r="D214" s="1">
        <v>44868.370011574072</v>
      </c>
      <c r="E214">
        <v>0</v>
      </c>
      <c r="F214">
        <v>-2</v>
      </c>
      <c r="G214">
        <v>-2</v>
      </c>
      <c r="H214">
        <v>-2</v>
      </c>
      <c r="I214">
        <v>-2</v>
      </c>
      <c r="J214">
        <v>-2</v>
      </c>
      <c r="K214">
        <v>-2</v>
      </c>
      <c r="L214">
        <v>-2</v>
      </c>
      <c r="M214">
        <v>-2</v>
      </c>
      <c r="N214">
        <v>-2</v>
      </c>
      <c r="O214">
        <v>-1</v>
      </c>
      <c r="P214">
        <f t="shared" si="34"/>
        <v>-19</v>
      </c>
      <c r="Q214">
        <f t="shared" si="37"/>
        <v>23</v>
      </c>
    </row>
    <row r="215" spans="1:17" x14ac:dyDescent="0.35">
      <c r="A215">
        <v>27914</v>
      </c>
      <c r="B215">
        <v>0</v>
      </c>
      <c r="C215">
        <v>1999</v>
      </c>
      <c r="D215" s="1">
        <v>44861.718402777777</v>
      </c>
      <c r="E215">
        <v>2</v>
      </c>
      <c r="F215">
        <v>-2</v>
      </c>
      <c r="G215">
        <v>-2</v>
      </c>
      <c r="H215">
        <v>-2</v>
      </c>
      <c r="I215">
        <v>-2</v>
      </c>
      <c r="J215">
        <v>1</v>
      </c>
      <c r="K215">
        <v>-2</v>
      </c>
      <c r="L215">
        <v>-2</v>
      </c>
      <c r="M215">
        <v>-1</v>
      </c>
      <c r="N215">
        <v>1</v>
      </c>
      <c r="O215">
        <v>1</v>
      </c>
      <c r="P215">
        <f t="shared" si="34"/>
        <v>-10</v>
      </c>
      <c r="Q215">
        <f t="shared" si="37"/>
        <v>24</v>
      </c>
    </row>
    <row r="216" spans="1:17" x14ac:dyDescent="0.35">
      <c r="A216">
        <v>27912</v>
      </c>
      <c r="B216">
        <v>0</v>
      </c>
      <c r="C216">
        <v>1999</v>
      </c>
      <c r="D216" s="1">
        <v>44861.724016203705</v>
      </c>
      <c r="E216">
        <v>3</v>
      </c>
      <c r="F216">
        <v>-1</v>
      </c>
      <c r="G216">
        <v>-1</v>
      </c>
      <c r="H216">
        <v>-1</v>
      </c>
      <c r="I216">
        <v>-1</v>
      </c>
      <c r="J216">
        <v>-1</v>
      </c>
      <c r="K216">
        <v>1</v>
      </c>
      <c r="L216">
        <v>-1</v>
      </c>
      <c r="M216">
        <v>1</v>
      </c>
      <c r="N216">
        <v>1</v>
      </c>
      <c r="O216">
        <v>1</v>
      </c>
      <c r="P216">
        <f t="shared" si="34"/>
        <v>-2</v>
      </c>
      <c r="Q216">
        <f t="shared" si="37"/>
        <v>24</v>
      </c>
    </row>
    <row r="217" spans="1:17" x14ac:dyDescent="0.35">
      <c r="A217">
        <v>27925</v>
      </c>
      <c r="B217">
        <v>1</v>
      </c>
      <c r="C217">
        <v>2009</v>
      </c>
      <c r="D217" s="1">
        <v>44861.759895833333</v>
      </c>
      <c r="E217">
        <v>2</v>
      </c>
      <c r="F217">
        <v>1</v>
      </c>
      <c r="G217">
        <v>-1</v>
      </c>
      <c r="H217">
        <v>-1</v>
      </c>
      <c r="I217">
        <v>-1</v>
      </c>
      <c r="J217">
        <v>1</v>
      </c>
      <c r="K217">
        <v>1</v>
      </c>
      <c r="L217">
        <v>1</v>
      </c>
      <c r="M217">
        <v>2</v>
      </c>
      <c r="N217">
        <v>0</v>
      </c>
      <c r="O217">
        <v>1</v>
      </c>
      <c r="P217">
        <f t="shared" si="34"/>
        <v>4</v>
      </c>
      <c r="Q217">
        <f t="shared" si="37"/>
        <v>14</v>
      </c>
    </row>
    <row r="218" spans="1:17" x14ac:dyDescent="0.35">
      <c r="A218">
        <v>29427</v>
      </c>
      <c r="B218">
        <v>0</v>
      </c>
      <c r="C218">
        <v>2002</v>
      </c>
      <c r="D218" s="1">
        <v>44869.571932870371</v>
      </c>
      <c r="E218">
        <v>0</v>
      </c>
      <c r="F218">
        <v>-2</v>
      </c>
      <c r="G218">
        <v>-2</v>
      </c>
      <c r="H218">
        <v>-2</v>
      </c>
      <c r="I218">
        <v>-2</v>
      </c>
      <c r="J218">
        <v>-2</v>
      </c>
      <c r="K218">
        <v>-2</v>
      </c>
      <c r="L218">
        <v>-2</v>
      </c>
      <c r="M218">
        <v>-2</v>
      </c>
      <c r="N218">
        <v>-2</v>
      </c>
      <c r="O218">
        <v>-1</v>
      </c>
      <c r="P218">
        <f t="shared" si="34"/>
        <v>-19</v>
      </c>
      <c r="Q218">
        <f t="shared" si="37"/>
        <v>21</v>
      </c>
    </row>
    <row r="219" spans="1:17" x14ac:dyDescent="0.35">
      <c r="A219">
        <v>27935</v>
      </c>
      <c r="B219">
        <v>0</v>
      </c>
      <c r="C219">
        <v>2009</v>
      </c>
      <c r="D219" s="1">
        <v>44861.773657407408</v>
      </c>
      <c r="E219">
        <v>1</v>
      </c>
      <c r="F219">
        <v>-2</v>
      </c>
      <c r="G219">
        <v>-2</v>
      </c>
      <c r="H219">
        <v>-2</v>
      </c>
      <c r="I219">
        <v>-2</v>
      </c>
      <c r="J219">
        <v>-2</v>
      </c>
      <c r="K219">
        <v>-1</v>
      </c>
      <c r="L219">
        <v>-2</v>
      </c>
      <c r="M219">
        <v>-1</v>
      </c>
      <c r="N219">
        <v>-2</v>
      </c>
      <c r="O219">
        <v>-1</v>
      </c>
      <c r="P219">
        <f t="shared" si="34"/>
        <v>-17</v>
      </c>
      <c r="Q219">
        <f t="shared" si="37"/>
        <v>14</v>
      </c>
    </row>
    <row r="220" spans="1:17" x14ac:dyDescent="0.35">
      <c r="A220">
        <v>27937</v>
      </c>
      <c r="B220">
        <v>0</v>
      </c>
      <c r="C220">
        <v>2005</v>
      </c>
      <c r="D220" s="1">
        <v>44861.777789351851</v>
      </c>
      <c r="E220" t="s">
        <v>15</v>
      </c>
      <c r="F220">
        <v>0</v>
      </c>
      <c r="G220">
        <v>0</v>
      </c>
      <c r="H220">
        <v>-1</v>
      </c>
      <c r="I220">
        <v>-2</v>
      </c>
      <c r="J220">
        <v>0</v>
      </c>
      <c r="K220">
        <v>0</v>
      </c>
      <c r="L220">
        <v>0</v>
      </c>
      <c r="M220">
        <v>0</v>
      </c>
      <c r="N220">
        <v>-1</v>
      </c>
      <c r="O220">
        <v>0</v>
      </c>
      <c r="P220">
        <f t="shared" si="34"/>
        <v>-4</v>
      </c>
      <c r="Q220">
        <f t="shared" si="37"/>
        <v>18</v>
      </c>
    </row>
    <row r="221" spans="1:17" x14ac:dyDescent="0.35">
      <c r="A221">
        <v>27933</v>
      </c>
      <c r="B221">
        <v>1</v>
      </c>
      <c r="C221">
        <v>2005</v>
      </c>
      <c r="D221" s="1">
        <v>44861.77925925926</v>
      </c>
      <c r="E221" t="s">
        <v>15</v>
      </c>
      <c r="F221">
        <v>-2</v>
      </c>
      <c r="G221">
        <v>-2</v>
      </c>
      <c r="H221">
        <v>-1</v>
      </c>
      <c r="I221">
        <v>-1</v>
      </c>
      <c r="J221">
        <v>0</v>
      </c>
      <c r="K221">
        <v>0</v>
      </c>
      <c r="L221">
        <v>-1</v>
      </c>
      <c r="M221">
        <v>-1</v>
      </c>
      <c r="N221">
        <v>1</v>
      </c>
      <c r="O221">
        <v>2</v>
      </c>
      <c r="P221">
        <f t="shared" si="34"/>
        <v>-5</v>
      </c>
      <c r="Q221">
        <f t="shared" si="37"/>
        <v>18</v>
      </c>
    </row>
    <row r="222" spans="1:17" x14ac:dyDescent="0.35">
      <c r="A222">
        <v>29504</v>
      </c>
      <c r="B222">
        <v>0</v>
      </c>
      <c r="C222">
        <v>2002</v>
      </c>
      <c r="D222" s="1">
        <v>44869.972800925927</v>
      </c>
      <c r="E222">
        <v>0</v>
      </c>
      <c r="F222">
        <v>-2</v>
      </c>
      <c r="G222">
        <v>-2</v>
      </c>
      <c r="H222">
        <v>-2</v>
      </c>
      <c r="I222">
        <v>-2</v>
      </c>
      <c r="J222">
        <v>-2</v>
      </c>
      <c r="K222">
        <v>-2</v>
      </c>
      <c r="L222">
        <v>-2</v>
      </c>
      <c r="M222">
        <v>-2</v>
      </c>
      <c r="N222">
        <v>-2</v>
      </c>
      <c r="O222">
        <v>-1</v>
      </c>
      <c r="P222">
        <f t="shared" si="34"/>
        <v>-19</v>
      </c>
      <c r="Q222">
        <f t="shared" si="37"/>
        <v>21</v>
      </c>
    </row>
    <row r="223" spans="1:17" x14ac:dyDescent="0.35">
      <c r="A223">
        <v>27944</v>
      </c>
      <c r="B223">
        <v>0</v>
      </c>
      <c r="C223">
        <v>2009</v>
      </c>
      <c r="D223" s="1">
        <v>44861.791747685187</v>
      </c>
      <c r="F223">
        <v>-2</v>
      </c>
      <c r="G223">
        <v>-2</v>
      </c>
      <c r="H223">
        <v>-2</v>
      </c>
      <c r="I223">
        <v>-2</v>
      </c>
      <c r="J223">
        <v>-2</v>
      </c>
      <c r="K223">
        <v>-2</v>
      </c>
      <c r="L223">
        <v>-2</v>
      </c>
      <c r="M223">
        <v>0</v>
      </c>
      <c r="N223">
        <v>-2</v>
      </c>
      <c r="O223">
        <v>-2</v>
      </c>
      <c r="P223">
        <f t="shared" si="34"/>
        <v>-18</v>
      </c>
      <c r="Q223">
        <f t="shared" si="37"/>
        <v>14</v>
      </c>
    </row>
    <row r="224" spans="1:17" x14ac:dyDescent="0.35">
      <c r="A224">
        <v>27946</v>
      </c>
      <c r="B224">
        <v>1</v>
      </c>
      <c r="C224">
        <v>1969</v>
      </c>
      <c r="D224" s="1">
        <v>44861.793078703704</v>
      </c>
      <c r="E224">
        <v>2</v>
      </c>
      <c r="F224">
        <v>1</v>
      </c>
      <c r="G224">
        <v>-2</v>
      </c>
      <c r="H224">
        <v>-2</v>
      </c>
      <c r="I224">
        <v>-2</v>
      </c>
      <c r="J224">
        <v>-2</v>
      </c>
      <c r="K224">
        <v>-1</v>
      </c>
      <c r="L224">
        <v>-2</v>
      </c>
      <c r="M224">
        <v>-1</v>
      </c>
      <c r="N224">
        <v>0</v>
      </c>
      <c r="O224">
        <v>2</v>
      </c>
      <c r="P224">
        <f t="shared" si="34"/>
        <v>-9</v>
      </c>
      <c r="Q224">
        <f t="shared" si="35"/>
        <v>53</v>
      </c>
    </row>
    <row r="225" spans="1:17" x14ac:dyDescent="0.35">
      <c r="A225">
        <v>27951</v>
      </c>
      <c r="B225">
        <v>0</v>
      </c>
      <c r="C225">
        <v>2001</v>
      </c>
      <c r="D225" s="1">
        <v>44861.799537037034</v>
      </c>
      <c r="E225" t="s">
        <v>15</v>
      </c>
      <c r="F225">
        <v>-2</v>
      </c>
      <c r="G225">
        <v>-1</v>
      </c>
      <c r="H225">
        <v>-2</v>
      </c>
      <c r="I225">
        <v>-2</v>
      </c>
      <c r="J225">
        <v>-2</v>
      </c>
      <c r="K225">
        <v>-1</v>
      </c>
      <c r="L225">
        <v>-2</v>
      </c>
      <c r="M225">
        <v>1</v>
      </c>
      <c r="N225">
        <v>-1</v>
      </c>
      <c r="O225">
        <v>-1</v>
      </c>
      <c r="P225">
        <f t="shared" si="34"/>
        <v>-13</v>
      </c>
      <c r="Q225">
        <f>2023-C225</f>
        <v>22</v>
      </c>
    </row>
    <row r="226" spans="1:17" x14ac:dyDescent="0.35">
      <c r="A226">
        <v>27952</v>
      </c>
      <c r="B226">
        <v>0</v>
      </c>
      <c r="C226">
        <v>1984</v>
      </c>
      <c r="D226" s="1">
        <v>44861.800925925927</v>
      </c>
      <c r="E226">
        <v>2</v>
      </c>
      <c r="F226">
        <v>-1</v>
      </c>
      <c r="G226">
        <v>-2</v>
      </c>
      <c r="H226">
        <v>-2</v>
      </c>
      <c r="I226">
        <v>1</v>
      </c>
      <c r="J226">
        <v>-1</v>
      </c>
      <c r="K226">
        <v>0</v>
      </c>
      <c r="L226">
        <v>-1</v>
      </c>
      <c r="M226">
        <v>1</v>
      </c>
      <c r="N226">
        <v>1</v>
      </c>
      <c r="O226">
        <v>2</v>
      </c>
      <c r="P226">
        <f t="shared" si="34"/>
        <v>-2</v>
      </c>
      <c r="Q226">
        <f t="shared" si="35"/>
        <v>38</v>
      </c>
    </row>
    <row r="227" spans="1:17" x14ac:dyDescent="0.35">
      <c r="A227">
        <v>27950</v>
      </c>
      <c r="B227">
        <v>0</v>
      </c>
      <c r="C227">
        <v>2000</v>
      </c>
      <c r="D227" s="1">
        <v>44861.800995370373</v>
      </c>
      <c r="E227">
        <v>3</v>
      </c>
      <c r="F227">
        <v>2</v>
      </c>
      <c r="G227">
        <v>2</v>
      </c>
      <c r="H227">
        <v>-1</v>
      </c>
      <c r="I227">
        <v>1</v>
      </c>
      <c r="J227">
        <v>1</v>
      </c>
      <c r="K227">
        <v>2</v>
      </c>
      <c r="L227">
        <v>1</v>
      </c>
      <c r="M227">
        <v>0</v>
      </c>
      <c r="N227">
        <v>2</v>
      </c>
      <c r="O227">
        <v>2</v>
      </c>
      <c r="P227">
        <f t="shared" si="34"/>
        <v>12</v>
      </c>
      <c r="Q227">
        <f>2023-C227</f>
        <v>23</v>
      </c>
    </row>
    <row r="228" spans="1:17" x14ac:dyDescent="0.35">
      <c r="A228">
        <v>27953</v>
      </c>
      <c r="B228">
        <v>0</v>
      </c>
      <c r="C228">
        <v>1990</v>
      </c>
      <c r="D228" s="1">
        <v>44861.80269675926</v>
      </c>
      <c r="E228">
        <v>2</v>
      </c>
      <c r="F228">
        <v>0</v>
      </c>
      <c r="G228">
        <v>0</v>
      </c>
      <c r="H228">
        <v>-2</v>
      </c>
      <c r="I228">
        <v>-2</v>
      </c>
      <c r="J228">
        <v>0</v>
      </c>
      <c r="K228">
        <v>1</v>
      </c>
      <c r="L228">
        <v>-2</v>
      </c>
      <c r="M228">
        <v>2</v>
      </c>
      <c r="N228">
        <v>1</v>
      </c>
      <c r="O228">
        <v>2</v>
      </c>
      <c r="P228">
        <f t="shared" si="34"/>
        <v>0</v>
      </c>
      <c r="Q228">
        <f t="shared" si="35"/>
        <v>32</v>
      </c>
    </row>
    <row r="229" spans="1:17" x14ac:dyDescent="0.35">
      <c r="A229">
        <v>27955</v>
      </c>
      <c r="B229">
        <v>0</v>
      </c>
      <c r="C229">
        <v>2000</v>
      </c>
      <c r="D229" s="1">
        <v>44861.80741898148</v>
      </c>
      <c r="E229">
        <v>1</v>
      </c>
      <c r="F229">
        <v>-1</v>
      </c>
      <c r="G229">
        <v>-1</v>
      </c>
      <c r="H229">
        <v>-2</v>
      </c>
      <c r="I229">
        <v>-2</v>
      </c>
      <c r="J229">
        <v>-2</v>
      </c>
      <c r="K229">
        <v>0</v>
      </c>
      <c r="L229">
        <v>-2</v>
      </c>
      <c r="M229">
        <v>-1</v>
      </c>
      <c r="N229">
        <v>-1</v>
      </c>
      <c r="O229">
        <v>-1</v>
      </c>
      <c r="P229">
        <f t="shared" si="34"/>
        <v>-13</v>
      </c>
      <c r="Q229">
        <f t="shared" ref="Q229:Q230" si="38">2023-C229</f>
        <v>23</v>
      </c>
    </row>
    <row r="230" spans="1:17" x14ac:dyDescent="0.35">
      <c r="A230">
        <v>27956</v>
      </c>
      <c r="B230">
        <v>0</v>
      </c>
      <c r="C230">
        <v>1997</v>
      </c>
      <c r="D230" s="1">
        <v>44861.808692129627</v>
      </c>
      <c r="E230">
        <v>2</v>
      </c>
      <c r="F230">
        <v>1</v>
      </c>
      <c r="G230">
        <v>1</v>
      </c>
      <c r="H230">
        <v>-1</v>
      </c>
      <c r="I230">
        <v>0</v>
      </c>
      <c r="J230">
        <v>-2</v>
      </c>
      <c r="K230">
        <v>1</v>
      </c>
      <c r="L230">
        <v>1</v>
      </c>
      <c r="M230">
        <v>-1</v>
      </c>
      <c r="N230">
        <v>1</v>
      </c>
      <c r="O230">
        <v>2</v>
      </c>
      <c r="P230">
        <f t="shared" si="34"/>
        <v>3</v>
      </c>
      <c r="Q230">
        <f t="shared" si="38"/>
        <v>26</v>
      </c>
    </row>
    <row r="231" spans="1:17" x14ac:dyDescent="0.35">
      <c r="A231">
        <v>27961</v>
      </c>
      <c r="B231">
        <v>0</v>
      </c>
      <c r="C231">
        <v>1992</v>
      </c>
      <c r="D231" s="1">
        <v>44861.812592592592</v>
      </c>
      <c r="E231">
        <v>4</v>
      </c>
      <c r="F231">
        <v>-2</v>
      </c>
      <c r="G231">
        <v>0</v>
      </c>
      <c r="H231">
        <v>-2</v>
      </c>
      <c r="I231">
        <v>-1</v>
      </c>
      <c r="J231">
        <v>0</v>
      </c>
      <c r="K231">
        <v>0</v>
      </c>
      <c r="L231">
        <v>0</v>
      </c>
      <c r="M231">
        <v>1</v>
      </c>
      <c r="N231">
        <v>2</v>
      </c>
      <c r="O231">
        <v>2</v>
      </c>
      <c r="P231">
        <f t="shared" si="34"/>
        <v>0</v>
      </c>
      <c r="Q231">
        <f t="shared" si="35"/>
        <v>30</v>
      </c>
    </row>
    <row r="232" spans="1:17" x14ac:dyDescent="0.35">
      <c r="A232">
        <v>29518</v>
      </c>
      <c r="B232">
        <v>0</v>
      </c>
      <c r="C232">
        <v>2000</v>
      </c>
      <c r="D232" s="1">
        <v>44870.295763888891</v>
      </c>
      <c r="E232">
        <v>0</v>
      </c>
      <c r="F232">
        <v>-2</v>
      </c>
      <c r="G232">
        <v>-2</v>
      </c>
      <c r="H232">
        <v>-2</v>
      </c>
      <c r="I232">
        <v>-2</v>
      </c>
      <c r="J232">
        <v>-2</v>
      </c>
      <c r="K232">
        <v>-2</v>
      </c>
      <c r="L232">
        <v>-2</v>
      </c>
      <c r="M232">
        <v>-2</v>
      </c>
      <c r="N232">
        <v>-2</v>
      </c>
      <c r="O232">
        <v>-1</v>
      </c>
      <c r="P232">
        <f t="shared" si="34"/>
        <v>-19</v>
      </c>
      <c r="Q232">
        <f t="shared" ref="Q232:Q240" si="39">2023-C232</f>
        <v>23</v>
      </c>
    </row>
    <row r="233" spans="1:17" x14ac:dyDescent="0.35">
      <c r="A233">
        <v>27968</v>
      </c>
      <c r="B233">
        <v>0</v>
      </c>
      <c r="C233">
        <v>2007</v>
      </c>
      <c r="D233" s="1">
        <v>44861.821759259263</v>
      </c>
      <c r="E233">
        <v>2</v>
      </c>
      <c r="F233">
        <v>0</v>
      </c>
      <c r="G233">
        <v>1</v>
      </c>
      <c r="H233">
        <v>-2</v>
      </c>
      <c r="I233">
        <v>-2</v>
      </c>
      <c r="J233">
        <v>-2</v>
      </c>
      <c r="K233">
        <v>1</v>
      </c>
      <c r="L233">
        <v>1</v>
      </c>
      <c r="M233">
        <v>2</v>
      </c>
      <c r="N233">
        <v>2</v>
      </c>
      <c r="O233">
        <v>2</v>
      </c>
      <c r="P233">
        <f t="shared" si="34"/>
        <v>3</v>
      </c>
      <c r="Q233">
        <f t="shared" si="39"/>
        <v>16</v>
      </c>
    </row>
    <row r="234" spans="1:17" x14ac:dyDescent="0.35">
      <c r="A234">
        <v>29790</v>
      </c>
      <c r="B234">
        <v>0</v>
      </c>
      <c r="C234">
        <v>2000</v>
      </c>
      <c r="D234" s="1">
        <v>44871.964745370373</v>
      </c>
      <c r="E234">
        <v>0</v>
      </c>
      <c r="F234">
        <v>-2</v>
      </c>
      <c r="G234">
        <v>-2</v>
      </c>
      <c r="H234">
        <v>-2</v>
      </c>
      <c r="I234">
        <v>-2</v>
      </c>
      <c r="J234">
        <v>-2</v>
      </c>
      <c r="K234">
        <v>-2</v>
      </c>
      <c r="L234">
        <v>-2</v>
      </c>
      <c r="M234">
        <v>-2</v>
      </c>
      <c r="N234">
        <v>-2</v>
      </c>
      <c r="O234">
        <v>-1</v>
      </c>
      <c r="P234">
        <f t="shared" si="34"/>
        <v>-19</v>
      </c>
      <c r="Q234">
        <f t="shared" si="39"/>
        <v>23</v>
      </c>
    </row>
    <row r="235" spans="1:17" x14ac:dyDescent="0.35">
      <c r="A235">
        <v>29815</v>
      </c>
      <c r="B235">
        <v>0</v>
      </c>
      <c r="C235">
        <v>2003</v>
      </c>
      <c r="D235" s="1">
        <v>44872.445057870369</v>
      </c>
      <c r="E235">
        <v>0</v>
      </c>
      <c r="F235">
        <v>-2</v>
      </c>
      <c r="G235">
        <v>-2</v>
      </c>
      <c r="H235">
        <v>-2</v>
      </c>
      <c r="I235">
        <v>-2</v>
      </c>
      <c r="J235">
        <v>-2</v>
      </c>
      <c r="K235">
        <v>-2</v>
      </c>
      <c r="L235">
        <v>-2</v>
      </c>
      <c r="M235">
        <v>-2</v>
      </c>
      <c r="N235">
        <v>-2</v>
      </c>
      <c r="O235">
        <v>-1</v>
      </c>
      <c r="P235">
        <f t="shared" si="34"/>
        <v>-19</v>
      </c>
      <c r="Q235">
        <f t="shared" si="39"/>
        <v>20</v>
      </c>
    </row>
    <row r="236" spans="1:17" x14ac:dyDescent="0.35">
      <c r="A236">
        <v>27974</v>
      </c>
      <c r="B236">
        <v>0</v>
      </c>
      <c r="C236">
        <v>1998</v>
      </c>
      <c r="D236" s="1">
        <v>44861.826284722221</v>
      </c>
      <c r="E236">
        <v>2</v>
      </c>
      <c r="F236">
        <v>0</v>
      </c>
      <c r="G236">
        <v>2</v>
      </c>
      <c r="H236">
        <v>-2</v>
      </c>
      <c r="I236">
        <v>1</v>
      </c>
      <c r="J236">
        <v>-2</v>
      </c>
      <c r="K236">
        <v>1</v>
      </c>
      <c r="L236">
        <v>1</v>
      </c>
      <c r="M236">
        <v>-1</v>
      </c>
      <c r="N236">
        <v>2</v>
      </c>
      <c r="O236">
        <v>2</v>
      </c>
      <c r="P236">
        <f t="shared" si="34"/>
        <v>4</v>
      </c>
      <c r="Q236">
        <f t="shared" si="39"/>
        <v>25</v>
      </c>
    </row>
    <row r="237" spans="1:17" x14ac:dyDescent="0.35">
      <c r="A237">
        <v>30029</v>
      </c>
      <c r="B237">
        <v>1</v>
      </c>
      <c r="C237">
        <v>2002</v>
      </c>
      <c r="D237" s="1">
        <v>44874.548078703701</v>
      </c>
      <c r="E237">
        <v>0</v>
      </c>
      <c r="F237">
        <v>-2</v>
      </c>
      <c r="G237">
        <v>-2</v>
      </c>
      <c r="H237">
        <v>-2</v>
      </c>
      <c r="I237">
        <v>-2</v>
      </c>
      <c r="J237">
        <v>-2</v>
      </c>
      <c r="K237">
        <v>-2</v>
      </c>
      <c r="L237">
        <v>-2</v>
      </c>
      <c r="M237">
        <v>-2</v>
      </c>
      <c r="N237">
        <v>-2</v>
      </c>
      <c r="O237">
        <v>-1</v>
      </c>
      <c r="P237">
        <f t="shared" si="34"/>
        <v>-19</v>
      </c>
      <c r="Q237">
        <f t="shared" si="39"/>
        <v>21</v>
      </c>
    </row>
    <row r="238" spans="1:17" x14ac:dyDescent="0.35">
      <c r="A238">
        <v>27975</v>
      </c>
      <c r="B238">
        <v>0</v>
      </c>
      <c r="C238">
        <v>2001</v>
      </c>
      <c r="D238" s="1">
        <v>44861.828043981484</v>
      </c>
      <c r="E238">
        <v>1</v>
      </c>
      <c r="F238">
        <v>-2</v>
      </c>
      <c r="G238">
        <v>1</v>
      </c>
      <c r="H238">
        <v>-2</v>
      </c>
      <c r="I238">
        <v>-2</v>
      </c>
      <c r="J238">
        <v>-2</v>
      </c>
      <c r="K238">
        <v>-2</v>
      </c>
      <c r="L238">
        <v>-2</v>
      </c>
      <c r="M238">
        <v>-1</v>
      </c>
      <c r="N238">
        <v>-1</v>
      </c>
      <c r="O238">
        <v>1</v>
      </c>
      <c r="P238">
        <f t="shared" si="34"/>
        <v>-12</v>
      </c>
      <c r="Q238">
        <f t="shared" si="39"/>
        <v>22</v>
      </c>
    </row>
    <row r="239" spans="1:17" x14ac:dyDescent="0.35">
      <c r="A239">
        <v>30112</v>
      </c>
      <c r="B239">
        <v>0</v>
      </c>
      <c r="C239">
        <v>2001</v>
      </c>
      <c r="D239" s="1">
        <v>44877.954467592594</v>
      </c>
      <c r="E239">
        <v>0</v>
      </c>
      <c r="F239">
        <v>-2</v>
      </c>
      <c r="G239">
        <v>-2</v>
      </c>
      <c r="H239">
        <v>-2</v>
      </c>
      <c r="I239">
        <v>-2</v>
      </c>
      <c r="J239">
        <v>-2</v>
      </c>
      <c r="K239">
        <v>-2</v>
      </c>
      <c r="L239">
        <v>-2</v>
      </c>
      <c r="M239">
        <v>-1</v>
      </c>
      <c r="N239">
        <v>-2</v>
      </c>
      <c r="O239">
        <v>-2</v>
      </c>
      <c r="P239">
        <f t="shared" si="34"/>
        <v>-19</v>
      </c>
      <c r="Q239">
        <f t="shared" si="39"/>
        <v>22</v>
      </c>
    </row>
    <row r="240" spans="1:17" x14ac:dyDescent="0.35">
      <c r="A240">
        <v>26556</v>
      </c>
      <c r="B240">
        <v>0</v>
      </c>
      <c r="C240">
        <v>2002</v>
      </c>
      <c r="D240" s="1">
        <v>44859.531527777777</v>
      </c>
      <c r="E240">
        <v>0</v>
      </c>
      <c r="F240">
        <v>-2</v>
      </c>
      <c r="G240">
        <v>-2</v>
      </c>
      <c r="H240">
        <v>-2</v>
      </c>
      <c r="I240">
        <v>-2</v>
      </c>
      <c r="J240">
        <v>-2</v>
      </c>
      <c r="K240">
        <v>-2</v>
      </c>
      <c r="L240">
        <v>-2</v>
      </c>
      <c r="M240">
        <v>-2</v>
      </c>
      <c r="N240">
        <v>-2</v>
      </c>
      <c r="O240">
        <v>-2</v>
      </c>
      <c r="P240">
        <f t="shared" si="34"/>
        <v>-20</v>
      </c>
      <c r="Q240">
        <f t="shared" si="39"/>
        <v>21</v>
      </c>
    </row>
    <row r="241" spans="1:17" x14ac:dyDescent="0.35">
      <c r="A241">
        <v>27982</v>
      </c>
      <c r="B241">
        <v>0</v>
      </c>
      <c r="C241">
        <v>1992</v>
      </c>
      <c r="D241" s="1">
        <v>44861.834606481483</v>
      </c>
      <c r="E241">
        <v>3</v>
      </c>
      <c r="F241">
        <v>-2</v>
      </c>
      <c r="G241">
        <v>-1</v>
      </c>
      <c r="H241">
        <v>-2</v>
      </c>
      <c r="I241">
        <v>-2</v>
      </c>
      <c r="J241">
        <v>-2</v>
      </c>
      <c r="K241">
        <v>1</v>
      </c>
      <c r="L241">
        <v>-1</v>
      </c>
      <c r="M241">
        <v>2</v>
      </c>
      <c r="N241">
        <v>2</v>
      </c>
      <c r="O241">
        <v>2</v>
      </c>
      <c r="P241">
        <f t="shared" si="34"/>
        <v>-3</v>
      </c>
      <c r="Q241">
        <f t="shared" si="35"/>
        <v>30</v>
      </c>
    </row>
    <row r="242" spans="1:17" x14ac:dyDescent="0.35">
      <c r="A242">
        <v>26592</v>
      </c>
      <c r="B242">
        <v>0</v>
      </c>
      <c r="C242">
        <v>2005</v>
      </c>
      <c r="D242" s="1">
        <v>44859.537326388891</v>
      </c>
      <c r="E242">
        <v>0</v>
      </c>
      <c r="F242">
        <v>-2</v>
      </c>
      <c r="G242">
        <v>-2</v>
      </c>
      <c r="H242">
        <v>-2</v>
      </c>
      <c r="I242">
        <v>-2</v>
      </c>
      <c r="J242">
        <v>-2</v>
      </c>
      <c r="K242">
        <v>-2</v>
      </c>
      <c r="L242">
        <v>-2</v>
      </c>
      <c r="M242">
        <v>-2</v>
      </c>
      <c r="N242">
        <v>-2</v>
      </c>
      <c r="O242">
        <v>-2</v>
      </c>
      <c r="P242">
        <f t="shared" si="34"/>
        <v>-20</v>
      </c>
      <c r="Q242">
        <f t="shared" ref="Q242:Q249" si="40">2023-C242</f>
        <v>18</v>
      </c>
    </row>
    <row r="243" spans="1:17" x14ac:dyDescent="0.35">
      <c r="A243">
        <v>26620</v>
      </c>
      <c r="B243">
        <v>0</v>
      </c>
      <c r="C243">
        <v>2000</v>
      </c>
      <c r="D243" s="1">
        <v>44859.838784722226</v>
      </c>
      <c r="E243">
        <v>0</v>
      </c>
      <c r="F243">
        <v>-2</v>
      </c>
      <c r="G243">
        <v>-2</v>
      </c>
      <c r="H243">
        <v>-2</v>
      </c>
      <c r="I243">
        <v>-2</v>
      </c>
      <c r="J243">
        <v>-2</v>
      </c>
      <c r="K243">
        <v>-2</v>
      </c>
      <c r="L243">
        <v>-2</v>
      </c>
      <c r="M243">
        <v>-2</v>
      </c>
      <c r="N243">
        <v>-2</v>
      </c>
      <c r="O243">
        <v>-2</v>
      </c>
      <c r="P243">
        <f t="shared" si="34"/>
        <v>-20</v>
      </c>
      <c r="Q243">
        <f t="shared" si="40"/>
        <v>23</v>
      </c>
    </row>
    <row r="244" spans="1:17" x14ac:dyDescent="0.35">
      <c r="A244">
        <v>28005</v>
      </c>
      <c r="B244">
        <v>0</v>
      </c>
      <c r="C244">
        <v>2008</v>
      </c>
      <c r="D244" s="1">
        <v>44861.866203703707</v>
      </c>
      <c r="E244">
        <v>2</v>
      </c>
      <c r="F244">
        <v>1</v>
      </c>
      <c r="G244">
        <v>2</v>
      </c>
      <c r="H244">
        <v>-2</v>
      </c>
      <c r="I244">
        <v>1</v>
      </c>
      <c r="J244">
        <v>0</v>
      </c>
      <c r="K244">
        <v>1</v>
      </c>
      <c r="L244">
        <v>1</v>
      </c>
      <c r="M244">
        <v>2</v>
      </c>
      <c r="N244">
        <v>1</v>
      </c>
      <c r="O244">
        <v>2</v>
      </c>
      <c r="P244">
        <f t="shared" si="34"/>
        <v>9</v>
      </c>
      <c r="Q244">
        <f t="shared" si="40"/>
        <v>15</v>
      </c>
    </row>
    <row r="245" spans="1:17" x14ac:dyDescent="0.35">
      <c r="A245">
        <v>28008</v>
      </c>
      <c r="B245">
        <v>0</v>
      </c>
      <c r="C245">
        <v>2005</v>
      </c>
      <c r="D245" s="1">
        <v>44861.869004629632</v>
      </c>
      <c r="E245" t="s">
        <v>15</v>
      </c>
      <c r="F245">
        <v>-2</v>
      </c>
      <c r="G245">
        <v>-2</v>
      </c>
      <c r="H245">
        <v>-2</v>
      </c>
      <c r="I245">
        <v>-2</v>
      </c>
      <c r="J245">
        <v>-2</v>
      </c>
      <c r="K245">
        <v>-2</v>
      </c>
      <c r="L245">
        <v>-2</v>
      </c>
      <c r="M245">
        <v>-2</v>
      </c>
      <c r="N245">
        <v>-2</v>
      </c>
      <c r="O245">
        <v>-2</v>
      </c>
      <c r="P245">
        <f t="shared" si="34"/>
        <v>-20</v>
      </c>
      <c r="Q245">
        <f t="shared" si="40"/>
        <v>18</v>
      </c>
    </row>
    <row r="246" spans="1:17" x14ac:dyDescent="0.35">
      <c r="A246">
        <v>26636</v>
      </c>
      <c r="B246">
        <v>0</v>
      </c>
      <c r="C246">
        <v>2001</v>
      </c>
      <c r="D246" s="1">
        <v>44859.845335648148</v>
      </c>
      <c r="E246">
        <v>0</v>
      </c>
      <c r="F246">
        <v>-2</v>
      </c>
      <c r="G246">
        <v>-2</v>
      </c>
      <c r="H246">
        <v>-2</v>
      </c>
      <c r="I246">
        <v>-2</v>
      </c>
      <c r="J246">
        <v>-2</v>
      </c>
      <c r="K246">
        <v>-2</v>
      </c>
      <c r="L246">
        <v>-2</v>
      </c>
      <c r="M246">
        <v>-2</v>
      </c>
      <c r="N246">
        <v>-2</v>
      </c>
      <c r="O246">
        <v>-2</v>
      </c>
      <c r="P246">
        <f t="shared" si="34"/>
        <v>-20</v>
      </c>
      <c r="Q246">
        <f t="shared" si="40"/>
        <v>22</v>
      </c>
    </row>
    <row r="247" spans="1:17" x14ac:dyDescent="0.35">
      <c r="A247">
        <v>26689</v>
      </c>
      <c r="B247">
        <v>1</v>
      </c>
      <c r="C247">
        <v>1998</v>
      </c>
      <c r="D247" s="1">
        <v>44859.927372685182</v>
      </c>
      <c r="E247">
        <v>0</v>
      </c>
      <c r="F247">
        <v>-2</v>
      </c>
      <c r="G247">
        <v>-2</v>
      </c>
      <c r="H247">
        <v>-2</v>
      </c>
      <c r="I247">
        <v>-2</v>
      </c>
      <c r="J247">
        <v>-2</v>
      </c>
      <c r="K247">
        <v>-2</v>
      </c>
      <c r="L247">
        <v>-2</v>
      </c>
      <c r="M247">
        <v>-2</v>
      </c>
      <c r="N247">
        <v>-2</v>
      </c>
      <c r="O247">
        <v>-2</v>
      </c>
      <c r="P247">
        <f t="shared" si="34"/>
        <v>-20</v>
      </c>
      <c r="Q247">
        <f t="shared" si="40"/>
        <v>25</v>
      </c>
    </row>
    <row r="248" spans="1:17" x14ac:dyDescent="0.35">
      <c r="A248">
        <v>26723</v>
      </c>
      <c r="B248">
        <v>1</v>
      </c>
      <c r="C248">
        <v>1999</v>
      </c>
      <c r="D248" s="1">
        <v>44860.043819444443</v>
      </c>
      <c r="E248">
        <v>0</v>
      </c>
      <c r="F248">
        <v>-2</v>
      </c>
      <c r="G248">
        <v>-2</v>
      </c>
      <c r="H248">
        <v>-2</v>
      </c>
      <c r="I248">
        <v>-2</v>
      </c>
      <c r="J248">
        <v>-2</v>
      </c>
      <c r="K248">
        <v>-2</v>
      </c>
      <c r="L248">
        <v>-2</v>
      </c>
      <c r="M248">
        <v>-2</v>
      </c>
      <c r="N248">
        <v>-2</v>
      </c>
      <c r="O248">
        <v>-2</v>
      </c>
      <c r="P248">
        <f t="shared" si="34"/>
        <v>-20</v>
      </c>
      <c r="Q248">
        <f t="shared" si="40"/>
        <v>24</v>
      </c>
    </row>
    <row r="249" spans="1:17" x14ac:dyDescent="0.35">
      <c r="A249">
        <v>28014</v>
      </c>
      <c r="B249">
        <v>0</v>
      </c>
      <c r="C249">
        <v>2005</v>
      </c>
      <c r="D249" s="1">
        <v>44861.874606481484</v>
      </c>
      <c r="E249" t="s">
        <v>15</v>
      </c>
      <c r="F249">
        <v>-2</v>
      </c>
      <c r="G249">
        <v>-2</v>
      </c>
      <c r="H249">
        <v>-2</v>
      </c>
      <c r="I249">
        <v>-2</v>
      </c>
      <c r="J249">
        <v>-2</v>
      </c>
      <c r="K249">
        <v>-2</v>
      </c>
      <c r="L249">
        <v>-2</v>
      </c>
      <c r="M249">
        <v>-2</v>
      </c>
      <c r="N249">
        <v>-2</v>
      </c>
      <c r="O249">
        <v>-2</v>
      </c>
      <c r="P249">
        <f t="shared" si="34"/>
        <v>-20</v>
      </c>
      <c r="Q249">
        <f t="shared" si="40"/>
        <v>18</v>
      </c>
    </row>
    <row r="250" spans="1:17" x14ac:dyDescent="0.35">
      <c r="A250">
        <v>26850</v>
      </c>
      <c r="B250">
        <v>1</v>
      </c>
      <c r="C250">
        <v>1994</v>
      </c>
      <c r="D250" s="1">
        <v>44860.468171296299</v>
      </c>
      <c r="E250">
        <v>0</v>
      </c>
      <c r="F250">
        <v>-2</v>
      </c>
      <c r="G250">
        <v>-2</v>
      </c>
      <c r="H250">
        <v>-2</v>
      </c>
      <c r="I250">
        <v>-2</v>
      </c>
      <c r="J250">
        <v>-2</v>
      </c>
      <c r="K250">
        <v>-2</v>
      </c>
      <c r="L250">
        <v>-2</v>
      </c>
      <c r="M250">
        <v>-2</v>
      </c>
      <c r="N250">
        <v>-2</v>
      </c>
      <c r="O250">
        <v>-2</v>
      </c>
      <c r="P250">
        <f t="shared" si="34"/>
        <v>-20</v>
      </c>
      <c r="Q250">
        <f t="shared" si="35"/>
        <v>28</v>
      </c>
    </row>
    <row r="251" spans="1:17" x14ac:dyDescent="0.35">
      <c r="A251">
        <v>28020</v>
      </c>
      <c r="B251">
        <v>0</v>
      </c>
      <c r="C251">
        <v>2005</v>
      </c>
      <c r="D251" s="1">
        <v>44861.888923611114</v>
      </c>
      <c r="E251" t="s">
        <v>15</v>
      </c>
      <c r="F251">
        <v>-2</v>
      </c>
      <c r="G251">
        <v>-2</v>
      </c>
      <c r="H251">
        <v>-2</v>
      </c>
      <c r="I251">
        <v>-2</v>
      </c>
      <c r="J251">
        <v>-2</v>
      </c>
      <c r="K251">
        <v>-2</v>
      </c>
      <c r="L251">
        <v>-2</v>
      </c>
      <c r="M251">
        <v>-2</v>
      </c>
      <c r="N251">
        <v>-2</v>
      </c>
      <c r="O251">
        <v>-2</v>
      </c>
      <c r="P251">
        <f t="shared" si="34"/>
        <v>-20</v>
      </c>
      <c r="Q251">
        <f>2023-C251</f>
        <v>18</v>
      </c>
    </row>
    <row r="252" spans="1:17" x14ac:dyDescent="0.35">
      <c r="A252">
        <v>28027</v>
      </c>
      <c r="B252">
        <v>0</v>
      </c>
      <c r="C252">
        <v>1994</v>
      </c>
      <c r="D252" s="1">
        <v>44861.893645833334</v>
      </c>
      <c r="E252">
        <v>2</v>
      </c>
      <c r="F252">
        <v>-2</v>
      </c>
      <c r="G252">
        <v>-2</v>
      </c>
      <c r="H252">
        <v>-2</v>
      </c>
      <c r="I252">
        <v>-1</v>
      </c>
      <c r="J252">
        <v>-1</v>
      </c>
      <c r="K252">
        <v>-1</v>
      </c>
      <c r="L252">
        <v>-2</v>
      </c>
      <c r="M252">
        <v>1</v>
      </c>
      <c r="N252">
        <v>-2</v>
      </c>
      <c r="O252">
        <v>1</v>
      </c>
      <c r="P252">
        <f t="shared" si="34"/>
        <v>-11</v>
      </c>
      <c r="Q252">
        <f t="shared" si="35"/>
        <v>28</v>
      </c>
    </row>
    <row r="253" spans="1:17" x14ac:dyDescent="0.35">
      <c r="A253">
        <v>28013</v>
      </c>
      <c r="B253">
        <v>0</v>
      </c>
      <c r="C253">
        <v>1956</v>
      </c>
      <c r="D253" s="1">
        <v>44861.898645833331</v>
      </c>
      <c r="E253" t="s">
        <v>15</v>
      </c>
      <c r="F253">
        <v>0</v>
      </c>
      <c r="G253">
        <v>-1</v>
      </c>
      <c r="H253">
        <v>-1</v>
      </c>
      <c r="I253">
        <v>1</v>
      </c>
      <c r="J253">
        <v>0</v>
      </c>
      <c r="K253">
        <v>1</v>
      </c>
      <c r="L253">
        <v>0</v>
      </c>
      <c r="M253">
        <v>-1</v>
      </c>
      <c r="N253">
        <v>1</v>
      </c>
      <c r="O253">
        <v>1</v>
      </c>
      <c r="P253">
        <f t="shared" si="34"/>
        <v>1</v>
      </c>
      <c r="Q253">
        <f t="shared" si="35"/>
        <v>66</v>
      </c>
    </row>
    <row r="254" spans="1:17" x14ac:dyDescent="0.35">
      <c r="A254">
        <v>28010</v>
      </c>
      <c r="B254">
        <v>1</v>
      </c>
      <c r="C254">
        <v>2002</v>
      </c>
      <c r="D254" s="1">
        <v>44861.902337962965</v>
      </c>
      <c r="E254">
        <v>1</v>
      </c>
      <c r="F254">
        <v>-2</v>
      </c>
      <c r="G254">
        <v>-2</v>
      </c>
      <c r="H254">
        <v>-2</v>
      </c>
      <c r="I254">
        <v>-2</v>
      </c>
      <c r="J254">
        <v>-2</v>
      </c>
      <c r="K254">
        <v>-2</v>
      </c>
      <c r="L254">
        <v>-2</v>
      </c>
      <c r="M254">
        <v>-1</v>
      </c>
      <c r="N254">
        <v>-1</v>
      </c>
      <c r="O254">
        <v>-1</v>
      </c>
      <c r="P254">
        <f t="shared" si="34"/>
        <v>-17</v>
      </c>
      <c r="Q254">
        <f>2023-C254</f>
        <v>21</v>
      </c>
    </row>
    <row r="255" spans="1:17" x14ac:dyDescent="0.35">
      <c r="A255">
        <v>26886</v>
      </c>
      <c r="B255">
        <v>0</v>
      </c>
      <c r="C255">
        <v>1995</v>
      </c>
      <c r="D255" s="1">
        <v>44860.488182870373</v>
      </c>
      <c r="E255">
        <v>0</v>
      </c>
      <c r="F255">
        <v>-2</v>
      </c>
      <c r="G255">
        <v>-2</v>
      </c>
      <c r="H255">
        <v>-2</v>
      </c>
      <c r="I255">
        <v>-2</v>
      </c>
      <c r="J255">
        <v>-2</v>
      </c>
      <c r="K255">
        <v>-2</v>
      </c>
      <c r="L255">
        <v>-2</v>
      </c>
      <c r="M255">
        <v>-2</v>
      </c>
      <c r="N255">
        <v>-2</v>
      </c>
      <c r="O255">
        <v>-2</v>
      </c>
      <c r="P255">
        <f t="shared" si="34"/>
        <v>-20</v>
      </c>
      <c r="Q255">
        <f t="shared" si="35"/>
        <v>27</v>
      </c>
    </row>
    <row r="256" spans="1:17" x14ac:dyDescent="0.35">
      <c r="A256">
        <v>28024</v>
      </c>
      <c r="B256">
        <v>0</v>
      </c>
      <c r="C256">
        <v>1999</v>
      </c>
      <c r="D256" s="1">
        <v>44861.906388888892</v>
      </c>
      <c r="E256">
        <v>2</v>
      </c>
      <c r="F256">
        <v>1</v>
      </c>
      <c r="G256">
        <v>-1</v>
      </c>
      <c r="H256">
        <v>-1</v>
      </c>
      <c r="I256">
        <v>1</v>
      </c>
      <c r="J256">
        <v>-1</v>
      </c>
      <c r="K256">
        <v>1</v>
      </c>
      <c r="L256">
        <v>-2</v>
      </c>
      <c r="M256">
        <v>1</v>
      </c>
      <c r="N256">
        <v>1</v>
      </c>
      <c r="O256">
        <v>2</v>
      </c>
      <c r="P256">
        <f t="shared" si="34"/>
        <v>2</v>
      </c>
      <c r="Q256">
        <f t="shared" ref="Q256:Q259" si="41">2023-C256</f>
        <v>24</v>
      </c>
    </row>
    <row r="257" spans="1:17" x14ac:dyDescent="0.35">
      <c r="A257">
        <v>28037</v>
      </c>
      <c r="B257">
        <v>0</v>
      </c>
      <c r="C257">
        <v>1999</v>
      </c>
      <c r="D257" s="1">
        <v>44861.907141203701</v>
      </c>
      <c r="E257">
        <v>3</v>
      </c>
      <c r="F257">
        <v>1</v>
      </c>
      <c r="G257">
        <v>2</v>
      </c>
      <c r="H257">
        <v>-1</v>
      </c>
      <c r="I257">
        <v>0</v>
      </c>
      <c r="J257">
        <v>1</v>
      </c>
      <c r="K257">
        <v>-1</v>
      </c>
      <c r="L257">
        <v>-1</v>
      </c>
      <c r="M257">
        <v>1</v>
      </c>
      <c r="N257">
        <v>2</v>
      </c>
      <c r="O257">
        <v>2</v>
      </c>
      <c r="P257">
        <f t="shared" si="34"/>
        <v>6</v>
      </c>
      <c r="Q257">
        <f t="shared" si="41"/>
        <v>24</v>
      </c>
    </row>
    <row r="258" spans="1:17" x14ac:dyDescent="0.35">
      <c r="A258">
        <v>28039</v>
      </c>
      <c r="B258">
        <v>0</v>
      </c>
      <c r="C258">
        <v>2003</v>
      </c>
      <c r="D258" s="1">
        <v>44861.920069444444</v>
      </c>
      <c r="E258" t="s">
        <v>15</v>
      </c>
      <c r="F258">
        <v>-2</v>
      </c>
      <c r="G258">
        <v>-2</v>
      </c>
      <c r="H258">
        <v>-2</v>
      </c>
      <c r="I258">
        <v>-2</v>
      </c>
      <c r="J258">
        <v>-2</v>
      </c>
      <c r="K258">
        <v>-2</v>
      </c>
      <c r="L258">
        <v>-2</v>
      </c>
      <c r="M258">
        <v>-2</v>
      </c>
      <c r="N258">
        <v>-2</v>
      </c>
      <c r="O258">
        <v>-2</v>
      </c>
      <c r="P258">
        <f t="shared" si="34"/>
        <v>-20</v>
      </c>
      <c r="Q258">
        <f t="shared" si="41"/>
        <v>20</v>
      </c>
    </row>
    <row r="259" spans="1:17" x14ac:dyDescent="0.35">
      <c r="A259">
        <v>28043</v>
      </c>
      <c r="B259">
        <v>0</v>
      </c>
      <c r="C259">
        <v>2006</v>
      </c>
      <c r="D259" s="1">
        <v>44861.925011574072</v>
      </c>
      <c r="E259" t="s">
        <v>15</v>
      </c>
      <c r="F259">
        <v>-1</v>
      </c>
      <c r="G259">
        <v>-1</v>
      </c>
      <c r="H259">
        <v>-2</v>
      </c>
      <c r="I259">
        <v>0</v>
      </c>
      <c r="J259">
        <v>-1</v>
      </c>
      <c r="K259">
        <v>1</v>
      </c>
      <c r="L259">
        <v>0</v>
      </c>
      <c r="M259">
        <v>2</v>
      </c>
      <c r="N259">
        <v>2</v>
      </c>
      <c r="O259">
        <v>2</v>
      </c>
      <c r="P259">
        <f t="shared" si="34"/>
        <v>2</v>
      </c>
      <c r="Q259">
        <f t="shared" si="41"/>
        <v>17</v>
      </c>
    </row>
    <row r="260" spans="1:17" x14ac:dyDescent="0.35">
      <c r="A260">
        <v>28029</v>
      </c>
      <c r="B260">
        <v>0</v>
      </c>
      <c r="C260">
        <v>1990</v>
      </c>
      <c r="D260" s="1">
        <v>44861.928993055553</v>
      </c>
      <c r="E260">
        <v>1</v>
      </c>
      <c r="F260">
        <v>0</v>
      </c>
      <c r="G260">
        <v>0</v>
      </c>
      <c r="H260">
        <v>-2</v>
      </c>
      <c r="I260">
        <v>-2</v>
      </c>
      <c r="J260">
        <v>-2</v>
      </c>
      <c r="K260">
        <v>-1</v>
      </c>
      <c r="L260">
        <v>-1</v>
      </c>
      <c r="M260">
        <v>1</v>
      </c>
      <c r="N260">
        <v>1</v>
      </c>
      <c r="O260">
        <v>1</v>
      </c>
      <c r="P260">
        <f t="shared" ref="P260:P323" si="42">SUM(F260:O260)</f>
        <v>-5</v>
      </c>
      <c r="Q260">
        <f t="shared" ref="Q260:Q318" si="43">2022-C260</f>
        <v>32</v>
      </c>
    </row>
    <row r="261" spans="1:17" x14ac:dyDescent="0.35">
      <c r="A261">
        <v>28040</v>
      </c>
      <c r="B261">
        <v>0</v>
      </c>
      <c r="C261">
        <v>1971</v>
      </c>
      <c r="D261" s="1">
        <v>44861.929108796299</v>
      </c>
      <c r="E261" t="s">
        <v>15</v>
      </c>
      <c r="F261">
        <v>-2</v>
      </c>
      <c r="G261">
        <v>-2</v>
      </c>
      <c r="H261">
        <v>-2</v>
      </c>
      <c r="I261">
        <v>-2</v>
      </c>
      <c r="J261">
        <v>-2</v>
      </c>
      <c r="K261">
        <v>-2</v>
      </c>
      <c r="L261">
        <v>-2</v>
      </c>
      <c r="M261">
        <v>-2</v>
      </c>
      <c r="N261">
        <v>-2</v>
      </c>
      <c r="O261">
        <v>2</v>
      </c>
      <c r="P261">
        <f t="shared" si="42"/>
        <v>-16</v>
      </c>
      <c r="Q261">
        <f t="shared" si="43"/>
        <v>51</v>
      </c>
    </row>
    <row r="262" spans="1:17" x14ac:dyDescent="0.35">
      <c r="A262">
        <v>26883</v>
      </c>
      <c r="B262">
        <v>1</v>
      </c>
      <c r="C262">
        <v>2004</v>
      </c>
      <c r="D262" s="1">
        <v>44860.489236111112</v>
      </c>
      <c r="E262">
        <v>0</v>
      </c>
      <c r="F262">
        <v>-2</v>
      </c>
      <c r="G262">
        <v>-2</v>
      </c>
      <c r="H262">
        <v>-2</v>
      </c>
      <c r="I262">
        <v>-2</v>
      </c>
      <c r="J262">
        <v>-2</v>
      </c>
      <c r="K262">
        <v>-2</v>
      </c>
      <c r="L262">
        <v>-2</v>
      </c>
      <c r="M262">
        <v>-2</v>
      </c>
      <c r="N262">
        <v>-2</v>
      </c>
      <c r="O262">
        <v>-2</v>
      </c>
      <c r="P262">
        <f t="shared" si="42"/>
        <v>-20</v>
      </c>
      <c r="Q262">
        <f>2023-C262</f>
        <v>19</v>
      </c>
    </row>
    <row r="263" spans="1:17" x14ac:dyDescent="0.35">
      <c r="A263">
        <v>26887</v>
      </c>
      <c r="B263">
        <v>0</v>
      </c>
      <c r="C263">
        <v>1985</v>
      </c>
      <c r="D263" s="1">
        <v>44860.511805555558</v>
      </c>
      <c r="E263">
        <v>0</v>
      </c>
      <c r="F263">
        <v>-2</v>
      </c>
      <c r="G263">
        <v>-2</v>
      </c>
      <c r="H263">
        <v>-2</v>
      </c>
      <c r="I263">
        <v>-2</v>
      </c>
      <c r="J263">
        <v>-2</v>
      </c>
      <c r="K263">
        <v>-2</v>
      </c>
      <c r="L263">
        <v>-2</v>
      </c>
      <c r="M263">
        <v>-2</v>
      </c>
      <c r="N263">
        <v>-2</v>
      </c>
      <c r="O263">
        <v>-2</v>
      </c>
      <c r="P263">
        <f t="shared" si="42"/>
        <v>-20</v>
      </c>
      <c r="Q263">
        <f t="shared" si="43"/>
        <v>37</v>
      </c>
    </row>
    <row r="264" spans="1:17" x14ac:dyDescent="0.35">
      <c r="A264">
        <v>28051</v>
      </c>
      <c r="B264">
        <v>1</v>
      </c>
      <c r="C264">
        <v>1932</v>
      </c>
      <c r="D264" s="1">
        <v>44861.942407407405</v>
      </c>
      <c r="F264">
        <v>-2</v>
      </c>
      <c r="G264">
        <v>-2</v>
      </c>
      <c r="H264">
        <v>-1</v>
      </c>
      <c r="I264">
        <v>1</v>
      </c>
      <c r="J264">
        <v>-1</v>
      </c>
      <c r="K264">
        <v>1</v>
      </c>
      <c r="L264">
        <v>0</v>
      </c>
      <c r="M264">
        <v>-1</v>
      </c>
      <c r="N264">
        <v>-1</v>
      </c>
      <c r="O264">
        <v>1</v>
      </c>
      <c r="P264">
        <f t="shared" si="42"/>
        <v>-5</v>
      </c>
      <c r="Q264">
        <f t="shared" si="43"/>
        <v>90</v>
      </c>
    </row>
    <row r="265" spans="1:17" x14ac:dyDescent="0.35">
      <c r="A265">
        <v>28052</v>
      </c>
      <c r="B265">
        <v>0</v>
      </c>
      <c r="C265">
        <v>2001</v>
      </c>
      <c r="D265" s="1">
        <v>44861.947962962964</v>
      </c>
      <c r="E265">
        <v>2</v>
      </c>
      <c r="F265">
        <v>-2</v>
      </c>
      <c r="G265">
        <v>-2</v>
      </c>
      <c r="H265">
        <v>-2</v>
      </c>
      <c r="I265">
        <v>-2</v>
      </c>
      <c r="J265">
        <v>-2</v>
      </c>
      <c r="K265">
        <v>-2</v>
      </c>
      <c r="L265">
        <v>-2</v>
      </c>
      <c r="M265">
        <v>-2</v>
      </c>
      <c r="N265">
        <v>-2</v>
      </c>
      <c r="O265">
        <v>2</v>
      </c>
      <c r="P265">
        <f t="shared" si="42"/>
        <v>-16</v>
      </c>
      <c r="Q265">
        <f>2023-C265</f>
        <v>22</v>
      </c>
    </row>
    <row r="266" spans="1:17" x14ac:dyDescent="0.35">
      <c r="A266">
        <v>28058</v>
      </c>
      <c r="B266">
        <v>0</v>
      </c>
      <c r="C266">
        <v>1990</v>
      </c>
      <c r="D266" s="1">
        <v>44861.958194444444</v>
      </c>
      <c r="E266" t="s">
        <v>15</v>
      </c>
      <c r="F266">
        <v>0</v>
      </c>
      <c r="G266">
        <v>1</v>
      </c>
      <c r="H266">
        <v>-2</v>
      </c>
      <c r="I266">
        <v>-2</v>
      </c>
      <c r="J266">
        <v>-1</v>
      </c>
      <c r="K266">
        <v>-2</v>
      </c>
      <c r="L266">
        <v>-2</v>
      </c>
      <c r="M266">
        <v>-1</v>
      </c>
      <c r="N266">
        <v>1</v>
      </c>
      <c r="O266">
        <v>2</v>
      </c>
      <c r="P266">
        <f t="shared" si="42"/>
        <v>-6</v>
      </c>
      <c r="Q266">
        <f t="shared" si="43"/>
        <v>32</v>
      </c>
    </row>
    <row r="267" spans="1:17" x14ac:dyDescent="0.35">
      <c r="A267">
        <v>28060</v>
      </c>
      <c r="B267">
        <v>0</v>
      </c>
      <c r="C267">
        <v>1990</v>
      </c>
      <c r="D267" s="1">
        <v>44861.95925925926</v>
      </c>
      <c r="E267">
        <v>1</v>
      </c>
      <c r="F267">
        <v>1</v>
      </c>
      <c r="G267">
        <v>-1</v>
      </c>
      <c r="H267">
        <v>-1</v>
      </c>
      <c r="I267">
        <v>-1</v>
      </c>
      <c r="J267">
        <v>-2</v>
      </c>
      <c r="K267">
        <v>-1</v>
      </c>
      <c r="L267">
        <v>-1</v>
      </c>
      <c r="M267">
        <v>1</v>
      </c>
      <c r="N267">
        <v>1</v>
      </c>
      <c r="O267">
        <v>1</v>
      </c>
      <c r="P267">
        <f t="shared" si="42"/>
        <v>-3</v>
      </c>
      <c r="Q267">
        <f t="shared" si="43"/>
        <v>32</v>
      </c>
    </row>
    <row r="268" spans="1:17" x14ac:dyDescent="0.35">
      <c r="A268">
        <v>28057</v>
      </c>
      <c r="B268">
        <v>0</v>
      </c>
      <c r="C268">
        <v>1991</v>
      </c>
      <c r="D268" s="1">
        <v>44861.959479166668</v>
      </c>
      <c r="E268">
        <v>1</v>
      </c>
      <c r="F268">
        <v>-2</v>
      </c>
      <c r="G268">
        <v>-2</v>
      </c>
      <c r="H268">
        <v>-2</v>
      </c>
      <c r="I268">
        <v>-2</v>
      </c>
      <c r="J268">
        <v>-2</v>
      </c>
      <c r="K268">
        <v>-2</v>
      </c>
      <c r="L268">
        <v>-2</v>
      </c>
      <c r="M268">
        <v>-2</v>
      </c>
      <c r="N268">
        <v>-2</v>
      </c>
      <c r="O268">
        <v>2</v>
      </c>
      <c r="P268">
        <f t="shared" si="42"/>
        <v>-16</v>
      </c>
      <c r="Q268">
        <f t="shared" si="43"/>
        <v>31</v>
      </c>
    </row>
    <row r="269" spans="1:17" x14ac:dyDescent="0.35">
      <c r="A269">
        <v>28065</v>
      </c>
      <c r="B269">
        <v>0</v>
      </c>
      <c r="C269">
        <v>2005</v>
      </c>
      <c r="D269" s="1">
        <v>44861.97351851852</v>
      </c>
      <c r="E269">
        <v>1</v>
      </c>
      <c r="F269">
        <v>-2</v>
      </c>
      <c r="G269">
        <v>-2</v>
      </c>
      <c r="H269">
        <v>-2</v>
      </c>
      <c r="I269">
        <v>-2</v>
      </c>
      <c r="J269">
        <v>-2</v>
      </c>
      <c r="K269">
        <v>-2</v>
      </c>
      <c r="L269">
        <v>-2</v>
      </c>
      <c r="M269">
        <v>-2</v>
      </c>
      <c r="N269">
        <v>-2</v>
      </c>
      <c r="O269">
        <v>-1</v>
      </c>
      <c r="P269">
        <f t="shared" si="42"/>
        <v>-19</v>
      </c>
      <c r="Q269">
        <f t="shared" ref="Q269:Q271" si="44">2023-C269</f>
        <v>18</v>
      </c>
    </row>
    <row r="270" spans="1:17" x14ac:dyDescent="0.35">
      <c r="A270">
        <v>26975</v>
      </c>
      <c r="B270">
        <v>0</v>
      </c>
      <c r="C270">
        <v>1999</v>
      </c>
      <c r="D270" s="1">
        <v>44860.566805555558</v>
      </c>
      <c r="E270">
        <v>0</v>
      </c>
      <c r="F270">
        <v>-2</v>
      </c>
      <c r="G270">
        <v>-2</v>
      </c>
      <c r="H270">
        <v>-2</v>
      </c>
      <c r="I270">
        <v>-2</v>
      </c>
      <c r="J270">
        <v>-2</v>
      </c>
      <c r="K270">
        <v>-2</v>
      </c>
      <c r="L270">
        <v>-2</v>
      </c>
      <c r="M270">
        <v>-2</v>
      </c>
      <c r="N270">
        <v>-2</v>
      </c>
      <c r="O270">
        <v>-2</v>
      </c>
      <c r="P270">
        <f t="shared" si="42"/>
        <v>-20</v>
      </c>
      <c r="Q270">
        <f t="shared" si="44"/>
        <v>24</v>
      </c>
    </row>
    <row r="271" spans="1:17" x14ac:dyDescent="0.35">
      <c r="A271">
        <v>28074</v>
      </c>
      <c r="B271">
        <v>0</v>
      </c>
      <c r="C271">
        <v>2004</v>
      </c>
      <c r="D271" s="1">
        <v>44862.013807870368</v>
      </c>
      <c r="E271">
        <v>1</v>
      </c>
      <c r="F271">
        <v>-2</v>
      </c>
      <c r="G271">
        <v>-2</v>
      </c>
      <c r="H271">
        <v>-2</v>
      </c>
      <c r="I271">
        <v>-2</v>
      </c>
      <c r="J271">
        <v>-2</v>
      </c>
      <c r="K271">
        <v>-2</v>
      </c>
      <c r="L271">
        <v>-2</v>
      </c>
      <c r="M271">
        <v>-1</v>
      </c>
      <c r="N271">
        <v>-2</v>
      </c>
      <c r="O271">
        <v>-2</v>
      </c>
      <c r="P271">
        <f t="shared" si="42"/>
        <v>-19</v>
      </c>
      <c r="Q271">
        <f t="shared" si="44"/>
        <v>19</v>
      </c>
    </row>
    <row r="272" spans="1:17" x14ac:dyDescent="0.35">
      <c r="A272">
        <v>28078</v>
      </c>
      <c r="B272">
        <v>0</v>
      </c>
      <c r="C272">
        <v>1994</v>
      </c>
      <c r="D272" s="1">
        <v>44862.0703125</v>
      </c>
      <c r="E272" t="s">
        <v>15</v>
      </c>
      <c r="F272">
        <v>-1</v>
      </c>
      <c r="G272">
        <v>-2</v>
      </c>
      <c r="H272">
        <v>-2</v>
      </c>
      <c r="I272">
        <v>-2</v>
      </c>
      <c r="J272">
        <v>-2</v>
      </c>
      <c r="K272">
        <v>-2</v>
      </c>
      <c r="L272">
        <v>-2</v>
      </c>
      <c r="M272">
        <v>-1</v>
      </c>
      <c r="N272">
        <v>-1</v>
      </c>
      <c r="O272">
        <v>1</v>
      </c>
      <c r="P272">
        <f t="shared" si="42"/>
        <v>-14</v>
      </c>
      <c r="Q272">
        <f t="shared" si="43"/>
        <v>28</v>
      </c>
    </row>
    <row r="273" spans="1:17" x14ac:dyDescent="0.35">
      <c r="A273">
        <v>27020</v>
      </c>
      <c r="B273">
        <v>0</v>
      </c>
      <c r="C273">
        <v>2000</v>
      </c>
      <c r="D273" s="1">
        <v>44860.582708333335</v>
      </c>
      <c r="E273">
        <v>0</v>
      </c>
      <c r="F273">
        <v>-2</v>
      </c>
      <c r="G273">
        <v>-2</v>
      </c>
      <c r="H273">
        <v>-2</v>
      </c>
      <c r="I273">
        <v>-2</v>
      </c>
      <c r="J273">
        <v>-2</v>
      </c>
      <c r="K273">
        <v>-2</v>
      </c>
      <c r="L273">
        <v>-2</v>
      </c>
      <c r="M273">
        <v>-2</v>
      </c>
      <c r="N273">
        <v>-2</v>
      </c>
      <c r="O273">
        <v>-2</v>
      </c>
      <c r="P273">
        <f t="shared" si="42"/>
        <v>-20</v>
      </c>
      <c r="Q273">
        <f>2023-C273</f>
        <v>23</v>
      </c>
    </row>
    <row r="274" spans="1:17" x14ac:dyDescent="0.35">
      <c r="A274">
        <v>28093</v>
      </c>
      <c r="B274">
        <v>0</v>
      </c>
      <c r="C274">
        <v>1970</v>
      </c>
      <c r="D274" s="1">
        <v>44862.354780092595</v>
      </c>
      <c r="E274" t="s">
        <v>15</v>
      </c>
      <c r="F274">
        <v>-1</v>
      </c>
      <c r="G274">
        <v>-1</v>
      </c>
      <c r="H274">
        <v>-1</v>
      </c>
      <c r="I274">
        <v>-1</v>
      </c>
      <c r="J274">
        <v>-1</v>
      </c>
      <c r="K274">
        <v>-1</v>
      </c>
      <c r="L274">
        <v>0</v>
      </c>
      <c r="M274">
        <v>1</v>
      </c>
      <c r="N274">
        <v>2</v>
      </c>
      <c r="O274">
        <v>2</v>
      </c>
      <c r="P274">
        <f t="shared" si="42"/>
        <v>-1</v>
      </c>
      <c r="Q274">
        <f t="shared" si="43"/>
        <v>52</v>
      </c>
    </row>
    <row r="275" spans="1:17" x14ac:dyDescent="0.35">
      <c r="A275">
        <v>28095</v>
      </c>
      <c r="B275">
        <v>0</v>
      </c>
      <c r="C275">
        <v>1984</v>
      </c>
      <c r="D275" s="1">
        <v>44862.363715277781</v>
      </c>
      <c r="E275">
        <v>3</v>
      </c>
      <c r="F275">
        <v>-1</v>
      </c>
      <c r="G275">
        <v>-1</v>
      </c>
      <c r="H275">
        <v>-2</v>
      </c>
      <c r="I275">
        <v>-2</v>
      </c>
      <c r="J275">
        <v>-2</v>
      </c>
      <c r="K275">
        <v>-1</v>
      </c>
      <c r="L275">
        <v>-2</v>
      </c>
      <c r="M275">
        <v>2</v>
      </c>
      <c r="N275">
        <v>2</v>
      </c>
      <c r="O275">
        <v>2</v>
      </c>
      <c r="P275">
        <f t="shared" si="42"/>
        <v>-5</v>
      </c>
      <c r="Q275">
        <f t="shared" si="43"/>
        <v>38</v>
      </c>
    </row>
    <row r="276" spans="1:17" x14ac:dyDescent="0.35">
      <c r="A276">
        <v>27064</v>
      </c>
      <c r="B276">
        <v>1</v>
      </c>
      <c r="C276">
        <v>2000</v>
      </c>
      <c r="D276" s="1">
        <v>44860.609907407408</v>
      </c>
      <c r="E276">
        <v>0</v>
      </c>
      <c r="F276">
        <v>-2</v>
      </c>
      <c r="G276">
        <v>-2</v>
      </c>
      <c r="H276">
        <v>-2</v>
      </c>
      <c r="I276">
        <v>-2</v>
      </c>
      <c r="J276">
        <v>-2</v>
      </c>
      <c r="K276">
        <v>-2</v>
      </c>
      <c r="L276">
        <v>-2</v>
      </c>
      <c r="M276">
        <v>-2</v>
      </c>
      <c r="N276">
        <v>-2</v>
      </c>
      <c r="O276">
        <v>-2</v>
      </c>
      <c r="P276">
        <f t="shared" si="42"/>
        <v>-20</v>
      </c>
      <c r="Q276">
        <f t="shared" ref="Q276:Q279" si="45">2023-C276</f>
        <v>23</v>
      </c>
    </row>
    <row r="277" spans="1:17" x14ac:dyDescent="0.35">
      <c r="A277">
        <v>27195</v>
      </c>
      <c r="B277">
        <v>0</v>
      </c>
      <c r="C277">
        <v>1998</v>
      </c>
      <c r="D277" s="1">
        <v>44860.708981481483</v>
      </c>
      <c r="E277">
        <v>0</v>
      </c>
      <c r="F277">
        <v>-2</v>
      </c>
      <c r="G277">
        <v>-2</v>
      </c>
      <c r="H277">
        <v>-2</v>
      </c>
      <c r="I277">
        <v>-2</v>
      </c>
      <c r="J277">
        <v>-2</v>
      </c>
      <c r="K277">
        <v>-2</v>
      </c>
      <c r="L277">
        <v>-2</v>
      </c>
      <c r="M277">
        <v>-2</v>
      </c>
      <c r="N277">
        <v>-2</v>
      </c>
      <c r="O277">
        <v>-2</v>
      </c>
      <c r="P277">
        <f t="shared" si="42"/>
        <v>-20</v>
      </c>
      <c r="Q277">
        <f t="shared" si="45"/>
        <v>25</v>
      </c>
    </row>
    <row r="278" spans="1:17" x14ac:dyDescent="0.35">
      <c r="A278">
        <v>28104</v>
      </c>
      <c r="B278">
        <v>0</v>
      </c>
      <c r="C278">
        <v>2006</v>
      </c>
      <c r="D278" s="1">
        <v>44862.415405092594</v>
      </c>
      <c r="E278">
        <v>1</v>
      </c>
      <c r="F278">
        <v>-2</v>
      </c>
      <c r="G278">
        <v>-2</v>
      </c>
      <c r="H278">
        <v>-2</v>
      </c>
      <c r="I278">
        <v>-2</v>
      </c>
      <c r="J278">
        <v>-2</v>
      </c>
      <c r="K278">
        <v>-2</v>
      </c>
      <c r="L278">
        <v>-2</v>
      </c>
      <c r="M278">
        <v>2</v>
      </c>
      <c r="N278">
        <v>0</v>
      </c>
      <c r="O278">
        <v>1</v>
      </c>
      <c r="P278">
        <f t="shared" si="42"/>
        <v>-11</v>
      </c>
      <c r="Q278">
        <f t="shared" si="45"/>
        <v>17</v>
      </c>
    </row>
    <row r="279" spans="1:17" x14ac:dyDescent="0.35">
      <c r="A279">
        <v>28114</v>
      </c>
      <c r="B279">
        <v>0</v>
      </c>
      <c r="C279">
        <v>2006</v>
      </c>
      <c r="D279" s="1">
        <v>44862.435115740744</v>
      </c>
      <c r="E279">
        <v>2</v>
      </c>
      <c r="F279">
        <v>0</v>
      </c>
      <c r="G279">
        <v>-1</v>
      </c>
      <c r="H279">
        <v>-2</v>
      </c>
      <c r="I279">
        <v>-2</v>
      </c>
      <c r="J279">
        <v>-2</v>
      </c>
      <c r="K279">
        <v>-1</v>
      </c>
      <c r="L279">
        <v>-2</v>
      </c>
      <c r="M279">
        <v>1</v>
      </c>
      <c r="N279">
        <v>-1</v>
      </c>
      <c r="O279">
        <v>2</v>
      </c>
      <c r="P279">
        <f t="shared" si="42"/>
        <v>-8</v>
      </c>
      <c r="Q279">
        <f t="shared" si="45"/>
        <v>17</v>
      </c>
    </row>
    <row r="280" spans="1:17" x14ac:dyDescent="0.35">
      <c r="A280">
        <v>27243</v>
      </c>
      <c r="B280">
        <v>0</v>
      </c>
      <c r="C280">
        <v>1992</v>
      </c>
      <c r="D280" s="1">
        <v>44860.726076388892</v>
      </c>
      <c r="E280">
        <v>0</v>
      </c>
      <c r="F280">
        <v>-2</v>
      </c>
      <c r="G280">
        <v>-2</v>
      </c>
      <c r="H280">
        <v>-2</v>
      </c>
      <c r="I280">
        <v>-2</v>
      </c>
      <c r="J280">
        <v>-2</v>
      </c>
      <c r="K280">
        <v>-2</v>
      </c>
      <c r="L280">
        <v>-2</v>
      </c>
      <c r="M280">
        <v>-2</v>
      </c>
      <c r="N280">
        <v>-2</v>
      </c>
      <c r="O280">
        <v>-2</v>
      </c>
      <c r="P280">
        <f t="shared" si="42"/>
        <v>-20</v>
      </c>
      <c r="Q280">
        <f t="shared" si="43"/>
        <v>30</v>
      </c>
    </row>
    <row r="281" spans="1:17" x14ac:dyDescent="0.35">
      <c r="A281">
        <v>28119</v>
      </c>
      <c r="B281">
        <v>0</v>
      </c>
      <c r="C281">
        <v>1998</v>
      </c>
      <c r="D281" s="1">
        <v>44862.466041666667</v>
      </c>
      <c r="E281">
        <v>2</v>
      </c>
      <c r="F281">
        <v>-1</v>
      </c>
      <c r="G281">
        <v>0</v>
      </c>
      <c r="H281">
        <v>-2</v>
      </c>
      <c r="I281">
        <v>1</v>
      </c>
      <c r="J281">
        <v>-2</v>
      </c>
      <c r="K281">
        <v>-1</v>
      </c>
      <c r="L281">
        <v>-2</v>
      </c>
      <c r="M281">
        <v>-1</v>
      </c>
      <c r="N281">
        <v>2</v>
      </c>
      <c r="O281">
        <v>1</v>
      </c>
      <c r="P281">
        <f t="shared" si="42"/>
        <v>-5</v>
      </c>
      <c r="Q281">
        <f t="shared" ref="Q281:Q283" si="46">2023-C281</f>
        <v>25</v>
      </c>
    </row>
    <row r="282" spans="1:17" x14ac:dyDescent="0.35">
      <c r="A282">
        <v>27248</v>
      </c>
      <c r="B282">
        <v>0</v>
      </c>
      <c r="C282">
        <v>2001</v>
      </c>
      <c r="D282" s="1">
        <v>44860.729421296295</v>
      </c>
      <c r="E282">
        <v>0</v>
      </c>
      <c r="F282">
        <v>-2</v>
      </c>
      <c r="G282">
        <v>-2</v>
      </c>
      <c r="H282">
        <v>-2</v>
      </c>
      <c r="I282">
        <v>-2</v>
      </c>
      <c r="J282">
        <v>-2</v>
      </c>
      <c r="K282">
        <v>-2</v>
      </c>
      <c r="L282">
        <v>-2</v>
      </c>
      <c r="M282">
        <v>-2</v>
      </c>
      <c r="N282">
        <v>-2</v>
      </c>
      <c r="O282">
        <v>-2</v>
      </c>
      <c r="P282">
        <f t="shared" si="42"/>
        <v>-20</v>
      </c>
      <c r="Q282">
        <f t="shared" si="46"/>
        <v>22</v>
      </c>
    </row>
    <row r="283" spans="1:17" x14ac:dyDescent="0.35">
      <c r="A283">
        <v>28123</v>
      </c>
      <c r="B283">
        <v>1</v>
      </c>
      <c r="C283">
        <v>1997</v>
      </c>
      <c r="D283" s="1">
        <v>44862.477962962963</v>
      </c>
      <c r="E283">
        <v>1</v>
      </c>
      <c r="F283">
        <v>1</v>
      </c>
      <c r="G283">
        <v>0</v>
      </c>
      <c r="H283">
        <v>-1</v>
      </c>
      <c r="I283">
        <v>1</v>
      </c>
      <c r="J283">
        <v>-1</v>
      </c>
      <c r="K283">
        <v>0</v>
      </c>
      <c r="L283">
        <v>-1</v>
      </c>
      <c r="M283">
        <v>-2</v>
      </c>
      <c r="N283">
        <v>0</v>
      </c>
      <c r="O283">
        <v>1</v>
      </c>
      <c r="P283">
        <f t="shared" si="42"/>
        <v>-2</v>
      </c>
      <c r="Q283">
        <f t="shared" si="46"/>
        <v>26</v>
      </c>
    </row>
    <row r="284" spans="1:17" x14ac:dyDescent="0.35">
      <c r="A284">
        <v>27238</v>
      </c>
      <c r="B284">
        <v>0</v>
      </c>
      <c r="C284">
        <v>1995</v>
      </c>
      <c r="D284" s="1">
        <v>44860.734236111108</v>
      </c>
      <c r="E284">
        <v>0</v>
      </c>
      <c r="F284">
        <v>-2</v>
      </c>
      <c r="G284">
        <v>-2</v>
      </c>
      <c r="H284">
        <v>-2</v>
      </c>
      <c r="I284">
        <v>-2</v>
      </c>
      <c r="J284">
        <v>-2</v>
      </c>
      <c r="K284">
        <v>-2</v>
      </c>
      <c r="L284">
        <v>-2</v>
      </c>
      <c r="M284">
        <v>-2</v>
      </c>
      <c r="N284">
        <v>-2</v>
      </c>
      <c r="O284">
        <v>-2</v>
      </c>
      <c r="P284">
        <f t="shared" si="42"/>
        <v>-20</v>
      </c>
      <c r="Q284">
        <f t="shared" si="43"/>
        <v>27</v>
      </c>
    </row>
    <row r="285" spans="1:17" x14ac:dyDescent="0.35">
      <c r="A285">
        <v>28127</v>
      </c>
      <c r="B285">
        <v>1</v>
      </c>
      <c r="C285">
        <v>1973</v>
      </c>
      <c r="D285" s="1">
        <v>44862.505601851852</v>
      </c>
      <c r="E285">
        <v>3</v>
      </c>
      <c r="F285">
        <v>-2</v>
      </c>
      <c r="G285">
        <v>-2</v>
      </c>
      <c r="H285">
        <v>-2</v>
      </c>
      <c r="I285">
        <v>-2</v>
      </c>
      <c r="J285">
        <v>-2</v>
      </c>
      <c r="K285">
        <v>0</v>
      </c>
      <c r="L285">
        <v>-2</v>
      </c>
      <c r="M285">
        <v>-1</v>
      </c>
      <c r="N285">
        <v>1</v>
      </c>
      <c r="O285">
        <v>2</v>
      </c>
      <c r="P285">
        <f t="shared" si="42"/>
        <v>-10</v>
      </c>
      <c r="Q285">
        <f t="shared" si="43"/>
        <v>49</v>
      </c>
    </row>
    <row r="286" spans="1:17" x14ac:dyDescent="0.35">
      <c r="A286">
        <v>27271</v>
      </c>
      <c r="B286">
        <v>1</v>
      </c>
      <c r="C286">
        <v>1990</v>
      </c>
      <c r="D286" s="1">
        <v>44860.756076388891</v>
      </c>
      <c r="E286">
        <v>0</v>
      </c>
      <c r="F286">
        <v>-2</v>
      </c>
      <c r="G286">
        <v>-2</v>
      </c>
      <c r="H286">
        <v>-2</v>
      </c>
      <c r="I286">
        <v>-2</v>
      </c>
      <c r="J286">
        <v>-2</v>
      </c>
      <c r="K286">
        <v>-2</v>
      </c>
      <c r="L286">
        <v>-2</v>
      </c>
      <c r="M286">
        <v>-2</v>
      </c>
      <c r="N286">
        <v>-2</v>
      </c>
      <c r="O286">
        <v>-2</v>
      </c>
      <c r="P286">
        <f t="shared" si="42"/>
        <v>-20</v>
      </c>
      <c r="Q286">
        <f t="shared" si="43"/>
        <v>32</v>
      </c>
    </row>
    <row r="287" spans="1:17" x14ac:dyDescent="0.35">
      <c r="A287">
        <v>28136</v>
      </c>
      <c r="B287">
        <v>1</v>
      </c>
      <c r="C287">
        <v>1967</v>
      </c>
      <c r="D287" s="1">
        <v>44862.52449074074</v>
      </c>
      <c r="E287" t="s">
        <v>15</v>
      </c>
      <c r="F287">
        <v>-2</v>
      </c>
      <c r="G287">
        <v>-2</v>
      </c>
      <c r="H287">
        <v>-2</v>
      </c>
      <c r="I287">
        <v>-2</v>
      </c>
      <c r="J287">
        <v>-2</v>
      </c>
      <c r="K287">
        <v>-2</v>
      </c>
      <c r="L287">
        <v>-2</v>
      </c>
      <c r="M287">
        <v>-2</v>
      </c>
      <c r="N287">
        <v>-2</v>
      </c>
      <c r="O287">
        <v>1</v>
      </c>
      <c r="P287">
        <f t="shared" si="42"/>
        <v>-17</v>
      </c>
      <c r="Q287">
        <f t="shared" si="43"/>
        <v>55</v>
      </c>
    </row>
    <row r="288" spans="1:17" x14ac:dyDescent="0.35">
      <c r="A288">
        <v>27326</v>
      </c>
      <c r="B288">
        <v>0</v>
      </c>
      <c r="C288">
        <v>1995</v>
      </c>
      <c r="D288" s="1">
        <v>44860.778969907406</v>
      </c>
      <c r="E288">
        <v>0</v>
      </c>
      <c r="F288">
        <v>-2</v>
      </c>
      <c r="G288">
        <v>-2</v>
      </c>
      <c r="H288">
        <v>-2</v>
      </c>
      <c r="I288">
        <v>-2</v>
      </c>
      <c r="J288">
        <v>-2</v>
      </c>
      <c r="K288">
        <v>-2</v>
      </c>
      <c r="L288">
        <v>-2</v>
      </c>
      <c r="M288">
        <v>-2</v>
      </c>
      <c r="N288">
        <v>-2</v>
      </c>
      <c r="O288">
        <v>-2</v>
      </c>
      <c r="P288">
        <f t="shared" si="42"/>
        <v>-20</v>
      </c>
      <c r="Q288">
        <f t="shared" si="43"/>
        <v>27</v>
      </c>
    </row>
    <row r="289" spans="1:17" x14ac:dyDescent="0.35">
      <c r="A289">
        <v>28147</v>
      </c>
      <c r="B289">
        <v>0</v>
      </c>
      <c r="C289">
        <v>1984</v>
      </c>
      <c r="D289" s="1">
        <v>44862.546134259261</v>
      </c>
      <c r="E289" t="s">
        <v>15</v>
      </c>
      <c r="F289">
        <v>-1</v>
      </c>
      <c r="G289">
        <v>-2</v>
      </c>
      <c r="H289">
        <v>-2</v>
      </c>
      <c r="I289">
        <v>-1</v>
      </c>
      <c r="J289">
        <v>0</v>
      </c>
      <c r="K289">
        <v>-1</v>
      </c>
      <c r="L289">
        <v>-2</v>
      </c>
      <c r="M289">
        <v>-1</v>
      </c>
      <c r="N289">
        <v>-1</v>
      </c>
      <c r="O289">
        <v>1</v>
      </c>
      <c r="P289">
        <f t="shared" si="42"/>
        <v>-10</v>
      </c>
      <c r="Q289">
        <f t="shared" si="43"/>
        <v>38</v>
      </c>
    </row>
    <row r="290" spans="1:17" x14ac:dyDescent="0.35">
      <c r="A290">
        <v>28146</v>
      </c>
      <c r="B290">
        <v>0</v>
      </c>
      <c r="C290">
        <v>2000</v>
      </c>
      <c r="D290" s="1">
        <v>44862.563692129632</v>
      </c>
      <c r="E290">
        <v>2</v>
      </c>
      <c r="F290">
        <v>-1</v>
      </c>
      <c r="G290">
        <v>-1</v>
      </c>
      <c r="H290">
        <v>-1</v>
      </c>
      <c r="I290">
        <v>-1</v>
      </c>
      <c r="J290">
        <v>-1</v>
      </c>
      <c r="K290">
        <v>-1</v>
      </c>
      <c r="L290">
        <v>-2</v>
      </c>
      <c r="M290">
        <v>1</v>
      </c>
      <c r="N290">
        <v>1</v>
      </c>
      <c r="O290">
        <v>2</v>
      </c>
      <c r="P290">
        <f t="shared" si="42"/>
        <v>-4</v>
      </c>
      <c r="Q290">
        <f>2023-C290</f>
        <v>23</v>
      </c>
    </row>
    <row r="291" spans="1:17" x14ac:dyDescent="0.35">
      <c r="A291">
        <v>28155</v>
      </c>
      <c r="B291">
        <v>1</v>
      </c>
      <c r="C291">
        <v>1951</v>
      </c>
      <c r="D291" s="1">
        <v>44862.58556712963</v>
      </c>
      <c r="E291">
        <v>6</v>
      </c>
      <c r="F291">
        <v>-1</v>
      </c>
      <c r="G291">
        <v>-1</v>
      </c>
      <c r="H291">
        <v>-1</v>
      </c>
      <c r="I291">
        <v>-1</v>
      </c>
      <c r="J291">
        <v>-1</v>
      </c>
      <c r="K291">
        <v>-1</v>
      </c>
      <c r="L291">
        <v>-1</v>
      </c>
      <c r="M291">
        <v>1</v>
      </c>
      <c r="N291">
        <v>2</v>
      </c>
      <c r="O291">
        <v>2</v>
      </c>
      <c r="P291">
        <f t="shared" si="42"/>
        <v>-2</v>
      </c>
      <c r="Q291">
        <f t="shared" si="43"/>
        <v>71</v>
      </c>
    </row>
    <row r="292" spans="1:17" x14ac:dyDescent="0.35">
      <c r="A292">
        <v>28165</v>
      </c>
      <c r="B292">
        <v>0</v>
      </c>
      <c r="C292">
        <v>2006</v>
      </c>
      <c r="D292" s="1">
        <v>44862.605092592596</v>
      </c>
      <c r="E292">
        <v>1</v>
      </c>
      <c r="F292">
        <v>-1</v>
      </c>
      <c r="G292">
        <v>-2</v>
      </c>
      <c r="H292">
        <v>-1</v>
      </c>
      <c r="I292">
        <v>-2</v>
      </c>
      <c r="J292">
        <v>-1</v>
      </c>
      <c r="K292">
        <v>-2</v>
      </c>
      <c r="L292">
        <v>-2</v>
      </c>
      <c r="M292">
        <v>-1</v>
      </c>
      <c r="N292">
        <v>-2</v>
      </c>
      <c r="O292">
        <v>-2</v>
      </c>
      <c r="P292">
        <f t="shared" si="42"/>
        <v>-16</v>
      </c>
      <c r="Q292">
        <f t="shared" ref="Q292:Q293" si="47">2023-C292</f>
        <v>17</v>
      </c>
    </row>
    <row r="293" spans="1:17" x14ac:dyDescent="0.35">
      <c r="A293">
        <v>28172</v>
      </c>
      <c r="B293">
        <v>0</v>
      </c>
      <c r="C293">
        <v>2003</v>
      </c>
      <c r="D293" s="1">
        <v>44862.635925925926</v>
      </c>
      <c r="E293" t="s">
        <v>15</v>
      </c>
      <c r="F293">
        <v>-2</v>
      </c>
      <c r="G293">
        <v>-2</v>
      </c>
      <c r="H293">
        <v>-2</v>
      </c>
      <c r="I293">
        <v>-2</v>
      </c>
      <c r="J293">
        <v>-2</v>
      </c>
      <c r="K293">
        <v>-2</v>
      </c>
      <c r="L293">
        <v>-2</v>
      </c>
      <c r="M293">
        <v>-1</v>
      </c>
      <c r="N293">
        <v>-2</v>
      </c>
      <c r="O293">
        <v>-2</v>
      </c>
      <c r="P293">
        <f t="shared" si="42"/>
        <v>-19</v>
      </c>
      <c r="Q293">
        <f t="shared" si="47"/>
        <v>20</v>
      </c>
    </row>
    <row r="294" spans="1:17" x14ac:dyDescent="0.35">
      <c r="A294">
        <v>27368</v>
      </c>
      <c r="B294">
        <v>1</v>
      </c>
      <c r="C294">
        <v>1995</v>
      </c>
      <c r="D294" s="1">
        <v>44860.806111111109</v>
      </c>
      <c r="E294">
        <v>0</v>
      </c>
      <c r="F294">
        <v>-2</v>
      </c>
      <c r="G294">
        <v>-2</v>
      </c>
      <c r="H294">
        <v>-2</v>
      </c>
      <c r="I294">
        <v>-2</v>
      </c>
      <c r="J294">
        <v>-2</v>
      </c>
      <c r="K294">
        <v>-2</v>
      </c>
      <c r="L294">
        <v>-2</v>
      </c>
      <c r="M294">
        <v>-2</v>
      </c>
      <c r="N294">
        <v>-2</v>
      </c>
      <c r="O294">
        <v>-2</v>
      </c>
      <c r="P294">
        <f t="shared" si="42"/>
        <v>-20</v>
      </c>
      <c r="Q294">
        <f t="shared" si="43"/>
        <v>27</v>
      </c>
    </row>
    <row r="295" spans="1:17" x14ac:dyDescent="0.35">
      <c r="A295">
        <v>28183</v>
      </c>
      <c r="B295">
        <v>0</v>
      </c>
      <c r="C295">
        <v>1998</v>
      </c>
      <c r="D295" s="1">
        <v>44862.660405092596</v>
      </c>
      <c r="E295" t="s">
        <v>15</v>
      </c>
      <c r="F295">
        <v>-2</v>
      </c>
      <c r="G295">
        <v>-2</v>
      </c>
      <c r="H295">
        <v>-2</v>
      </c>
      <c r="I295">
        <v>-2</v>
      </c>
      <c r="J295">
        <v>-2</v>
      </c>
      <c r="K295">
        <v>-2</v>
      </c>
      <c r="L295">
        <v>-2</v>
      </c>
      <c r="M295">
        <v>-2</v>
      </c>
      <c r="N295">
        <v>-2</v>
      </c>
      <c r="O295">
        <v>-2</v>
      </c>
      <c r="P295">
        <f t="shared" si="42"/>
        <v>-20</v>
      </c>
      <c r="Q295">
        <f>2023-C295</f>
        <v>25</v>
      </c>
    </row>
    <row r="296" spans="1:17" x14ac:dyDescent="0.35">
      <c r="A296">
        <v>28199</v>
      </c>
      <c r="B296">
        <v>0</v>
      </c>
      <c r="C296">
        <v>1966</v>
      </c>
      <c r="D296" s="1">
        <v>44862.708854166667</v>
      </c>
      <c r="E296">
        <v>1</v>
      </c>
      <c r="F296">
        <v>-1</v>
      </c>
      <c r="G296">
        <v>-1</v>
      </c>
      <c r="H296">
        <v>-1</v>
      </c>
      <c r="I296">
        <v>-1</v>
      </c>
      <c r="J296">
        <v>-1</v>
      </c>
      <c r="K296">
        <v>0</v>
      </c>
      <c r="L296">
        <v>-1</v>
      </c>
      <c r="M296">
        <v>-1</v>
      </c>
      <c r="N296">
        <v>1</v>
      </c>
      <c r="O296">
        <v>2</v>
      </c>
      <c r="P296">
        <f t="shared" si="42"/>
        <v>-4</v>
      </c>
      <c r="Q296">
        <f t="shared" si="43"/>
        <v>56</v>
      </c>
    </row>
    <row r="297" spans="1:17" x14ac:dyDescent="0.35">
      <c r="A297">
        <v>28211</v>
      </c>
      <c r="B297">
        <v>0</v>
      </c>
      <c r="C297">
        <v>1995</v>
      </c>
      <c r="D297" s="1">
        <v>44862.736516203702</v>
      </c>
      <c r="E297">
        <v>2</v>
      </c>
      <c r="F297">
        <v>-2</v>
      </c>
      <c r="G297">
        <v>-2</v>
      </c>
      <c r="H297">
        <v>-2</v>
      </c>
      <c r="I297">
        <v>-2</v>
      </c>
      <c r="J297">
        <v>-2</v>
      </c>
      <c r="K297">
        <v>-2</v>
      </c>
      <c r="L297">
        <v>-2</v>
      </c>
      <c r="M297">
        <v>-2</v>
      </c>
      <c r="N297">
        <v>-1</v>
      </c>
      <c r="O297">
        <v>1</v>
      </c>
      <c r="P297">
        <f t="shared" si="42"/>
        <v>-16</v>
      </c>
      <c r="Q297">
        <f t="shared" si="43"/>
        <v>27</v>
      </c>
    </row>
    <row r="298" spans="1:17" x14ac:dyDescent="0.35">
      <c r="A298">
        <v>28233</v>
      </c>
      <c r="B298">
        <v>0</v>
      </c>
      <c r="C298">
        <v>1992</v>
      </c>
      <c r="D298" s="1">
        <v>44862.772303240738</v>
      </c>
      <c r="E298">
        <v>3</v>
      </c>
      <c r="F298">
        <v>1</v>
      </c>
      <c r="G298">
        <v>-1</v>
      </c>
      <c r="H298">
        <v>-1</v>
      </c>
      <c r="I298">
        <v>-1</v>
      </c>
      <c r="J298">
        <v>-1</v>
      </c>
      <c r="K298">
        <v>1</v>
      </c>
      <c r="L298">
        <v>2</v>
      </c>
      <c r="M298">
        <v>1</v>
      </c>
      <c r="N298">
        <v>1</v>
      </c>
      <c r="O298">
        <v>2</v>
      </c>
      <c r="P298">
        <f t="shared" si="42"/>
        <v>4</v>
      </c>
      <c r="Q298">
        <f t="shared" si="43"/>
        <v>30</v>
      </c>
    </row>
    <row r="299" spans="1:17" x14ac:dyDescent="0.35">
      <c r="A299">
        <v>28240</v>
      </c>
      <c r="B299">
        <v>1</v>
      </c>
      <c r="C299">
        <v>1998</v>
      </c>
      <c r="D299" s="1">
        <v>44862.772719907407</v>
      </c>
      <c r="E299" t="s">
        <v>15</v>
      </c>
      <c r="F299">
        <v>-2</v>
      </c>
      <c r="G299">
        <v>-2</v>
      </c>
      <c r="H299">
        <v>-2</v>
      </c>
      <c r="I299">
        <v>-2</v>
      </c>
      <c r="J299">
        <v>-2</v>
      </c>
      <c r="K299">
        <v>-2</v>
      </c>
      <c r="L299">
        <v>-2</v>
      </c>
      <c r="M299">
        <v>1</v>
      </c>
      <c r="N299">
        <v>-2</v>
      </c>
      <c r="O299">
        <v>1</v>
      </c>
      <c r="P299">
        <f t="shared" si="42"/>
        <v>-14</v>
      </c>
      <c r="Q299">
        <f>2023-C299</f>
        <v>25</v>
      </c>
    </row>
    <row r="300" spans="1:17" x14ac:dyDescent="0.35">
      <c r="A300">
        <v>27386</v>
      </c>
      <c r="B300">
        <v>0</v>
      </c>
      <c r="C300">
        <v>1994</v>
      </c>
      <c r="D300" s="1">
        <v>44860.834652777776</v>
      </c>
      <c r="E300">
        <v>0</v>
      </c>
      <c r="F300">
        <v>-2</v>
      </c>
      <c r="G300">
        <v>-2</v>
      </c>
      <c r="H300">
        <v>-2</v>
      </c>
      <c r="I300">
        <v>-2</v>
      </c>
      <c r="J300">
        <v>-2</v>
      </c>
      <c r="K300">
        <v>-2</v>
      </c>
      <c r="L300">
        <v>-2</v>
      </c>
      <c r="M300">
        <v>-2</v>
      </c>
      <c r="N300">
        <v>-2</v>
      </c>
      <c r="O300">
        <v>-2</v>
      </c>
      <c r="P300">
        <f t="shared" si="42"/>
        <v>-20</v>
      </c>
      <c r="Q300">
        <f t="shared" si="43"/>
        <v>28</v>
      </c>
    </row>
    <row r="301" spans="1:17" x14ac:dyDescent="0.35">
      <c r="A301">
        <v>28252</v>
      </c>
      <c r="B301">
        <v>0</v>
      </c>
      <c r="C301">
        <v>1972</v>
      </c>
      <c r="D301" s="1">
        <v>44862.784756944442</v>
      </c>
      <c r="E301">
        <v>3</v>
      </c>
      <c r="F301">
        <v>-2</v>
      </c>
      <c r="G301">
        <v>-2</v>
      </c>
      <c r="H301">
        <v>-2</v>
      </c>
      <c r="I301">
        <v>-2</v>
      </c>
      <c r="J301">
        <v>-2</v>
      </c>
      <c r="K301">
        <v>-1</v>
      </c>
      <c r="L301">
        <v>-2</v>
      </c>
      <c r="M301">
        <v>-1</v>
      </c>
      <c r="N301">
        <v>2</v>
      </c>
      <c r="O301">
        <v>2</v>
      </c>
      <c r="P301">
        <f t="shared" si="42"/>
        <v>-10</v>
      </c>
      <c r="Q301">
        <f t="shared" si="43"/>
        <v>50</v>
      </c>
    </row>
    <row r="302" spans="1:17" x14ac:dyDescent="0.35">
      <c r="A302">
        <v>28254</v>
      </c>
      <c r="B302">
        <v>0</v>
      </c>
      <c r="C302">
        <v>1999</v>
      </c>
      <c r="D302" s="1">
        <v>44862.796412037038</v>
      </c>
      <c r="E302">
        <v>2</v>
      </c>
      <c r="F302">
        <v>-1</v>
      </c>
      <c r="G302">
        <v>-1</v>
      </c>
      <c r="H302">
        <v>-2</v>
      </c>
      <c r="I302">
        <v>-1</v>
      </c>
      <c r="J302">
        <v>-2</v>
      </c>
      <c r="K302">
        <v>-2</v>
      </c>
      <c r="L302">
        <v>-2</v>
      </c>
      <c r="M302">
        <v>-1</v>
      </c>
      <c r="N302">
        <v>1</v>
      </c>
      <c r="O302">
        <v>1</v>
      </c>
      <c r="P302">
        <f t="shared" si="42"/>
        <v>-10</v>
      </c>
      <c r="Q302">
        <f t="shared" ref="Q302:Q303" si="48">2023-C302</f>
        <v>24</v>
      </c>
    </row>
    <row r="303" spans="1:17" x14ac:dyDescent="0.35">
      <c r="A303">
        <v>28264</v>
      </c>
      <c r="B303">
        <v>0</v>
      </c>
      <c r="C303">
        <v>1996</v>
      </c>
      <c r="D303" s="1">
        <v>44862.812731481485</v>
      </c>
      <c r="E303">
        <v>1</v>
      </c>
      <c r="F303">
        <v>1</v>
      </c>
      <c r="G303">
        <v>-2</v>
      </c>
      <c r="H303">
        <v>-2</v>
      </c>
      <c r="I303">
        <v>-1</v>
      </c>
      <c r="J303">
        <v>-2</v>
      </c>
      <c r="K303">
        <v>-1</v>
      </c>
      <c r="L303">
        <v>0</v>
      </c>
      <c r="M303">
        <v>-2</v>
      </c>
      <c r="N303">
        <v>1</v>
      </c>
      <c r="O303">
        <v>2</v>
      </c>
      <c r="P303">
        <f t="shared" si="42"/>
        <v>-6</v>
      </c>
      <c r="Q303">
        <f t="shared" si="48"/>
        <v>27</v>
      </c>
    </row>
    <row r="304" spans="1:17" x14ac:dyDescent="0.35">
      <c r="A304">
        <v>28273</v>
      </c>
      <c r="B304">
        <v>1</v>
      </c>
      <c r="C304">
        <v>1991</v>
      </c>
      <c r="D304" s="1">
        <v>44862.829351851855</v>
      </c>
      <c r="E304">
        <v>2</v>
      </c>
      <c r="F304">
        <v>-1</v>
      </c>
      <c r="G304">
        <v>-1</v>
      </c>
      <c r="H304">
        <v>-1</v>
      </c>
      <c r="I304">
        <v>-1</v>
      </c>
      <c r="J304">
        <v>-1</v>
      </c>
      <c r="K304">
        <v>-1</v>
      </c>
      <c r="L304">
        <v>-1</v>
      </c>
      <c r="M304">
        <v>-1</v>
      </c>
      <c r="N304">
        <v>0</v>
      </c>
      <c r="O304">
        <v>2</v>
      </c>
      <c r="P304">
        <f t="shared" si="42"/>
        <v>-6</v>
      </c>
      <c r="Q304">
        <f t="shared" si="43"/>
        <v>31</v>
      </c>
    </row>
    <row r="305" spans="1:17" x14ac:dyDescent="0.35">
      <c r="A305">
        <v>27471</v>
      </c>
      <c r="B305">
        <v>0</v>
      </c>
      <c r="C305">
        <v>1998</v>
      </c>
      <c r="D305" s="1">
        <v>44860.903460648151</v>
      </c>
      <c r="E305">
        <v>0</v>
      </c>
      <c r="F305">
        <v>-2</v>
      </c>
      <c r="G305">
        <v>-2</v>
      </c>
      <c r="H305">
        <v>-2</v>
      </c>
      <c r="I305">
        <v>-2</v>
      </c>
      <c r="J305">
        <v>-2</v>
      </c>
      <c r="K305">
        <v>-2</v>
      </c>
      <c r="L305">
        <v>-2</v>
      </c>
      <c r="M305">
        <v>-2</v>
      </c>
      <c r="N305">
        <v>-2</v>
      </c>
      <c r="O305">
        <v>-2</v>
      </c>
      <c r="P305">
        <f t="shared" si="42"/>
        <v>-20</v>
      </c>
      <c r="Q305">
        <f>2023-C305</f>
        <v>25</v>
      </c>
    </row>
    <row r="306" spans="1:17" x14ac:dyDescent="0.35">
      <c r="A306">
        <v>28276</v>
      </c>
      <c r="B306">
        <v>0</v>
      </c>
      <c r="C306">
        <v>1990</v>
      </c>
      <c r="D306" s="1">
        <v>44862.835613425923</v>
      </c>
      <c r="E306">
        <v>1</v>
      </c>
      <c r="F306">
        <v>-2</v>
      </c>
      <c r="G306">
        <v>-2</v>
      </c>
      <c r="H306">
        <v>-2</v>
      </c>
      <c r="I306">
        <v>-2</v>
      </c>
      <c r="J306">
        <v>-2</v>
      </c>
      <c r="K306">
        <v>1</v>
      </c>
      <c r="L306">
        <v>-2</v>
      </c>
      <c r="M306">
        <v>-2</v>
      </c>
      <c r="N306">
        <v>-1</v>
      </c>
      <c r="O306">
        <v>2</v>
      </c>
      <c r="P306">
        <f t="shared" si="42"/>
        <v>-12</v>
      </c>
      <c r="Q306">
        <f t="shared" si="43"/>
        <v>32</v>
      </c>
    </row>
    <row r="307" spans="1:17" x14ac:dyDescent="0.35">
      <c r="A307">
        <v>26526</v>
      </c>
      <c r="B307">
        <v>0</v>
      </c>
      <c r="C307">
        <v>2000</v>
      </c>
      <c r="D307" s="1">
        <v>44860.937696759262</v>
      </c>
      <c r="E307">
        <v>0</v>
      </c>
      <c r="F307">
        <v>-2</v>
      </c>
      <c r="G307">
        <v>-2</v>
      </c>
      <c r="H307">
        <v>-2</v>
      </c>
      <c r="I307">
        <v>-2</v>
      </c>
      <c r="J307">
        <v>-2</v>
      </c>
      <c r="K307">
        <v>-2</v>
      </c>
      <c r="L307">
        <v>-2</v>
      </c>
      <c r="M307">
        <v>-2</v>
      </c>
      <c r="N307">
        <v>-2</v>
      </c>
      <c r="O307">
        <v>-2</v>
      </c>
      <c r="P307">
        <f t="shared" si="42"/>
        <v>-20</v>
      </c>
      <c r="Q307">
        <f t="shared" ref="Q307:Q308" si="49">2023-C307</f>
        <v>23</v>
      </c>
    </row>
    <row r="308" spans="1:17" x14ac:dyDescent="0.35">
      <c r="A308">
        <v>27534</v>
      </c>
      <c r="B308">
        <v>1</v>
      </c>
      <c r="C308">
        <v>1998</v>
      </c>
      <c r="D308" s="1">
        <v>44860.967037037037</v>
      </c>
      <c r="E308">
        <v>0</v>
      </c>
      <c r="F308">
        <v>-2</v>
      </c>
      <c r="G308">
        <v>-2</v>
      </c>
      <c r="H308">
        <v>-2</v>
      </c>
      <c r="I308">
        <v>-2</v>
      </c>
      <c r="J308">
        <v>-2</v>
      </c>
      <c r="K308">
        <v>-2</v>
      </c>
      <c r="L308">
        <v>-2</v>
      </c>
      <c r="M308">
        <v>-2</v>
      </c>
      <c r="N308">
        <v>-2</v>
      </c>
      <c r="O308">
        <v>-2</v>
      </c>
      <c r="P308">
        <f t="shared" si="42"/>
        <v>-20</v>
      </c>
      <c r="Q308">
        <f t="shared" si="49"/>
        <v>25</v>
      </c>
    </row>
    <row r="309" spans="1:17" x14ac:dyDescent="0.35">
      <c r="A309">
        <v>28291</v>
      </c>
      <c r="B309">
        <v>0</v>
      </c>
      <c r="C309">
        <v>1995</v>
      </c>
      <c r="D309" s="1">
        <v>44862.846446759257</v>
      </c>
      <c r="E309">
        <v>1</v>
      </c>
      <c r="F309">
        <v>-2</v>
      </c>
      <c r="G309">
        <v>-2</v>
      </c>
      <c r="H309">
        <v>-2</v>
      </c>
      <c r="I309">
        <v>-2</v>
      </c>
      <c r="J309">
        <v>-2</v>
      </c>
      <c r="K309">
        <v>-2</v>
      </c>
      <c r="L309">
        <v>-1</v>
      </c>
      <c r="M309">
        <v>-1</v>
      </c>
      <c r="N309">
        <v>-2</v>
      </c>
      <c r="O309">
        <v>2</v>
      </c>
      <c r="P309">
        <f t="shared" si="42"/>
        <v>-14</v>
      </c>
      <c r="Q309">
        <f t="shared" si="43"/>
        <v>27</v>
      </c>
    </row>
    <row r="310" spans="1:17" x14ac:dyDescent="0.35">
      <c r="A310">
        <v>28295</v>
      </c>
      <c r="B310">
        <v>0</v>
      </c>
      <c r="C310">
        <v>2005</v>
      </c>
      <c r="D310" s="1">
        <v>44862.84715277778</v>
      </c>
      <c r="E310">
        <v>1</v>
      </c>
      <c r="F310">
        <v>1</v>
      </c>
      <c r="G310">
        <v>-1</v>
      </c>
      <c r="H310">
        <v>-1</v>
      </c>
      <c r="I310">
        <v>1</v>
      </c>
      <c r="J310">
        <v>0</v>
      </c>
      <c r="K310">
        <v>2</v>
      </c>
      <c r="L310">
        <v>2</v>
      </c>
      <c r="M310">
        <v>1</v>
      </c>
      <c r="N310">
        <v>2</v>
      </c>
      <c r="O310">
        <v>2</v>
      </c>
      <c r="P310">
        <f t="shared" si="42"/>
        <v>9</v>
      </c>
      <c r="Q310">
        <f>2023-C310</f>
        <v>18</v>
      </c>
    </row>
    <row r="311" spans="1:17" x14ac:dyDescent="0.35">
      <c r="A311">
        <v>28302</v>
      </c>
      <c r="B311">
        <v>1</v>
      </c>
      <c r="C311">
        <v>1984</v>
      </c>
      <c r="D311" s="1">
        <v>44862.860763888886</v>
      </c>
      <c r="E311">
        <v>2</v>
      </c>
      <c r="F311">
        <v>-2</v>
      </c>
      <c r="G311">
        <v>-2</v>
      </c>
      <c r="H311">
        <v>-2</v>
      </c>
      <c r="I311">
        <v>-2</v>
      </c>
      <c r="J311">
        <v>0</v>
      </c>
      <c r="K311">
        <v>1</v>
      </c>
      <c r="L311">
        <v>0</v>
      </c>
      <c r="M311">
        <v>2</v>
      </c>
      <c r="N311">
        <v>2</v>
      </c>
      <c r="O311">
        <v>2</v>
      </c>
      <c r="P311">
        <f t="shared" si="42"/>
        <v>-1</v>
      </c>
      <c r="Q311">
        <f t="shared" si="43"/>
        <v>38</v>
      </c>
    </row>
    <row r="312" spans="1:17" x14ac:dyDescent="0.35">
      <c r="A312">
        <v>28309</v>
      </c>
      <c r="B312">
        <v>1</v>
      </c>
      <c r="C312">
        <v>1991</v>
      </c>
      <c r="D312" s="1">
        <v>44862.864212962966</v>
      </c>
      <c r="E312">
        <v>1</v>
      </c>
      <c r="F312">
        <v>-2</v>
      </c>
      <c r="G312">
        <v>1</v>
      </c>
      <c r="H312">
        <v>-2</v>
      </c>
      <c r="I312">
        <v>-2</v>
      </c>
      <c r="J312">
        <v>-2</v>
      </c>
      <c r="K312">
        <v>1</v>
      </c>
      <c r="L312">
        <v>-2</v>
      </c>
      <c r="M312">
        <v>1</v>
      </c>
      <c r="N312">
        <v>-1</v>
      </c>
      <c r="O312">
        <v>2</v>
      </c>
      <c r="P312">
        <f t="shared" si="42"/>
        <v>-6</v>
      </c>
      <c r="Q312">
        <f t="shared" si="43"/>
        <v>31</v>
      </c>
    </row>
    <row r="313" spans="1:17" x14ac:dyDescent="0.35">
      <c r="A313">
        <v>27551</v>
      </c>
      <c r="B313">
        <v>0</v>
      </c>
      <c r="C313">
        <v>1989</v>
      </c>
      <c r="D313" s="1">
        <v>44860.984016203707</v>
      </c>
      <c r="E313">
        <v>0</v>
      </c>
      <c r="F313">
        <v>-2</v>
      </c>
      <c r="G313">
        <v>-2</v>
      </c>
      <c r="H313">
        <v>-2</v>
      </c>
      <c r="I313">
        <v>-2</v>
      </c>
      <c r="J313">
        <v>-2</v>
      </c>
      <c r="K313">
        <v>-2</v>
      </c>
      <c r="L313">
        <v>-2</v>
      </c>
      <c r="M313">
        <v>-2</v>
      </c>
      <c r="N313">
        <v>-2</v>
      </c>
      <c r="O313">
        <v>-2</v>
      </c>
      <c r="P313">
        <f t="shared" si="42"/>
        <v>-20</v>
      </c>
      <c r="Q313">
        <f t="shared" si="43"/>
        <v>33</v>
      </c>
    </row>
    <row r="314" spans="1:17" x14ac:dyDescent="0.35">
      <c r="A314">
        <v>28323</v>
      </c>
      <c r="B314">
        <v>0</v>
      </c>
      <c r="C314">
        <v>1992</v>
      </c>
      <c r="D314" s="1">
        <v>44862.88890046296</v>
      </c>
      <c r="E314" t="s">
        <v>15</v>
      </c>
      <c r="F314">
        <v>-1</v>
      </c>
      <c r="G314">
        <v>0</v>
      </c>
      <c r="H314">
        <v>-2</v>
      </c>
      <c r="I314">
        <v>-2</v>
      </c>
      <c r="J314">
        <v>-2</v>
      </c>
      <c r="K314">
        <v>1</v>
      </c>
      <c r="L314">
        <v>-1</v>
      </c>
      <c r="M314">
        <v>2</v>
      </c>
      <c r="N314">
        <v>2</v>
      </c>
      <c r="O314">
        <v>2</v>
      </c>
      <c r="P314">
        <f t="shared" si="42"/>
        <v>-1</v>
      </c>
      <c r="Q314">
        <f t="shared" si="43"/>
        <v>30</v>
      </c>
    </row>
    <row r="315" spans="1:17" x14ac:dyDescent="0.35">
      <c r="A315">
        <v>27549</v>
      </c>
      <c r="B315">
        <v>0</v>
      </c>
      <c r="C315">
        <v>1998</v>
      </c>
      <c r="D315" s="1">
        <v>44860.994305555556</v>
      </c>
      <c r="E315">
        <v>0</v>
      </c>
      <c r="F315">
        <v>-2</v>
      </c>
      <c r="G315">
        <v>-2</v>
      </c>
      <c r="H315">
        <v>-2</v>
      </c>
      <c r="I315">
        <v>-2</v>
      </c>
      <c r="J315">
        <v>-2</v>
      </c>
      <c r="K315">
        <v>-2</v>
      </c>
      <c r="L315">
        <v>-2</v>
      </c>
      <c r="M315">
        <v>-2</v>
      </c>
      <c r="N315">
        <v>-2</v>
      </c>
      <c r="O315">
        <v>-2</v>
      </c>
      <c r="P315">
        <f t="shared" si="42"/>
        <v>-20</v>
      </c>
      <c r="Q315">
        <f t="shared" ref="Q315:Q317" si="50">2023-C315</f>
        <v>25</v>
      </c>
    </row>
    <row r="316" spans="1:17" x14ac:dyDescent="0.35">
      <c r="A316">
        <v>27018</v>
      </c>
      <c r="B316">
        <v>0</v>
      </c>
      <c r="C316">
        <v>2000</v>
      </c>
      <c r="D316" s="1">
        <v>44862.935937499999</v>
      </c>
      <c r="E316">
        <v>1</v>
      </c>
      <c r="F316">
        <v>-1</v>
      </c>
      <c r="G316">
        <v>-1</v>
      </c>
      <c r="H316">
        <v>-2</v>
      </c>
      <c r="I316">
        <v>-1</v>
      </c>
      <c r="J316">
        <v>-1</v>
      </c>
      <c r="K316">
        <v>1</v>
      </c>
      <c r="L316">
        <v>-1</v>
      </c>
      <c r="M316">
        <v>-1</v>
      </c>
      <c r="N316">
        <v>-1</v>
      </c>
      <c r="O316">
        <v>1</v>
      </c>
      <c r="P316">
        <f t="shared" si="42"/>
        <v>-7</v>
      </c>
      <c r="Q316">
        <f t="shared" si="50"/>
        <v>23</v>
      </c>
    </row>
    <row r="317" spans="1:17" x14ac:dyDescent="0.35">
      <c r="A317">
        <v>28370</v>
      </c>
      <c r="B317">
        <v>1</v>
      </c>
      <c r="C317">
        <v>1997</v>
      </c>
      <c r="D317" s="1">
        <v>44863.017870370371</v>
      </c>
      <c r="E317">
        <v>8</v>
      </c>
      <c r="F317">
        <v>2</v>
      </c>
      <c r="G317">
        <v>2</v>
      </c>
      <c r="H317">
        <v>2</v>
      </c>
      <c r="I317">
        <v>2</v>
      </c>
      <c r="J317">
        <v>2</v>
      </c>
      <c r="K317">
        <v>2</v>
      </c>
      <c r="L317">
        <v>2</v>
      </c>
      <c r="M317">
        <v>2</v>
      </c>
      <c r="N317">
        <v>2</v>
      </c>
      <c r="O317">
        <v>2</v>
      </c>
      <c r="P317">
        <f t="shared" si="42"/>
        <v>20</v>
      </c>
      <c r="Q317">
        <f t="shared" si="50"/>
        <v>26</v>
      </c>
    </row>
    <row r="318" spans="1:17" x14ac:dyDescent="0.35">
      <c r="A318">
        <v>28401</v>
      </c>
      <c r="B318">
        <v>0</v>
      </c>
      <c r="C318">
        <v>1995</v>
      </c>
      <c r="D318" s="1">
        <v>44863.410810185182</v>
      </c>
      <c r="E318" t="s">
        <v>15</v>
      </c>
      <c r="F318">
        <v>-1</v>
      </c>
      <c r="G318">
        <v>-1</v>
      </c>
      <c r="H318">
        <v>-2</v>
      </c>
      <c r="I318">
        <v>-2</v>
      </c>
      <c r="J318">
        <v>-2</v>
      </c>
      <c r="K318">
        <v>-1</v>
      </c>
      <c r="L318">
        <v>-1</v>
      </c>
      <c r="M318">
        <v>1</v>
      </c>
      <c r="N318">
        <v>1</v>
      </c>
      <c r="O318">
        <v>2</v>
      </c>
      <c r="P318">
        <f t="shared" si="42"/>
        <v>-6</v>
      </c>
      <c r="Q318">
        <f t="shared" si="43"/>
        <v>27</v>
      </c>
    </row>
    <row r="319" spans="1:17" x14ac:dyDescent="0.35">
      <c r="A319">
        <v>28419</v>
      </c>
      <c r="B319">
        <v>0</v>
      </c>
      <c r="C319">
        <v>2005</v>
      </c>
      <c r="D319" s="1">
        <v>44863.505057870374</v>
      </c>
      <c r="E319">
        <v>5</v>
      </c>
      <c r="F319">
        <v>-1</v>
      </c>
      <c r="G319">
        <v>-2</v>
      </c>
      <c r="H319">
        <v>-2</v>
      </c>
      <c r="I319">
        <v>-2</v>
      </c>
      <c r="J319">
        <v>-2</v>
      </c>
      <c r="K319">
        <v>1</v>
      </c>
      <c r="L319">
        <v>-1</v>
      </c>
      <c r="M319">
        <v>1</v>
      </c>
      <c r="N319">
        <v>1</v>
      </c>
      <c r="O319">
        <v>2</v>
      </c>
      <c r="P319">
        <f t="shared" si="42"/>
        <v>-5</v>
      </c>
      <c r="Q319">
        <f t="shared" ref="Q319:Q322" si="51">2023-C319</f>
        <v>18</v>
      </c>
    </row>
    <row r="320" spans="1:17" x14ac:dyDescent="0.35">
      <c r="A320">
        <v>27545</v>
      </c>
      <c r="B320">
        <v>1</v>
      </c>
      <c r="C320">
        <v>1998</v>
      </c>
      <c r="D320" s="1">
        <v>44861.017025462963</v>
      </c>
      <c r="E320">
        <v>0</v>
      </c>
      <c r="F320">
        <v>-2</v>
      </c>
      <c r="G320">
        <v>-2</v>
      </c>
      <c r="H320">
        <v>-2</v>
      </c>
      <c r="I320">
        <v>-2</v>
      </c>
      <c r="J320">
        <v>-2</v>
      </c>
      <c r="K320">
        <v>-2</v>
      </c>
      <c r="L320">
        <v>-2</v>
      </c>
      <c r="M320">
        <v>-2</v>
      </c>
      <c r="N320">
        <v>-2</v>
      </c>
      <c r="O320">
        <v>-2</v>
      </c>
      <c r="P320">
        <f t="shared" si="42"/>
        <v>-20</v>
      </c>
      <c r="Q320">
        <f t="shared" si="51"/>
        <v>25</v>
      </c>
    </row>
    <row r="321" spans="1:17" x14ac:dyDescent="0.35">
      <c r="A321">
        <v>28428</v>
      </c>
      <c r="B321">
        <v>0</v>
      </c>
      <c r="C321">
        <v>1998</v>
      </c>
      <c r="D321" s="1">
        <v>44863.54078703704</v>
      </c>
      <c r="E321">
        <v>2</v>
      </c>
      <c r="F321">
        <v>-1</v>
      </c>
      <c r="G321">
        <v>-1</v>
      </c>
      <c r="H321">
        <v>-2</v>
      </c>
      <c r="I321">
        <v>-2</v>
      </c>
      <c r="J321">
        <v>-1</v>
      </c>
      <c r="K321">
        <v>1</v>
      </c>
      <c r="L321">
        <v>-1</v>
      </c>
      <c r="M321">
        <v>0</v>
      </c>
      <c r="N321">
        <v>-1</v>
      </c>
      <c r="O321">
        <v>2</v>
      </c>
      <c r="P321">
        <f t="shared" si="42"/>
        <v>-6</v>
      </c>
      <c r="Q321">
        <f t="shared" si="51"/>
        <v>25</v>
      </c>
    </row>
    <row r="322" spans="1:17" x14ac:dyDescent="0.35">
      <c r="A322">
        <v>28460</v>
      </c>
      <c r="B322">
        <v>0</v>
      </c>
      <c r="C322">
        <v>1999</v>
      </c>
      <c r="D322" s="1">
        <v>44863.81181712963</v>
      </c>
      <c r="E322" t="s">
        <v>15</v>
      </c>
      <c r="F322">
        <v>-2</v>
      </c>
      <c r="G322">
        <v>-2</v>
      </c>
      <c r="H322">
        <v>-2</v>
      </c>
      <c r="I322">
        <v>-2</v>
      </c>
      <c r="J322">
        <v>-2</v>
      </c>
      <c r="K322">
        <v>-2</v>
      </c>
      <c r="L322">
        <v>-2</v>
      </c>
      <c r="M322">
        <v>-2</v>
      </c>
      <c r="N322">
        <v>-2</v>
      </c>
      <c r="O322">
        <v>-1</v>
      </c>
      <c r="P322">
        <f t="shared" si="42"/>
        <v>-19</v>
      </c>
      <c r="Q322">
        <f t="shared" si="51"/>
        <v>24</v>
      </c>
    </row>
    <row r="323" spans="1:17" x14ac:dyDescent="0.35">
      <c r="A323">
        <v>28457</v>
      </c>
      <c r="B323">
        <v>0</v>
      </c>
      <c r="C323">
        <v>1984</v>
      </c>
      <c r="D323" s="1">
        <v>44863.811956018515</v>
      </c>
      <c r="E323">
        <v>1</v>
      </c>
      <c r="F323">
        <v>-2</v>
      </c>
      <c r="G323">
        <v>-2</v>
      </c>
      <c r="H323">
        <v>-2</v>
      </c>
      <c r="I323">
        <v>-2</v>
      </c>
      <c r="J323">
        <v>-2</v>
      </c>
      <c r="K323">
        <v>-1</v>
      </c>
      <c r="L323">
        <v>0</v>
      </c>
      <c r="M323">
        <v>-1</v>
      </c>
      <c r="N323">
        <v>1</v>
      </c>
      <c r="O323">
        <v>2</v>
      </c>
      <c r="P323">
        <f t="shared" si="42"/>
        <v>-9</v>
      </c>
      <c r="Q323">
        <f t="shared" ref="Q323:Q383" si="52">2022-C323</f>
        <v>38</v>
      </c>
    </row>
    <row r="324" spans="1:17" x14ac:dyDescent="0.35">
      <c r="A324">
        <v>28462</v>
      </c>
      <c r="B324">
        <v>0</v>
      </c>
      <c r="C324">
        <v>1997</v>
      </c>
      <c r="D324" s="1">
        <v>44863.817187499997</v>
      </c>
      <c r="E324" t="s">
        <v>15</v>
      </c>
      <c r="F324">
        <v>1</v>
      </c>
      <c r="G324">
        <v>-2</v>
      </c>
      <c r="H324">
        <v>-1</v>
      </c>
      <c r="I324">
        <v>-1</v>
      </c>
      <c r="J324">
        <v>-1</v>
      </c>
      <c r="K324">
        <v>1</v>
      </c>
      <c r="L324">
        <v>-1</v>
      </c>
      <c r="M324">
        <v>-1</v>
      </c>
      <c r="N324">
        <v>-1</v>
      </c>
      <c r="O324">
        <v>2</v>
      </c>
      <c r="P324">
        <f t="shared" ref="P324:P387" si="53">SUM(F324:O324)</f>
        <v>-4</v>
      </c>
      <c r="Q324">
        <f>2023-C324</f>
        <v>26</v>
      </c>
    </row>
    <row r="325" spans="1:17" x14ac:dyDescent="0.35">
      <c r="A325">
        <v>28474</v>
      </c>
      <c r="B325">
        <v>0</v>
      </c>
      <c r="C325">
        <v>1973</v>
      </c>
      <c r="D325" s="1">
        <v>44863.842499999999</v>
      </c>
      <c r="E325">
        <v>2</v>
      </c>
      <c r="F325">
        <v>-2</v>
      </c>
      <c r="G325">
        <v>-2</v>
      </c>
      <c r="H325">
        <v>-2</v>
      </c>
      <c r="I325">
        <v>0</v>
      </c>
      <c r="J325">
        <v>-1</v>
      </c>
      <c r="K325">
        <v>1</v>
      </c>
      <c r="L325">
        <v>-1</v>
      </c>
      <c r="M325">
        <v>2</v>
      </c>
      <c r="N325">
        <v>2</v>
      </c>
      <c r="O325">
        <v>2</v>
      </c>
      <c r="P325">
        <f t="shared" si="53"/>
        <v>-1</v>
      </c>
      <c r="Q325">
        <f t="shared" si="52"/>
        <v>49</v>
      </c>
    </row>
    <row r="326" spans="1:17" x14ac:dyDescent="0.35">
      <c r="A326">
        <v>27613</v>
      </c>
      <c r="B326">
        <v>0</v>
      </c>
      <c r="C326">
        <v>2000</v>
      </c>
      <c r="D326" s="1">
        <v>44861.318055555559</v>
      </c>
      <c r="E326">
        <v>0</v>
      </c>
      <c r="F326">
        <v>-2</v>
      </c>
      <c r="G326">
        <v>-2</v>
      </c>
      <c r="H326">
        <v>-2</v>
      </c>
      <c r="I326">
        <v>-2</v>
      </c>
      <c r="J326">
        <v>-2</v>
      </c>
      <c r="K326">
        <v>-2</v>
      </c>
      <c r="L326">
        <v>-2</v>
      </c>
      <c r="M326">
        <v>-2</v>
      </c>
      <c r="N326">
        <v>-2</v>
      </c>
      <c r="O326">
        <v>-2</v>
      </c>
      <c r="P326">
        <f t="shared" si="53"/>
        <v>-20</v>
      </c>
      <c r="Q326">
        <f t="shared" ref="Q326:Q328" si="54">2023-C326</f>
        <v>23</v>
      </c>
    </row>
    <row r="327" spans="1:17" x14ac:dyDescent="0.35">
      <c r="A327">
        <v>28485</v>
      </c>
      <c r="B327">
        <v>0</v>
      </c>
      <c r="C327">
        <v>2000</v>
      </c>
      <c r="D327" s="1">
        <v>44863.867685185185</v>
      </c>
      <c r="E327" t="s">
        <v>15</v>
      </c>
      <c r="F327">
        <v>1</v>
      </c>
      <c r="G327">
        <v>-1</v>
      </c>
      <c r="H327">
        <v>-2</v>
      </c>
      <c r="I327">
        <v>2</v>
      </c>
      <c r="J327">
        <v>-2</v>
      </c>
      <c r="K327">
        <v>1</v>
      </c>
      <c r="L327">
        <v>-1</v>
      </c>
      <c r="M327">
        <v>1</v>
      </c>
      <c r="N327">
        <v>-1</v>
      </c>
      <c r="O327">
        <v>2</v>
      </c>
      <c r="P327">
        <f t="shared" si="53"/>
        <v>0</v>
      </c>
      <c r="Q327">
        <f t="shared" si="54"/>
        <v>23</v>
      </c>
    </row>
    <row r="328" spans="1:17" x14ac:dyDescent="0.35">
      <c r="A328">
        <v>27702</v>
      </c>
      <c r="B328">
        <v>0</v>
      </c>
      <c r="C328">
        <v>1999</v>
      </c>
      <c r="D328" s="1">
        <v>44861.42386574074</v>
      </c>
      <c r="E328">
        <v>0</v>
      </c>
      <c r="F328">
        <v>-2</v>
      </c>
      <c r="G328">
        <v>-2</v>
      </c>
      <c r="H328">
        <v>-2</v>
      </c>
      <c r="I328">
        <v>-2</v>
      </c>
      <c r="J328">
        <v>-2</v>
      </c>
      <c r="K328">
        <v>-2</v>
      </c>
      <c r="L328">
        <v>-2</v>
      </c>
      <c r="M328">
        <v>-2</v>
      </c>
      <c r="N328">
        <v>-2</v>
      </c>
      <c r="O328">
        <v>-2</v>
      </c>
      <c r="P328">
        <f t="shared" si="53"/>
        <v>-20</v>
      </c>
      <c r="Q328">
        <f t="shared" si="54"/>
        <v>24</v>
      </c>
    </row>
    <row r="329" spans="1:17" x14ac:dyDescent="0.35">
      <c r="A329">
        <v>28502</v>
      </c>
      <c r="B329">
        <v>1</v>
      </c>
      <c r="C329">
        <v>1975</v>
      </c>
      <c r="D329" s="1">
        <v>44863.950289351851</v>
      </c>
      <c r="E329">
        <v>2</v>
      </c>
      <c r="F329">
        <v>-1</v>
      </c>
      <c r="G329">
        <v>-2</v>
      </c>
      <c r="H329">
        <v>-2</v>
      </c>
      <c r="I329">
        <v>-2</v>
      </c>
      <c r="J329">
        <v>-2</v>
      </c>
      <c r="K329">
        <v>-1</v>
      </c>
      <c r="L329">
        <v>-2</v>
      </c>
      <c r="M329">
        <v>1</v>
      </c>
      <c r="N329">
        <v>1</v>
      </c>
      <c r="O329">
        <v>2</v>
      </c>
      <c r="P329">
        <f t="shared" si="53"/>
        <v>-8</v>
      </c>
      <c r="Q329">
        <f t="shared" si="52"/>
        <v>47</v>
      </c>
    </row>
    <row r="330" spans="1:17" x14ac:dyDescent="0.35">
      <c r="A330">
        <v>27661</v>
      </c>
      <c r="B330">
        <v>1</v>
      </c>
      <c r="C330">
        <v>1999</v>
      </c>
      <c r="D330" s="1">
        <v>44861.428032407406</v>
      </c>
      <c r="E330">
        <v>0</v>
      </c>
      <c r="F330">
        <v>-2</v>
      </c>
      <c r="G330">
        <v>-2</v>
      </c>
      <c r="H330">
        <v>-2</v>
      </c>
      <c r="I330">
        <v>-2</v>
      </c>
      <c r="J330">
        <v>-2</v>
      </c>
      <c r="K330">
        <v>-2</v>
      </c>
      <c r="L330">
        <v>-2</v>
      </c>
      <c r="M330">
        <v>-2</v>
      </c>
      <c r="N330">
        <v>-2</v>
      </c>
      <c r="O330">
        <v>-2</v>
      </c>
      <c r="P330">
        <f t="shared" si="53"/>
        <v>-20</v>
      </c>
      <c r="Q330">
        <f t="shared" ref="Q330:Q335" si="55">2023-C330</f>
        <v>24</v>
      </c>
    </row>
    <row r="331" spans="1:17" x14ac:dyDescent="0.35">
      <c r="A331">
        <v>28510</v>
      </c>
      <c r="B331">
        <v>0</v>
      </c>
      <c r="C331">
        <v>1998</v>
      </c>
      <c r="D331" s="1">
        <v>44863.975416666668</v>
      </c>
      <c r="E331" t="s">
        <v>15</v>
      </c>
      <c r="F331">
        <v>1</v>
      </c>
      <c r="G331">
        <v>-2</v>
      </c>
      <c r="H331">
        <v>-2</v>
      </c>
      <c r="I331">
        <v>-2</v>
      </c>
      <c r="J331">
        <v>-1</v>
      </c>
      <c r="K331">
        <v>0</v>
      </c>
      <c r="L331">
        <v>1</v>
      </c>
      <c r="M331">
        <v>-1</v>
      </c>
      <c r="N331">
        <v>0</v>
      </c>
      <c r="O331">
        <v>-1</v>
      </c>
      <c r="P331">
        <f t="shared" si="53"/>
        <v>-7</v>
      </c>
      <c r="Q331">
        <f t="shared" si="55"/>
        <v>25</v>
      </c>
    </row>
    <row r="332" spans="1:17" x14ac:dyDescent="0.35">
      <c r="A332">
        <v>27735</v>
      </c>
      <c r="B332">
        <v>0</v>
      </c>
      <c r="C332">
        <v>2004</v>
      </c>
      <c r="D332" s="1">
        <v>44861.446076388886</v>
      </c>
      <c r="E332">
        <v>0</v>
      </c>
      <c r="F332">
        <v>-2</v>
      </c>
      <c r="G332">
        <v>-2</v>
      </c>
      <c r="H332">
        <v>-2</v>
      </c>
      <c r="I332">
        <v>-2</v>
      </c>
      <c r="J332">
        <v>-2</v>
      </c>
      <c r="K332">
        <v>-2</v>
      </c>
      <c r="L332">
        <v>-2</v>
      </c>
      <c r="M332">
        <v>-2</v>
      </c>
      <c r="N332">
        <v>-2</v>
      </c>
      <c r="O332">
        <v>-2</v>
      </c>
      <c r="P332">
        <f t="shared" si="53"/>
        <v>-20</v>
      </c>
      <c r="Q332">
        <f t="shared" si="55"/>
        <v>19</v>
      </c>
    </row>
    <row r="333" spans="1:17" x14ac:dyDescent="0.35">
      <c r="A333">
        <v>27684</v>
      </c>
      <c r="B333">
        <v>0</v>
      </c>
      <c r="C333">
        <v>1998</v>
      </c>
      <c r="D333" s="1">
        <v>44861.465243055558</v>
      </c>
      <c r="E333">
        <v>0</v>
      </c>
      <c r="F333">
        <v>-2</v>
      </c>
      <c r="G333">
        <v>-2</v>
      </c>
      <c r="H333">
        <v>-2</v>
      </c>
      <c r="I333">
        <v>-2</v>
      </c>
      <c r="J333">
        <v>-2</v>
      </c>
      <c r="K333">
        <v>-2</v>
      </c>
      <c r="L333">
        <v>-2</v>
      </c>
      <c r="M333">
        <v>-2</v>
      </c>
      <c r="N333">
        <v>-2</v>
      </c>
      <c r="O333">
        <v>-2</v>
      </c>
      <c r="P333">
        <f t="shared" si="53"/>
        <v>-20</v>
      </c>
      <c r="Q333">
        <f t="shared" si="55"/>
        <v>25</v>
      </c>
    </row>
    <row r="334" spans="1:17" x14ac:dyDescent="0.35">
      <c r="A334">
        <v>28523</v>
      </c>
      <c r="B334">
        <v>0</v>
      </c>
      <c r="C334">
        <v>2006</v>
      </c>
      <c r="D334" s="1">
        <v>44864.423159722224</v>
      </c>
      <c r="E334">
        <v>1</v>
      </c>
      <c r="F334">
        <v>-1</v>
      </c>
      <c r="G334">
        <v>-1</v>
      </c>
      <c r="H334">
        <v>-1</v>
      </c>
      <c r="I334">
        <v>-1</v>
      </c>
      <c r="J334">
        <v>0</v>
      </c>
      <c r="K334">
        <v>-2</v>
      </c>
      <c r="L334">
        <v>-1</v>
      </c>
      <c r="M334">
        <v>2</v>
      </c>
      <c r="N334">
        <v>-1</v>
      </c>
      <c r="O334">
        <v>1</v>
      </c>
      <c r="P334">
        <f t="shared" si="53"/>
        <v>-5</v>
      </c>
      <c r="Q334">
        <f t="shared" si="55"/>
        <v>17</v>
      </c>
    </row>
    <row r="335" spans="1:17" x14ac:dyDescent="0.35">
      <c r="A335">
        <v>28551</v>
      </c>
      <c r="B335">
        <v>0</v>
      </c>
      <c r="C335">
        <v>1999</v>
      </c>
      <c r="D335" s="1">
        <v>44864.549189814818</v>
      </c>
      <c r="E335">
        <v>3</v>
      </c>
      <c r="F335">
        <v>1</v>
      </c>
      <c r="G335">
        <v>1</v>
      </c>
      <c r="H335">
        <v>-2</v>
      </c>
      <c r="I335">
        <v>-2</v>
      </c>
      <c r="J335">
        <v>-1</v>
      </c>
      <c r="K335">
        <v>0</v>
      </c>
      <c r="L335">
        <v>-1</v>
      </c>
      <c r="M335">
        <v>0</v>
      </c>
      <c r="N335">
        <v>1</v>
      </c>
      <c r="O335">
        <v>2</v>
      </c>
      <c r="P335">
        <f t="shared" si="53"/>
        <v>-1</v>
      </c>
      <c r="Q335">
        <f t="shared" si="55"/>
        <v>24</v>
      </c>
    </row>
    <row r="336" spans="1:17" x14ac:dyDescent="0.35">
      <c r="A336">
        <v>28552</v>
      </c>
      <c r="B336">
        <v>1</v>
      </c>
      <c r="C336">
        <v>1966</v>
      </c>
      <c r="D336" s="1">
        <v>44864.552523148152</v>
      </c>
      <c r="E336">
        <v>2</v>
      </c>
      <c r="F336">
        <v>-2</v>
      </c>
      <c r="G336">
        <v>-2</v>
      </c>
      <c r="H336">
        <v>-2</v>
      </c>
      <c r="I336">
        <v>-2</v>
      </c>
      <c r="J336">
        <v>-2</v>
      </c>
      <c r="K336">
        <v>-2</v>
      </c>
      <c r="L336">
        <v>-1</v>
      </c>
      <c r="M336">
        <v>-2</v>
      </c>
      <c r="N336">
        <v>-1</v>
      </c>
      <c r="O336">
        <v>1</v>
      </c>
      <c r="P336">
        <f t="shared" si="53"/>
        <v>-15</v>
      </c>
      <c r="Q336">
        <f t="shared" si="52"/>
        <v>56</v>
      </c>
    </row>
    <row r="337" spans="1:17" x14ac:dyDescent="0.35">
      <c r="A337">
        <v>28553</v>
      </c>
      <c r="B337">
        <v>0</v>
      </c>
      <c r="C337">
        <v>1965</v>
      </c>
      <c r="D337" s="1">
        <v>44864.557222222225</v>
      </c>
      <c r="E337">
        <v>4</v>
      </c>
      <c r="F337">
        <v>1</v>
      </c>
      <c r="G337">
        <v>1</v>
      </c>
      <c r="H337">
        <v>-2</v>
      </c>
      <c r="I337">
        <v>-2</v>
      </c>
      <c r="J337">
        <v>-2</v>
      </c>
      <c r="K337">
        <v>2</v>
      </c>
      <c r="L337">
        <v>-2</v>
      </c>
      <c r="M337">
        <v>1</v>
      </c>
      <c r="N337">
        <v>2</v>
      </c>
      <c r="O337">
        <v>2</v>
      </c>
      <c r="P337">
        <f t="shared" si="53"/>
        <v>1</v>
      </c>
      <c r="Q337">
        <f t="shared" si="52"/>
        <v>57</v>
      </c>
    </row>
    <row r="338" spans="1:17" x14ac:dyDescent="0.35">
      <c r="A338">
        <v>28556</v>
      </c>
      <c r="B338">
        <v>0</v>
      </c>
      <c r="C338">
        <v>1945</v>
      </c>
      <c r="D338" s="1">
        <v>44864.568009259259</v>
      </c>
      <c r="E338">
        <v>4</v>
      </c>
      <c r="F338">
        <v>1</v>
      </c>
      <c r="G338">
        <v>-1</v>
      </c>
      <c r="H338">
        <v>-2</v>
      </c>
      <c r="I338">
        <v>-2</v>
      </c>
      <c r="J338">
        <v>-2</v>
      </c>
      <c r="K338">
        <v>2</v>
      </c>
      <c r="L338">
        <v>-2</v>
      </c>
      <c r="M338">
        <v>-2</v>
      </c>
      <c r="N338">
        <v>1</v>
      </c>
      <c r="O338">
        <v>2</v>
      </c>
      <c r="P338">
        <f t="shared" si="53"/>
        <v>-5</v>
      </c>
      <c r="Q338">
        <f t="shared" si="52"/>
        <v>77</v>
      </c>
    </row>
    <row r="339" spans="1:17" x14ac:dyDescent="0.35">
      <c r="A339">
        <v>27768</v>
      </c>
      <c r="B339">
        <v>0</v>
      </c>
      <c r="C339">
        <v>2003</v>
      </c>
      <c r="D339" s="1">
        <v>44861.469884259262</v>
      </c>
      <c r="E339">
        <v>0</v>
      </c>
      <c r="F339">
        <v>-2</v>
      </c>
      <c r="G339">
        <v>-2</v>
      </c>
      <c r="H339">
        <v>-2</v>
      </c>
      <c r="I339">
        <v>-2</v>
      </c>
      <c r="J339">
        <v>-2</v>
      </c>
      <c r="K339">
        <v>-2</v>
      </c>
      <c r="L339">
        <v>-2</v>
      </c>
      <c r="M339">
        <v>-2</v>
      </c>
      <c r="N339">
        <v>-2</v>
      </c>
      <c r="O339">
        <v>-2</v>
      </c>
      <c r="P339">
        <f t="shared" si="53"/>
        <v>-20</v>
      </c>
      <c r="Q339">
        <f t="shared" ref="Q339:Q340" si="56">2023-C339</f>
        <v>20</v>
      </c>
    </row>
    <row r="340" spans="1:17" x14ac:dyDescent="0.35">
      <c r="A340">
        <v>27750</v>
      </c>
      <c r="B340">
        <v>1</v>
      </c>
      <c r="C340">
        <v>2006</v>
      </c>
      <c r="D340" s="1">
        <v>44861.481400462966</v>
      </c>
      <c r="E340">
        <v>0</v>
      </c>
      <c r="F340">
        <v>-2</v>
      </c>
      <c r="G340">
        <v>-2</v>
      </c>
      <c r="H340">
        <v>-2</v>
      </c>
      <c r="I340">
        <v>-2</v>
      </c>
      <c r="J340">
        <v>-2</v>
      </c>
      <c r="K340">
        <v>-2</v>
      </c>
      <c r="L340">
        <v>-2</v>
      </c>
      <c r="M340">
        <v>-2</v>
      </c>
      <c r="N340">
        <v>-2</v>
      </c>
      <c r="O340">
        <v>-2</v>
      </c>
      <c r="P340">
        <f t="shared" si="53"/>
        <v>-20</v>
      </c>
      <c r="Q340">
        <f t="shared" si="56"/>
        <v>17</v>
      </c>
    </row>
    <row r="341" spans="1:17" x14ac:dyDescent="0.35">
      <c r="A341">
        <v>28570</v>
      </c>
      <c r="B341">
        <v>1</v>
      </c>
      <c r="C341">
        <v>1985</v>
      </c>
      <c r="D341" s="1">
        <v>44864.637789351851</v>
      </c>
      <c r="E341">
        <v>5</v>
      </c>
      <c r="F341">
        <v>-2</v>
      </c>
      <c r="G341">
        <v>-2</v>
      </c>
      <c r="H341">
        <v>-2</v>
      </c>
      <c r="I341">
        <v>-2</v>
      </c>
      <c r="J341">
        <v>-2</v>
      </c>
      <c r="K341">
        <v>-1</v>
      </c>
      <c r="L341">
        <v>-2</v>
      </c>
      <c r="M341">
        <v>-2</v>
      </c>
      <c r="N341">
        <v>-2</v>
      </c>
      <c r="O341">
        <v>2</v>
      </c>
      <c r="P341">
        <f t="shared" si="53"/>
        <v>-15</v>
      </c>
      <c r="Q341">
        <f t="shared" si="52"/>
        <v>37</v>
      </c>
    </row>
    <row r="342" spans="1:17" x14ac:dyDescent="0.35">
      <c r="A342">
        <v>28576</v>
      </c>
      <c r="B342">
        <v>0</v>
      </c>
      <c r="C342">
        <v>1966</v>
      </c>
      <c r="D342" s="1">
        <v>44864.647743055553</v>
      </c>
      <c r="E342" t="s">
        <v>15</v>
      </c>
      <c r="F342">
        <v>-2</v>
      </c>
      <c r="G342">
        <v>-2</v>
      </c>
      <c r="H342">
        <v>-2</v>
      </c>
      <c r="I342">
        <v>-2</v>
      </c>
      <c r="J342">
        <v>-2</v>
      </c>
      <c r="K342">
        <v>-2</v>
      </c>
      <c r="L342">
        <v>-2</v>
      </c>
      <c r="M342">
        <v>0</v>
      </c>
      <c r="N342">
        <v>0</v>
      </c>
      <c r="O342">
        <v>2</v>
      </c>
      <c r="P342">
        <f t="shared" si="53"/>
        <v>-12</v>
      </c>
      <c r="Q342">
        <f t="shared" si="52"/>
        <v>56</v>
      </c>
    </row>
    <row r="343" spans="1:17" x14ac:dyDescent="0.35">
      <c r="A343">
        <v>28571</v>
      </c>
      <c r="B343">
        <v>0</v>
      </c>
      <c r="C343">
        <v>1983</v>
      </c>
      <c r="D343" s="1">
        <v>44864.649652777778</v>
      </c>
      <c r="E343">
        <v>3</v>
      </c>
      <c r="F343">
        <v>1</v>
      </c>
      <c r="G343">
        <v>0</v>
      </c>
      <c r="H343">
        <v>-2</v>
      </c>
      <c r="I343">
        <v>1</v>
      </c>
      <c r="J343">
        <v>0</v>
      </c>
      <c r="K343">
        <v>1</v>
      </c>
      <c r="L343">
        <v>-1</v>
      </c>
      <c r="M343">
        <v>2</v>
      </c>
      <c r="N343">
        <v>2</v>
      </c>
      <c r="O343">
        <v>2</v>
      </c>
      <c r="P343">
        <f t="shared" si="53"/>
        <v>6</v>
      </c>
      <c r="Q343">
        <f t="shared" si="52"/>
        <v>39</v>
      </c>
    </row>
    <row r="344" spans="1:17" x14ac:dyDescent="0.35">
      <c r="A344">
        <v>28577</v>
      </c>
      <c r="B344">
        <v>0</v>
      </c>
      <c r="C344">
        <v>1977</v>
      </c>
      <c r="D344" s="1">
        <v>44864.652118055557</v>
      </c>
      <c r="E344">
        <v>7</v>
      </c>
      <c r="F344">
        <v>0</v>
      </c>
      <c r="G344">
        <v>-1</v>
      </c>
      <c r="H344">
        <v>-1</v>
      </c>
      <c r="I344">
        <v>1</v>
      </c>
      <c r="J344">
        <v>0</v>
      </c>
      <c r="K344">
        <v>1</v>
      </c>
      <c r="L344">
        <v>1</v>
      </c>
      <c r="M344">
        <v>2</v>
      </c>
      <c r="N344">
        <v>2</v>
      </c>
      <c r="O344">
        <v>2</v>
      </c>
      <c r="P344">
        <f t="shared" si="53"/>
        <v>7</v>
      </c>
      <c r="Q344">
        <f t="shared" si="52"/>
        <v>45</v>
      </c>
    </row>
    <row r="345" spans="1:17" x14ac:dyDescent="0.35">
      <c r="A345">
        <v>28585</v>
      </c>
      <c r="B345">
        <v>0</v>
      </c>
      <c r="C345">
        <v>1970</v>
      </c>
      <c r="D345" s="1">
        <v>44864.695868055554</v>
      </c>
      <c r="E345" t="s">
        <v>15</v>
      </c>
      <c r="F345">
        <v>-1</v>
      </c>
      <c r="G345">
        <v>-1</v>
      </c>
      <c r="H345">
        <v>-1</v>
      </c>
      <c r="I345">
        <v>-1</v>
      </c>
      <c r="J345">
        <v>-1</v>
      </c>
      <c r="K345">
        <v>-1</v>
      </c>
      <c r="L345">
        <v>-1</v>
      </c>
      <c r="M345">
        <v>-1</v>
      </c>
      <c r="N345">
        <v>-1</v>
      </c>
      <c r="O345">
        <v>-1</v>
      </c>
      <c r="P345">
        <f t="shared" si="53"/>
        <v>-10</v>
      </c>
      <c r="Q345">
        <f t="shared" si="52"/>
        <v>52</v>
      </c>
    </row>
    <row r="346" spans="1:17" x14ac:dyDescent="0.35">
      <c r="A346">
        <v>28589</v>
      </c>
      <c r="B346">
        <v>1</v>
      </c>
      <c r="C346">
        <v>1953</v>
      </c>
      <c r="D346" s="1">
        <v>44864.713680555556</v>
      </c>
      <c r="E346">
        <v>3</v>
      </c>
      <c r="F346">
        <v>-2</v>
      </c>
      <c r="G346">
        <v>-2</v>
      </c>
      <c r="H346">
        <v>-2</v>
      </c>
      <c r="I346">
        <v>-2</v>
      </c>
      <c r="J346">
        <v>-2</v>
      </c>
      <c r="K346">
        <v>-1</v>
      </c>
      <c r="L346">
        <v>-2</v>
      </c>
      <c r="M346">
        <v>-1</v>
      </c>
      <c r="N346">
        <v>0</v>
      </c>
      <c r="O346">
        <v>2</v>
      </c>
      <c r="P346">
        <f t="shared" si="53"/>
        <v>-12</v>
      </c>
      <c r="Q346">
        <f t="shared" si="52"/>
        <v>69</v>
      </c>
    </row>
    <row r="347" spans="1:17" x14ac:dyDescent="0.35">
      <c r="A347">
        <v>28592</v>
      </c>
      <c r="B347">
        <v>0</v>
      </c>
      <c r="C347">
        <v>1952</v>
      </c>
      <c r="D347" s="1">
        <v>44864.752013888887</v>
      </c>
      <c r="E347">
        <v>3</v>
      </c>
      <c r="F347">
        <v>-1</v>
      </c>
      <c r="G347">
        <v>-1</v>
      </c>
      <c r="H347">
        <v>1</v>
      </c>
      <c r="I347">
        <v>2</v>
      </c>
      <c r="J347">
        <v>-1</v>
      </c>
      <c r="K347">
        <v>1</v>
      </c>
      <c r="L347">
        <v>1</v>
      </c>
      <c r="M347">
        <v>1</v>
      </c>
      <c r="N347">
        <v>2</v>
      </c>
      <c r="O347">
        <v>2</v>
      </c>
      <c r="P347">
        <f t="shared" si="53"/>
        <v>7</v>
      </c>
      <c r="Q347">
        <f t="shared" si="52"/>
        <v>70</v>
      </c>
    </row>
    <row r="348" spans="1:17" x14ac:dyDescent="0.35">
      <c r="A348">
        <v>28606</v>
      </c>
      <c r="B348">
        <v>0</v>
      </c>
      <c r="C348">
        <v>1949</v>
      </c>
      <c r="D348" s="1">
        <v>44864.783113425925</v>
      </c>
      <c r="E348" t="s">
        <v>15</v>
      </c>
      <c r="F348">
        <v>-2</v>
      </c>
      <c r="G348">
        <v>-2</v>
      </c>
      <c r="H348">
        <v>-2</v>
      </c>
      <c r="I348">
        <v>-2</v>
      </c>
      <c r="J348">
        <v>-2</v>
      </c>
      <c r="K348">
        <v>-2</v>
      </c>
      <c r="L348">
        <v>-2</v>
      </c>
      <c r="M348">
        <v>-1</v>
      </c>
      <c r="N348">
        <v>2</v>
      </c>
      <c r="O348">
        <v>2</v>
      </c>
      <c r="P348">
        <f t="shared" si="53"/>
        <v>-11</v>
      </c>
      <c r="Q348">
        <f t="shared" si="52"/>
        <v>73</v>
      </c>
    </row>
    <row r="349" spans="1:17" x14ac:dyDescent="0.35">
      <c r="A349">
        <v>28625</v>
      </c>
      <c r="B349">
        <v>0</v>
      </c>
      <c r="C349">
        <v>2000</v>
      </c>
      <c r="D349" s="1">
        <v>44864.83326388889</v>
      </c>
      <c r="E349">
        <v>2</v>
      </c>
      <c r="F349">
        <v>1</v>
      </c>
      <c r="G349">
        <v>1</v>
      </c>
      <c r="H349">
        <v>-1</v>
      </c>
      <c r="I349">
        <v>-1</v>
      </c>
      <c r="J349">
        <v>-1</v>
      </c>
      <c r="K349">
        <v>1</v>
      </c>
      <c r="L349">
        <v>-1</v>
      </c>
      <c r="M349">
        <v>-1</v>
      </c>
      <c r="N349">
        <v>1</v>
      </c>
      <c r="O349">
        <v>1</v>
      </c>
      <c r="P349">
        <f t="shared" si="53"/>
        <v>0</v>
      </c>
      <c r="Q349">
        <f>2023-C349</f>
        <v>23</v>
      </c>
    </row>
    <row r="350" spans="1:17" x14ac:dyDescent="0.35">
      <c r="A350">
        <v>28619</v>
      </c>
      <c r="B350">
        <v>0</v>
      </c>
      <c r="C350">
        <v>1973</v>
      </c>
      <c r="D350" s="1">
        <v>44864.836111111108</v>
      </c>
      <c r="E350">
        <v>2</v>
      </c>
      <c r="F350">
        <v>1</v>
      </c>
      <c r="G350">
        <v>0</v>
      </c>
      <c r="H350">
        <v>-2</v>
      </c>
      <c r="I350">
        <v>1</v>
      </c>
      <c r="J350">
        <v>-2</v>
      </c>
      <c r="K350">
        <v>-2</v>
      </c>
      <c r="L350">
        <v>1</v>
      </c>
      <c r="M350">
        <v>-2</v>
      </c>
      <c r="N350">
        <v>-2</v>
      </c>
      <c r="O350">
        <v>2</v>
      </c>
      <c r="P350">
        <f t="shared" si="53"/>
        <v>-5</v>
      </c>
      <c r="Q350">
        <f t="shared" si="52"/>
        <v>49</v>
      </c>
    </row>
    <row r="351" spans="1:17" x14ac:dyDescent="0.35">
      <c r="A351">
        <v>28632</v>
      </c>
      <c r="B351">
        <v>1</v>
      </c>
      <c r="C351">
        <v>1963</v>
      </c>
      <c r="D351" s="1">
        <v>44864.841805555552</v>
      </c>
      <c r="E351">
        <v>2</v>
      </c>
      <c r="F351">
        <v>-1</v>
      </c>
      <c r="G351">
        <v>-1</v>
      </c>
      <c r="H351">
        <v>-1</v>
      </c>
      <c r="I351">
        <v>-1</v>
      </c>
      <c r="J351">
        <v>-1</v>
      </c>
      <c r="K351">
        <v>1</v>
      </c>
      <c r="L351">
        <v>-1</v>
      </c>
      <c r="M351">
        <v>-1</v>
      </c>
      <c r="N351">
        <v>2</v>
      </c>
      <c r="O351">
        <v>2</v>
      </c>
      <c r="P351">
        <f t="shared" si="53"/>
        <v>-2</v>
      </c>
      <c r="Q351">
        <f t="shared" si="52"/>
        <v>59</v>
      </c>
    </row>
    <row r="352" spans="1:17" x14ac:dyDescent="0.35">
      <c r="A352">
        <v>28652</v>
      </c>
      <c r="B352">
        <v>0</v>
      </c>
      <c r="C352">
        <v>1988</v>
      </c>
      <c r="D352" s="1">
        <v>44864.917881944442</v>
      </c>
      <c r="E352">
        <v>2</v>
      </c>
      <c r="F352">
        <v>1</v>
      </c>
      <c r="G352">
        <v>1</v>
      </c>
      <c r="H352">
        <v>-2</v>
      </c>
      <c r="I352">
        <v>-2</v>
      </c>
      <c r="J352">
        <v>-2</v>
      </c>
      <c r="K352">
        <v>-1</v>
      </c>
      <c r="L352">
        <v>-2</v>
      </c>
      <c r="M352">
        <v>-2</v>
      </c>
      <c r="N352">
        <v>1</v>
      </c>
      <c r="O352">
        <v>2</v>
      </c>
      <c r="P352">
        <f t="shared" si="53"/>
        <v>-6</v>
      </c>
      <c r="Q352">
        <f t="shared" si="52"/>
        <v>34</v>
      </c>
    </row>
    <row r="353" spans="1:17" x14ac:dyDescent="0.35">
      <c r="A353">
        <v>28649</v>
      </c>
      <c r="B353">
        <v>1</v>
      </c>
      <c r="C353">
        <v>1965</v>
      </c>
      <c r="D353" s="1">
        <v>44864.958749999998</v>
      </c>
      <c r="E353">
        <v>5</v>
      </c>
      <c r="F353">
        <v>-1</v>
      </c>
      <c r="G353">
        <v>-2</v>
      </c>
      <c r="H353">
        <v>-2</v>
      </c>
      <c r="I353">
        <v>-2</v>
      </c>
      <c r="J353">
        <v>-1</v>
      </c>
      <c r="K353">
        <v>0</v>
      </c>
      <c r="L353">
        <v>-2</v>
      </c>
      <c r="M353">
        <v>-1</v>
      </c>
      <c r="N353">
        <v>1</v>
      </c>
      <c r="O353">
        <v>2</v>
      </c>
      <c r="P353">
        <f t="shared" si="53"/>
        <v>-8</v>
      </c>
      <c r="Q353">
        <f t="shared" si="52"/>
        <v>57</v>
      </c>
    </row>
    <row r="354" spans="1:17" x14ac:dyDescent="0.35">
      <c r="A354">
        <v>28667</v>
      </c>
      <c r="B354">
        <v>1</v>
      </c>
      <c r="C354">
        <v>1985</v>
      </c>
      <c r="D354" s="1">
        <v>44865.371689814812</v>
      </c>
      <c r="E354">
        <v>16</v>
      </c>
      <c r="F354">
        <v>-2</v>
      </c>
      <c r="G354">
        <v>-2</v>
      </c>
      <c r="H354">
        <v>0</v>
      </c>
      <c r="I354">
        <v>-2</v>
      </c>
      <c r="J354">
        <v>-2</v>
      </c>
      <c r="K354">
        <v>-2</v>
      </c>
      <c r="L354">
        <v>-2</v>
      </c>
      <c r="M354">
        <v>-1</v>
      </c>
      <c r="N354">
        <v>0</v>
      </c>
      <c r="O354">
        <v>2</v>
      </c>
      <c r="P354">
        <f t="shared" si="53"/>
        <v>-11</v>
      </c>
      <c r="Q354">
        <f t="shared" si="52"/>
        <v>37</v>
      </c>
    </row>
    <row r="355" spans="1:17" x14ac:dyDescent="0.35">
      <c r="A355">
        <v>28670</v>
      </c>
      <c r="B355">
        <v>1</v>
      </c>
      <c r="C355">
        <v>2000</v>
      </c>
      <c r="D355" s="1">
        <v>44865.38071759259</v>
      </c>
      <c r="E355">
        <v>3</v>
      </c>
      <c r="F355">
        <v>1</v>
      </c>
      <c r="G355">
        <v>-2</v>
      </c>
      <c r="H355">
        <v>-2</v>
      </c>
      <c r="I355">
        <v>-2</v>
      </c>
      <c r="J355">
        <v>-2</v>
      </c>
      <c r="K355">
        <v>0</v>
      </c>
      <c r="L355">
        <v>-2</v>
      </c>
      <c r="M355">
        <v>-2</v>
      </c>
      <c r="N355">
        <v>2</v>
      </c>
      <c r="O355">
        <v>2</v>
      </c>
      <c r="P355">
        <f t="shared" si="53"/>
        <v>-7</v>
      </c>
      <c r="Q355">
        <f t="shared" ref="Q355:Q357" si="57">2023-C355</f>
        <v>23</v>
      </c>
    </row>
    <row r="356" spans="1:17" x14ac:dyDescent="0.35">
      <c r="A356">
        <v>27756</v>
      </c>
      <c r="B356">
        <v>0</v>
      </c>
      <c r="C356">
        <v>2006</v>
      </c>
      <c r="D356" s="1">
        <v>44861.495405092595</v>
      </c>
      <c r="E356">
        <v>0</v>
      </c>
      <c r="F356">
        <v>-2</v>
      </c>
      <c r="G356">
        <v>-2</v>
      </c>
      <c r="H356">
        <v>-2</v>
      </c>
      <c r="I356">
        <v>-2</v>
      </c>
      <c r="J356">
        <v>-2</v>
      </c>
      <c r="K356">
        <v>-2</v>
      </c>
      <c r="L356">
        <v>-2</v>
      </c>
      <c r="M356">
        <v>-2</v>
      </c>
      <c r="N356">
        <v>-2</v>
      </c>
      <c r="O356">
        <v>-2</v>
      </c>
      <c r="P356">
        <f t="shared" si="53"/>
        <v>-20</v>
      </c>
      <c r="Q356">
        <f t="shared" si="57"/>
        <v>17</v>
      </c>
    </row>
    <row r="357" spans="1:17" x14ac:dyDescent="0.35">
      <c r="A357">
        <v>27806</v>
      </c>
      <c r="B357">
        <v>0</v>
      </c>
      <c r="C357">
        <v>1999</v>
      </c>
      <c r="D357" s="1">
        <v>44861.536932870367</v>
      </c>
      <c r="E357">
        <v>0</v>
      </c>
      <c r="F357">
        <v>-2</v>
      </c>
      <c r="G357">
        <v>-2</v>
      </c>
      <c r="H357">
        <v>-2</v>
      </c>
      <c r="I357">
        <v>-2</v>
      </c>
      <c r="J357">
        <v>-2</v>
      </c>
      <c r="K357">
        <v>-2</v>
      </c>
      <c r="L357">
        <v>-2</v>
      </c>
      <c r="M357">
        <v>-2</v>
      </c>
      <c r="N357">
        <v>-2</v>
      </c>
      <c r="O357">
        <v>-2</v>
      </c>
      <c r="P357">
        <f t="shared" si="53"/>
        <v>-20</v>
      </c>
      <c r="Q357">
        <f t="shared" si="57"/>
        <v>24</v>
      </c>
    </row>
    <row r="358" spans="1:17" x14ac:dyDescent="0.35">
      <c r="A358">
        <v>28701</v>
      </c>
      <c r="B358">
        <v>0</v>
      </c>
      <c r="C358">
        <v>1959</v>
      </c>
      <c r="D358" s="1">
        <v>44865.450196759259</v>
      </c>
      <c r="E358">
        <v>3</v>
      </c>
      <c r="F358">
        <v>-2</v>
      </c>
      <c r="G358">
        <v>-2</v>
      </c>
      <c r="H358">
        <v>-2</v>
      </c>
      <c r="I358">
        <v>-2</v>
      </c>
      <c r="J358">
        <v>-2</v>
      </c>
      <c r="K358">
        <v>1</v>
      </c>
      <c r="L358">
        <v>-2</v>
      </c>
      <c r="M358">
        <v>-2</v>
      </c>
      <c r="N358">
        <v>-2</v>
      </c>
      <c r="O358">
        <v>2</v>
      </c>
      <c r="P358">
        <f t="shared" si="53"/>
        <v>-13</v>
      </c>
      <c r="Q358">
        <f t="shared" si="52"/>
        <v>63</v>
      </c>
    </row>
    <row r="359" spans="1:17" x14ac:dyDescent="0.35">
      <c r="A359">
        <v>28708</v>
      </c>
      <c r="B359">
        <v>0</v>
      </c>
      <c r="C359">
        <v>1969</v>
      </c>
      <c r="D359" s="1">
        <v>44865.465358796297</v>
      </c>
      <c r="E359" t="s">
        <v>15</v>
      </c>
      <c r="F359">
        <v>1</v>
      </c>
      <c r="G359">
        <v>-1</v>
      </c>
      <c r="H359">
        <v>-2</v>
      </c>
      <c r="I359">
        <v>-2</v>
      </c>
      <c r="J359">
        <v>-2</v>
      </c>
      <c r="K359">
        <v>1</v>
      </c>
      <c r="L359">
        <v>1</v>
      </c>
      <c r="M359">
        <v>-1</v>
      </c>
      <c r="N359">
        <v>2</v>
      </c>
      <c r="O359">
        <v>2</v>
      </c>
      <c r="P359">
        <f t="shared" si="53"/>
        <v>-1</v>
      </c>
      <c r="Q359">
        <f t="shared" si="52"/>
        <v>53</v>
      </c>
    </row>
    <row r="360" spans="1:17" x14ac:dyDescent="0.35">
      <c r="A360">
        <v>28722</v>
      </c>
      <c r="B360">
        <v>0</v>
      </c>
      <c r="C360">
        <v>2000</v>
      </c>
      <c r="D360" s="1">
        <v>44865.523912037039</v>
      </c>
      <c r="E360" t="s">
        <v>15</v>
      </c>
      <c r="F360">
        <v>1</v>
      </c>
      <c r="G360">
        <v>1</v>
      </c>
      <c r="H360">
        <v>-1</v>
      </c>
      <c r="I360">
        <v>-1</v>
      </c>
      <c r="J360">
        <v>0</v>
      </c>
      <c r="K360">
        <v>0</v>
      </c>
      <c r="L360">
        <v>-1</v>
      </c>
      <c r="M360">
        <v>0</v>
      </c>
      <c r="N360">
        <v>1</v>
      </c>
      <c r="O360">
        <v>2</v>
      </c>
      <c r="P360">
        <f t="shared" si="53"/>
        <v>2</v>
      </c>
      <c r="Q360">
        <f>2023-C360</f>
        <v>23</v>
      </c>
    </row>
    <row r="361" spans="1:17" x14ac:dyDescent="0.35">
      <c r="A361">
        <v>28719</v>
      </c>
      <c r="B361">
        <v>0</v>
      </c>
      <c r="C361">
        <v>1993</v>
      </c>
      <c r="D361" s="1">
        <v>44865.526388888888</v>
      </c>
      <c r="E361">
        <v>3</v>
      </c>
      <c r="F361">
        <v>-2</v>
      </c>
      <c r="G361">
        <v>-2</v>
      </c>
      <c r="H361">
        <v>-2</v>
      </c>
      <c r="I361">
        <v>-2</v>
      </c>
      <c r="J361">
        <v>-2</v>
      </c>
      <c r="K361">
        <v>-2</v>
      </c>
      <c r="L361">
        <v>-2</v>
      </c>
      <c r="M361">
        <v>-1</v>
      </c>
      <c r="N361">
        <v>-1</v>
      </c>
      <c r="O361">
        <v>2</v>
      </c>
      <c r="P361">
        <f t="shared" si="53"/>
        <v>-14</v>
      </c>
      <c r="Q361">
        <f t="shared" si="52"/>
        <v>29</v>
      </c>
    </row>
    <row r="362" spans="1:17" x14ac:dyDescent="0.35">
      <c r="A362">
        <v>28730</v>
      </c>
      <c r="B362">
        <v>0</v>
      </c>
      <c r="C362">
        <v>1999</v>
      </c>
      <c r="D362" s="1">
        <v>44865.550902777781</v>
      </c>
      <c r="E362">
        <v>5</v>
      </c>
      <c r="F362">
        <v>1</v>
      </c>
      <c r="G362">
        <v>1</v>
      </c>
      <c r="H362">
        <v>-1</v>
      </c>
      <c r="I362">
        <v>-2</v>
      </c>
      <c r="J362">
        <v>-2</v>
      </c>
      <c r="K362">
        <v>2</v>
      </c>
      <c r="L362">
        <v>2</v>
      </c>
      <c r="M362">
        <v>2</v>
      </c>
      <c r="N362">
        <v>2</v>
      </c>
      <c r="O362">
        <v>2</v>
      </c>
      <c r="P362">
        <f t="shared" si="53"/>
        <v>7</v>
      </c>
      <c r="Q362">
        <f t="shared" ref="Q362:Q368" si="58">2023-C362</f>
        <v>24</v>
      </c>
    </row>
    <row r="363" spans="1:17" x14ac:dyDescent="0.35">
      <c r="A363">
        <v>28737</v>
      </c>
      <c r="B363">
        <v>0</v>
      </c>
      <c r="C363">
        <v>1999</v>
      </c>
      <c r="D363" s="1">
        <v>44865.567395833335</v>
      </c>
      <c r="E363">
        <v>1</v>
      </c>
      <c r="F363">
        <v>-2</v>
      </c>
      <c r="G363">
        <v>-2</v>
      </c>
      <c r="H363">
        <v>-2</v>
      </c>
      <c r="I363">
        <v>-1</v>
      </c>
      <c r="J363">
        <v>-1</v>
      </c>
      <c r="K363">
        <v>-1</v>
      </c>
      <c r="L363">
        <v>-2</v>
      </c>
      <c r="M363">
        <v>-1</v>
      </c>
      <c r="N363">
        <v>-1</v>
      </c>
      <c r="O363">
        <v>2</v>
      </c>
      <c r="P363">
        <f t="shared" si="53"/>
        <v>-11</v>
      </c>
      <c r="Q363">
        <f t="shared" si="58"/>
        <v>24</v>
      </c>
    </row>
    <row r="364" spans="1:17" x14ac:dyDescent="0.35">
      <c r="A364">
        <v>27844</v>
      </c>
      <c r="B364">
        <v>0</v>
      </c>
      <c r="C364">
        <v>2003</v>
      </c>
      <c r="D364" s="1">
        <v>44861.561643518522</v>
      </c>
      <c r="E364">
        <v>0</v>
      </c>
      <c r="F364">
        <v>-2</v>
      </c>
      <c r="G364">
        <v>-2</v>
      </c>
      <c r="H364">
        <v>-2</v>
      </c>
      <c r="I364">
        <v>-2</v>
      </c>
      <c r="J364">
        <v>-2</v>
      </c>
      <c r="K364">
        <v>-2</v>
      </c>
      <c r="L364">
        <v>-2</v>
      </c>
      <c r="M364">
        <v>-2</v>
      </c>
      <c r="N364">
        <v>-2</v>
      </c>
      <c r="O364">
        <v>-2</v>
      </c>
      <c r="P364">
        <f t="shared" si="53"/>
        <v>-20</v>
      </c>
      <c r="Q364">
        <f t="shared" si="58"/>
        <v>20</v>
      </c>
    </row>
    <row r="365" spans="1:17" x14ac:dyDescent="0.35">
      <c r="A365">
        <v>28749</v>
      </c>
      <c r="B365">
        <v>0</v>
      </c>
      <c r="C365">
        <v>1998</v>
      </c>
      <c r="D365" s="1">
        <v>44865.588206018518</v>
      </c>
      <c r="E365">
        <v>4</v>
      </c>
      <c r="F365">
        <v>1</v>
      </c>
      <c r="G365">
        <v>-2</v>
      </c>
      <c r="H365">
        <v>-2</v>
      </c>
      <c r="I365">
        <v>-2</v>
      </c>
      <c r="J365">
        <v>-2</v>
      </c>
      <c r="K365">
        <v>-2</v>
      </c>
      <c r="L365">
        <v>-2</v>
      </c>
      <c r="M365">
        <v>1</v>
      </c>
      <c r="N365">
        <v>1</v>
      </c>
      <c r="O365">
        <v>2</v>
      </c>
      <c r="P365">
        <f t="shared" si="53"/>
        <v>-7</v>
      </c>
      <c r="Q365">
        <f t="shared" si="58"/>
        <v>25</v>
      </c>
    </row>
    <row r="366" spans="1:17" x14ac:dyDescent="0.35">
      <c r="A366">
        <v>28775</v>
      </c>
      <c r="B366">
        <v>1</v>
      </c>
      <c r="C366">
        <v>1996</v>
      </c>
      <c r="D366" s="1">
        <v>44865.628564814811</v>
      </c>
      <c r="E366" t="s">
        <v>15</v>
      </c>
      <c r="F366">
        <v>-1</v>
      </c>
      <c r="G366">
        <v>-2</v>
      </c>
      <c r="H366">
        <v>-2</v>
      </c>
      <c r="I366">
        <v>-2</v>
      </c>
      <c r="J366">
        <v>-2</v>
      </c>
      <c r="K366">
        <v>-1</v>
      </c>
      <c r="L366">
        <v>-2</v>
      </c>
      <c r="M366">
        <v>-1</v>
      </c>
      <c r="N366">
        <v>0</v>
      </c>
      <c r="O366">
        <v>2</v>
      </c>
      <c r="P366">
        <f t="shared" si="53"/>
        <v>-11</v>
      </c>
      <c r="Q366">
        <f t="shared" si="58"/>
        <v>27</v>
      </c>
    </row>
    <row r="367" spans="1:17" x14ac:dyDescent="0.35">
      <c r="A367">
        <v>28776</v>
      </c>
      <c r="B367">
        <v>0</v>
      </c>
      <c r="C367">
        <v>2004</v>
      </c>
      <c r="D367" s="1">
        <v>44865.661053240743</v>
      </c>
      <c r="E367">
        <v>1</v>
      </c>
      <c r="F367">
        <v>-1</v>
      </c>
      <c r="G367">
        <v>-1</v>
      </c>
      <c r="H367">
        <v>1</v>
      </c>
      <c r="I367">
        <v>1</v>
      </c>
      <c r="J367">
        <v>-1</v>
      </c>
      <c r="K367">
        <v>-1</v>
      </c>
      <c r="L367">
        <v>1</v>
      </c>
      <c r="M367">
        <v>1</v>
      </c>
      <c r="N367">
        <v>-1</v>
      </c>
      <c r="O367">
        <v>1</v>
      </c>
      <c r="P367">
        <f t="shared" si="53"/>
        <v>0</v>
      </c>
      <c r="Q367">
        <f t="shared" si="58"/>
        <v>19</v>
      </c>
    </row>
    <row r="368" spans="1:17" x14ac:dyDescent="0.35">
      <c r="A368">
        <v>27695</v>
      </c>
      <c r="B368">
        <v>0</v>
      </c>
      <c r="C368">
        <v>1999</v>
      </c>
      <c r="D368" s="1">
        <v>44861.7109837963</v>
      </c>
      <c r="E368">
        <v>0</v>
      </c>
      <c r="F368">
        <v>-2</v>
      </c>
      <c r="G368">
        <v>-2</v>
      </c>
      <c r="H368">
        <v>-2</v>
      </c>
      <c r="I368">
        <v>-2</v>
      </c>
      <c r="J368">
        <v>-2</v>
      </c>
      <c r="K368">
        <v>-2</v>
      </c>
      <c r="L368">
        <v>-2</v>
      </c>
      <c r="M368">
        <v>-2</v>
      </c>
      <c r="N368">
        <v>-2</v>
      </c>
      <c r="O368">
        <v>-2</v>
      </c>
      <c r="P368">
        <f t="shared" si="53"/>
        <v>-20</v>
      </c>
      <c r="Q368">
        <f t="shared" si="58"/>
        <v>24</v>
      </c>
    </row>
    <row r="369" spans="1:17" x14ac:dyDescent="0.35">
      <c r="A369">
        <v>28814</v>
      </c>
      <c r="B369">
        <v>0</v>
      </c>
      <c r="C369">
        <v>1984</v>
      </c>
      <c r="D369" s="1">
        <v>44865.756898148145</v>
      </c>
      <c r="E369" t="s">
        <v>15</v>
      </c>
      <c r="F369">
        <v>-2</v>
      </c>
      <c r="G369">
        <v>-2</v>
      </c>
      <c r="H369">
        <v>-2</v>
      </c>
      <c r="I369">
        <v>-2</v>
      </c>
      <c r="J369">
        <v>-2</v>
      </c>
      <c r="K369">
        <v>-1</v>
      </c>
      <c r="L369">
        <v>-2</v>
      </c>
      <c r="M369">
        <v>1</v>
      </c>
      <c r="N369">
        <v>2</v>
      </c>
      <c r="O369">
        <v>2</v>
      </c>
      <c r="P369">
        <f t="shared" si="53"/>
        <v>-8</v>
      </c>
      <c r="Q369">
        <f t="shared" si="52"/>
        <v>38</v>
      </c>
    </row>
    <row r="370" spans="1:17" x14ac:dyDescent="0.35">
      <c r="A370">
        <v>28802</v>
      </c>
      <c r="B370">
        <v>0</v>
      </c>
      <c r="C370">
        <v>1948</v>
      </c>
      <c r="D370" s="1">
        <v>44865.771365740744</v>
      </c>
      <c r="E370">
        <v>1</v>
      </c>
      <c r="F370">
        <v>-2</v>
      </c>
      <c r="G370">
        <v>-2</v>
      </c>
      <c r="H370">
        <v>-2</v>
      </c>
      <c r="I370">
        <v>-2</v>
      </c>
      <c r="J370">
        <v>0</v>
      </c>
      <c r="K370">
        <v>1</v>
      </c>
      <c r="L370">
        <v>1</v>
      </c>
      <c r="M370">
        <v>-1</v>
      </c>
      <c r="N370">
        <v>2</v>
      </c>
      <c r="O370">
        <v>2</v>
      </c>
      <c r="P370">
        <f t="shared" si="53"/>
        <v>-3</v>
      </c>
      <c r="Q370">
        <f t="shared" si="52"/>
        <v>74</v>
      </c>
    </row>
    <row r="371" spans="1:17" x14ac:dyDescent="0.35">
      <c r="A371">
        <v>27231</v>
      </c>
      <c r="B371">
        <v>0</v>
      </c>
      <c r="C371">
        <v>1998</v>
      </c>
      <c r="D371" s="1">
        <v>44865.773414351854</v>
      </c>
      <c r="E371">
        <v>1</v>
      </c>
      <c r="F371">
        <v>-2</v>
      </c>
      <c r="G371">
        <v>-2</v>
      </c>
      <c r="H371">
        <v>-2</v>
      </c>
      <c r="I371">
        <v>-2</v>
      </c>
      <c r="J371">
        <v>-2</v>
      </c>
      <c r="K371">
        <v>-1</v>
      </c>
      <c r="L371">
        <v>-1</v>
      </c>
      <c r="M371">
        <v>-1</v>
      </c>
      <c r="N371">
        <v>-1</v>
      </c>
      <c r="O371">
        <v>-1</v>
      </c>
      <c r="P371">
        <f t="shared" si="53"/>
        <v>-15</v>
      </c>
      <c r="Q371">
        <f t="shared" ref="Q371:Q373" si="59">2023-C371</f>
        <v>25</v>
      </c>
    </row>
    <row r="372" spans="1:17" x14ac:dyDescent="0.35">
      <c r="A372">
        <v>27932</v>
      </c>
      <c r="B372">
        <v>0</v>
      </c>
      <c r="C372">
        <v>2004</v>
      </c>
      <c r="D372" s="1">
        <v>44861.772106481483</v>
      </c>
      <c r="E372">
        <v>0</v>
      </c>
      <c r="F372">
        <v>-2</v>
      </c>
      <c r="G372">
        <v>-2</v>
      </c>
      <c r="H372">
        <v>-2</v>
      </c>
      <c r="I372">
        <v>-2</v>
      </c>
      <c r="J372">
        <v>-2</v>
      </c>
      <c r="K372">
        <v>-2</v>
      </c>
      <c r="L372">
        <v>-2</v>
      </c>
      <c r="M372">
        <v>-2</v>
      </c>
      <c r="N372">
        <v>-2</v>
      </c>
      <c r="O372">
        <v>-2</v>
      </c>
      <c r="P372">
        <f t="shared" si="53"/>
        <v>-20</v>
      </c>
      <c r="Q372">
        <f t="shared" si="59"/>
        <v>19</v>
      </c>
    </row>
    <row r="373" spans="1:17" x14ac:dyDescent="0.35">
      <c r="A373">
        <v>28838</v>
      </c>
      <c r="B373">
        <v>0</v>
      </c>
      <c r="C373">
        <v>2000</v>
      </c>
      <c r="D373" s="1">
        <v>44865.834560185183</v>
      </c>
      <c r="E373">
        <v>4</v>
      </c>
      <c r="F373">
        <v>0</v>
      </c>
      <c r="G373">
        <v>1</v>
      </c>
      <c r="H373">
        <v>-2</v>
      </c>
      <c r="I373">
        <v>-2</v>
      </c>
      <c r="J373">
        <v>-1</v>
      </c>
      <c r="K373">
        <v>-1</v>
      </c>
      <c r="L373">
        <v>-2</v>
      </c>
      <c r="M373">
        <v>2</v>
      </c>
      <c r="N373">
        <v>1</v>
      </c>
      <c r="O373">
        <v>2</v>
      </c>
      <c r="P373">
        <f t="shared" si="53"/>
        <v>-2</v>
      </c>
      <c r="Q373">
        <f t="shared" si="59"/>
        <v>23</v>
      </c>
    </row>
    <row r="374" spans="1:17" x14ac:dyDescent="0.35">
      <c r="A374">
        <v>28836</v>
      </c>
      <c r="B374">
        <v>1</v>
      </c>
      <c r="C374">
        <v>1975</v>
      </c>
      <c r="D374" s="1">
        <v>44865.837569444448</v>
      </c>
      <c r="E374">
        <v>2</v>
      </c>
      <c r="F374">
        <v>0</v>
      </c>
      <c r="G374">
        <v>-1</v>
      </c>
      <c r="H374">
        <v>-2</v>
      </c>
      <c r="I374">
        <v>-2</v>
      </c>
      <c r="J374">
        <v>-2</v>
      </c>
      <c r="K374">
        <v>-1</v>
      </c>
      <c r="L374">
        <v>1</v>
      </c>
      <c r="M374">
        <v>0</v>
      </c>
      <c r="N374">
        <v>1</v>
      </c>
      <c r="O374">
        <v>2</v>
      </c>
      <c r="P374">
        <f t="shared" si="53"/>
        <v>-4</v>
      </c>
      <c r="Q374">
        <f t="shared" si="52"/>
        <v>47</v>
      </c>
    </row>
    <row r="375" spans="1:17" x14ac:dyDescent="0.35">
      <c r="A375">
        <v>28856</v>
      </c>
      <c r="B375">
        <v>0</v>
      </c>
      <c r="C375">
        <v>1998</v>
      </c>
      <c r="D375" s="1">
        <v>44865.889398148145</v>
      </c>
      <c r="E375">
        <v>3</v>
      </c>
      <c r="F375">
        <v>-2</v>
      </c>
      <c r="G375">
        <v>-2</v>
      </c>
      <c r="H375">
        <v>-2</v>
      </c>
      <c r="I375">
        <v>-2</v>
      </c>
      <c r="J375">
        <v>-2</v>
      </c>
      <c r="K375">
        <v>-1</v>
      </c>
      <c r="L375">
        <v>-1</v>
      </c>
      <c r="M375">
        <v>-1</v>
      </c>
      <c r="N375">
        <v>1</v>
      </c>
      <c r="O375">
        <v>2</v>
      </c>
      <c r="P375">
        <f t="shared" si="53"/>
        <v>-10</v>
      </c>
      <c r="Q375">
        <f t="shared" ref="Q375:Q381" si="60">2023-C375</f>
        <v>25</v>
      </c>
    </row>
    <row r="376" spans="1:17" x14ac:dyDescent="0.35">
      <c r="A376">
        <v>27941</v>
      </c>
      <c r="B376">
        <v>0</v>
      </c>
      <c r="C376">
        <v>2003</v>
      </c>
      <c r="D376" s="1">
        <v>44861.784050925926</v>
      </c>
      <c r="E376">
        <v>0</v>
      </c>
      <c r="F376">
        <v>-2</v>
      </c>
      <c r="G376">
        <v>-2</v>
      </c>
      <c r="H376">
        <v>-2</v>
      </c>
      <c r="I376">
        <v>-2</v>
      </c>
      <c r="J376">
        <v>-2</v>
      </c>
      <c r="K376">
        <v>-2</v>
      </c>
      <c r="L376">
        <v>-2</v>
      </c>
      <c r="M376">
        <v>-2</v>
      </c>
      <c r="N376">
        <v>-2</v>
      </c>
      <c r="O376">
        <v>-2</v>
      </c>
      <c r="P376">
        <f t="shared" si="53"/>
        <v>-20</v>
      </c>
      <c r="Q376">
        <f t="shared" si="60"/>
        <v>20</v>
      </c>
    </row>
    <row r="377" spans="1:17" x14ac:dyDescent="0.35">
      <c r="A377">
        <v>27970</v>
      </c>
      <c r="B377">
        <v>0</v>
      </c>
      <c r="C377">
        <v>2000</v>
      </c>
      <c r="D377" s="1">
        <v>44861.824999999997</v>
      </c>
      <c r="E377">
        <v>0</v>
      </c>
      <c r="F377">
        <v>-2</v>
      </c>
      <c r="G377">
        <v>-2</v>
      </c>
      <c r="H377">
        <v>-2</v>
      </c>
      <c r="I377">
        <v>-2</v>
      </c>
      <c r="J377">
        <v>-2</v>
      </c>
      <c r="K377">
        <v>-2</v>
      </c>
      <c r="L377">
        <v>-2</v>
      </c>
      <c r="M377">
        <v>-2</v>
      </c>
      <c r="N377">
        <v>-2</v>
      </c>
      <c r="O377">
        <v>-2</v>
      </c>
      <c r="P377">
        <f t="shared" si="53"/>
        <v>-20</v>
      </c>
      <c r="Q377">
        <f t="shared" si="60"/>
        <v>23</v>
      </c>
    </row>
    <row r="378" spans="1:17" x14ac:dyDescent="0.35">
      <c r="A378">
        <v>28866</v>
      </c>
      <c r="B378">
        <v>0</v>
      </c>
      <c r="C378">
        <v>1999</v>
      </c>
      <c r="D378" s="1">
        <v>44865.93445601852</v>
      </c>
      <c r="E378">
        <v>2</v>
      </c>
      <c r="F378">
        <v>2</v>
      </c>
      <c r="G378">
        <v>2</v>
      </c>
      <c r="H378">
        <v>-1</v>
      </c>
      <c r="I378">
        <v>-1</v>
      </c>
      <c r="J378">
        <v>-1</v>
      </c>
      <c r="K378">
        <v>2</v>
      </c>
      <c r="L378">
        <v>1</v>
      </c>
      <c r="M378">
        <v>2</v>
      </c>
      <c r="N378">
        <v>2</v>
      </c>
      <c r="O378">
        <v>2</v>
      </c>
      <c r="P378">
        <f t="shared" si="53"/>
        <v>10</v>
      </c>
      <c r="Q378">
        <f t="shared" si="60"/>
        <v>24</v>
      </c>
    </row>
    <row r="379" spans="1:17" x14ac:dyDescent="0.35">
      <c r="A379">
        <v>27981</v>
      </c>
      <c r="B379">
        <v>0</v>
      </c>
      <c r="C379">
        <v>1997</v>
      </c>
      <c r="D379" s="1">
        <v>44861.834050925929</v>
      </c>
      <c r="E379">
        <v>0</v>
      </c>
      <c r="F379">
        <v>-2</v>
      </c>
      <c r="G379">
        <v>-2</v>
      </c>
      <c r="H379">
        <v>-2</v>
      </c>
      <c r="I379">
        <v>-2</v>
      </c>
      <c r="J379">
        <v>-2</v>
      </c>
      <c r="K379">
        <v>-2</v>
      </c>
      <c r="L379">
        <v>-2</v>
      </c>
      <c r="M379">
        <v>-2</v>
      </c>
      <c r="N379">
        <v>-2</v>
      </c>
      <c r="O379">
        <v>-2</v>
      </c>
      <c r="P379">
        <f t="shared" si="53"/>
        <v>-20</v>
      </c>
      <c r="Q379">
        <f t="shared" si="60"/>
        <v>26</v>
      </c>
    </row>
    <row r="380" spans="1:17" x14ac:dyDescent="0.35">
      <c r="A380">
        <v>28011</v>
      </c>
      <c r="B380">
        <v>0</v>
      </c>
      <c r="C380">
        <v>2004</v>
      </c>
      <c r="D380" s="1">
        <v>44861.872893518521</v>
      </c>
      <c r="E380">
        <v>0</v>
      </c>
      <c r="F380">
        <v>-2</v>
      </c>
      <c r="G380">
        <v>-2</v>
      </c>
      <c r="H380">
        <v>-2</v>
      </c>
      <c r="I380">
        <v>-2</v>
      </c>
      <c r="J380">
        <v>-2</v>
      </c>
      <c r="K380">
        <v>-2</v>
      </c>
      <c r="L380">
        <v>-2</v>
      </c>
      <c r="M380">
        <v>-2</v>
      </c>
      <c r="N380">
        <v>-2</v>
      </c>
      <c r="O380">
        <v>-2</v>
      </c>
      <c r="P380">
        <f t="shared" si="53"/>
        <v>-20</v>
      </c>
      <c r="Q380">
        <f t="shared" si="60"/>
        <v>19</v>
      </c>
    </row>
    <row r="381" spans="1:17" x14ac:dyDescent="0.35">
      <c r="A381">
        <v>28012</v>
      </c>
      <c r="B381">
        <v>0</v>
      </c>
      <c r="C381">
        <v>2009</v>
      </c>
      <c r="D381" s="1">
        <v>44861.876250000001</v>
      </c>
      <c r="E381">
        <v>0</v>
      </c>
      <c r="F381">
        <v>-2</v>
      </c>
      <c r="G381">
        <v>-2</v>
      </c>
      <c r="H381">
        <v>-2</v>
      </c>
      <c r="I381">
        <v>-2</v>
      </c>
      <c r="J381">
        <v>-2</v>
      </c>
      <c r="K381">
        <v>-2</v>
      </c>
      <c r="L381">
        <v>-2</v>
      </c>
      <c r="M381">
        <v>-2</v>
      </c>
      <c r="N381">
        <v>-2</v>
      </c>
      <c r="O381">
        <v>-2</v>
      </c>
      <c r="P381">
        <f t="shared" si="53"/>
        <v>-20</v>
      </c>
      <c r="Q381">
        <f t="shared" si="60"/>
        <v>14</v>
      </c>
    </row>
    <row r="382" spans="1:17" x14ac:dyDescent="0.35">
      <c r="A382">
        <v>28031</v>
      </c>
      <c r="B382">
        <v>0</v>
      </c>
      <c r="C382">
        <v>1988</v>
      </c>
      <c r="D382" s="1">
        <v>44861.90452546296</v>
      </c>
      <c r="E382">
        <v>0</v>
      </c>
      <c r="F382">
        <v>-2</v>
      </c>
      <c r="G382">
        <v>-2</v>
      </c>
      <c r="H382">
        <v>-2</v>
      </c>
      <c r="I382">
        <v>-2</v>
      </c>
      <c r="J382">
        <v>-2</v>
      </c>
      <c r="K382">
        <v>-2</v>
      </c>
      <c r="L382">
        <v>-2</v>
      </c>
      <c r="M382">
        <v>-2</v>
      </c>
      <c r="N382">
        <v>-2</v>
      </c>
      <c r="O382">
        <v>-2</v>
      </c>
      <c r="P382">
        <f t="shared" si="53"/>
        <v>-20</v>
      </c>
      <c r="Q382">
        <f t="shared" si="52"/>
        <v>34</v>
      </c>
    </row>
    <row r="383" spans="1:17" x14ac:dyDescent="0.35">
      <c r="A383">
        <v>28948</v>
      </c>
      <c r="B383">
        <v>0</v>
      </c>
      <c r="C383">
        <v>1986</v>
      </c>
      <c r="D383" s="1">
        <v>44866.47351851852</v>
      </c>
      <c r="E383">
        <v>2</v>
      </c>
      <c r="F383">
        <v>-2</v>
      </c>
      <c r="G383">
        <v>-2</v>
      </c>
      <c r="H383">
        <v>-2</v>
      </c>
      <c r="I383">
        <v>-2</v>
      </c>
      <c r="J383">
        <v>-2</v>
      </c>
      <c r="K383">
        <v>-2</v>
      </c>
      <c r="L383">
        <v>-2</v>
      </c>
      <c r="M383">
        <v>-2</v>
      </c>
      <c r="N383">
        <v>-2</v>
      </c>
      <c r="O383">
        <v>2</v>
      </c>
      <c r="P383">
        <f t="shared" si="53"/>
        <v>-16</v>
      </c>
      <c r="Q383">
        <f t="shared" si="52"/>
        <v>36</v>
      </c>
    </row>
    <row r="384" spans="1:17" x14ac:dyDescent="0.35">
      <c r="A384">
        <v>27353</v>
      </c>
      <c r="B384">
        <v>0</v>
      </c>
      <c r="C384">
        <v>2000</v>
      </c>
      <c r="D384" s="1">
        <v>44866.504664351851</v>
      </c>
      <c r="E384">
        <v>3</v>
      </c>
      <c r="F384">
        <v>-1</v>
      </c>
      <c r="G384">
        <v>-1</v>
      </c>
      <c r="H384">
        <v>-2</v>
      </c>
      <c r="I384">
        <v>1</v>
      </c>
      <c r="J384">
        <v>1</v>
      </c>
      <c r="K384">
        <v>2</v>
      </c>
      <c r="L384">
        <v>2</v>
      </c>
      <c r="M384">
        <v>2</v>
      </c>
      <c r="N384">
        <v>2</v>
      </c>
      <c r="O384">
        <v>2</v>
      </c>
      <c r="P384">
        <f t="shared" si="53"/>
        <v>8</v>
      </c>
      <c r="Q384">
        <f t="shared" ref="Q384:Q386" si="61">2023-C384</f>
        <v>23</v>
      </c>
    </row>
    <row r="385" spans="1:17" x14ac:dyDescent="0.35">
      <c r="A385">
        <v>28064</v>
      </c>
      <c r="B385">
        <v>0</v>
      </c>
      <c r="C385">
        <v>1998</v>
      </c>
      <c r="D385" s="1">
        <v>44861.979895833334</v>
      </c>
      <c r="E385">
        <v>0</v>
      </c>
      <c r="F385">
        <v>-2</v>
      </c>
      <c r="G385">
        <v>-2</v>
      </c>
      <c r="H385">
        <v>-2</v>
      </c>
      <c r="I385">
        <v>-2</v>
      </c>
      <c r="J385">
        <v>-2</v>
      </c>
      <c r="K385">
        <v>-2</v>
      </c>
      <c r="L385">
        <v>-2</v>
      </c>
      <c r="M385">
        <v>-2</v>
      </c>
      <c r="N385">
        <v>-2</v>
      </c>
      <c r="O385">
        <v>-2</v>
      </c>
      <c r="P385">
        <f t="shared" si="53"/>
        <v>-20</v>
      </c>
      <c r="Q385">
        <f t="shared" si="61"/>
        <v>25</v>
      </c>
    </row>
    <row r="386" spans="1:17" x14ac:dyDescent="0.35">
      <c r="A386">
        <v>28099</v>
      </c>
      <c r="B386">
        <v>0</v>
      </c>
      <c r="C386">
        <v>2003</v>
      </c>
      <c r="D386" s="1">
        <v>44862.375127314815</v>
      </c>
      <c r="E386">
        <v>0</v>
      </c>
      <c r="F386">
        <v>-2</v>
      </c>
      <c r="G386">
        <v>-2</v>
      </c>
      <c r="H386">
        <v>-2</v>
      </c>
      <c r="I386">
        <v>-2</v>
      </c>
      <c r="J386">
        <v>-2</v>
      </c>
      <c r="K386">
        <v>-2</v>
      </c>
      <c r="L386">
        <v>-2</v>
      </c>
      <c r="M386">
        <v>-2</v>
      </c>
      <c r="N386">
        <v>-2</v>
      </c>
      <c r="O386">
        <v>-2</v>
      </c>
      <c r="P386">
        <f t="shared" si="53"/>
        <v>-20</v>
      </c>
      <c r="Q386">
        <f t="shared" si="61"/>
        <v>20</v>
      </c>
    </row>
    <row r="387" spans="1:17" x14ac:dyDescent="0.35">
      <c r="A387">
        <v>29038</v>
      </c>
      <c r="B387">
        <v>0</v>
      </c>
      <c r="C387">
        <v>1957</v>
      </c>
      <c r="D387" s="1">
        <v>44866.736770833333</v>
      </c>
      <c r="E387">
        <v>2</v>
      </c>
      <c r="F387">
        <v>-1</v>
      </c>
      <c r="G387">
        <v>-1</v>
      </c>
      <c r="H387">
        <v>-2</v>
      </c>
      <c r="I387">
        <v>-1</v>
      </c>
      <c r="J387">
        <v>-2</v>
      </c>
      <c r="K387">
        <v>2</v>
      </c>
      <c r="L387">
        <v>2</v>
      </c>
      <c r="M387">
        <v>0</v>
      </c>
      <c r="N387">
        <v>2</v>
      </c>
      <c r="O387">
        <v>2</v>
      </c>
      <c r="P387">
        <f t="shared" si="53"/>
        <v>1</v>
      </c>
      <c r="Q387">
        <f t="shared" ref="Q387:Q449" si="62">2022-C387</f>
        <v>65</v>
      </c>
    </row>
    <row r="388" spans="1:17" x14ac:dyDescent="0.35">
      <c r="A388">
        <v>29041</v>
      </c>
      <c r="B388">
        <v>0</v>
      </c>
      <c r="C388">
        <v>1998</v>
      </c>
      <c r="D388" s="1">
        <v>44866.737268518518</v>
      </c>
      <c r="E388">
        <v>2</v>
      </c>
      <c r="F388">
        <v>2</v>
      </c>
      <c r="G388">
        <v>2</v>
      </c>
      <c r="H388">
        <v>2</v>
      </c>
      <c r="I388">
        <v>2</v>
      </c>
      <c r="J388">
        <v>0</v>
      </c>
      <c r="K388">
        <v>2</v>
      </c>
      <c r="L388">
        <v>2</v>
      </c>
      <c r="M388">
        <v>2</v>
      </c>
      <c r="N388">
        <v>2</v>
      </c>
      <c r="O388">
        <v>2</v>
      </c>
      <c r="P388">
        <f t="shared" ref="P388:P451" si="63">SUM(F388:O388)</f>
        <v>18</v>
      </c>
      <c r="Q388">
        <f>2023-C388</f>
        <v>25</v>
      </c>
    </row>
    <row r="389" spans="1:17" x14ac:dyDescent="0.35">
      <c r="A389">
        <v>28535</v>
      </c>
      <c r="B389">
        <v>0</v>
      </c>
      <c r="C389">
        <v>1993</v>
      </c>
      <c r="D389" s="1">
        <v>44866.790162037039</v>
      </c>
      <c r="E389">
        <v>2</v>
      </c>
      <c r="F389">
        <v>1</v>
      </c>
      <c r="G389">
        <v>-1</v>
      </c>
      <c r="H389">
        <v>-2</v>
      </c>
      <c r="I389">
        <v>-1</v>
      </c>
      <c r="J389">
        <v>-2</v>
      </c>
      <c r="K389">
        <v>-1</v>
      </c>
      <c r="L389">
        <v>-1</v>
      </c>
      <c r="M389">
        <v>1</v>
      </c>
      <c r="N389">
        <v>2</v>
      </c>
      <c r="O389">
        <v>2</v>
      </c>
      <c r="P389">
        <f t="shared" si="63"/>
        <v>-2</v>
      </c>
      <c r="Q389">
        <f t="shared" si="62"/>
        <v>29</v>
      </c>
    </row>
    <row r="390" spans="1:17" x14ac:dyDescent="0.35">
      <c r="A390">
        <v>29078</v>
      </c>
      <c r="B390">
        <v>0</v>
      </c>
      <c r="C390">
        <v>1967</v>
      </c>
      <c r="D390" s="1">
        <v>44866.895405092589</v>
      </c>
      <c r="E390">
        <v>2</v>
      </c>
      <c r="F390">
        <v>-1</v>
      </c>
      <c r="G390">
        <v>-1</v>
      </c>
      <c r="H390">
        <v>-1</v>
      </c>
      <c r="I390">
        <v>-1</v>
      </c>
      <c r="J390">
        <v>-2</v>
      </c>
      <c r="K390">
        <v>2</v>
      </c>
      <c r="L390">
        <v>2</v>
      </c>
      <c r="M390">
        <v>-1</v>
      </c>
      <c r="N390">
        <v>2</v>
      </c>
      <c r="O390">
        <v>2</v>
      </c>
      <c r="P390">
        <f t="shared" si="63"/>
        <v>1</v>
      </c>
      <c r="Q390">
        <f t="shared" si="62"/>
        <v>55</v>
      </c>
    </row>
    <row r="391" spans="1:17" x14ac:dyDescent="0.35">
      <c r="A391">
        <v>28113</v>
      </c>
      <c r="B391">
        <v>0</v>
      </c>
      <c r="C391">
        <v>1992</v>
      </c>
      <c r="D391" s="1">
        <v>44862.445208333331</v>
      </c>
      <c r="E391">
        <v>0</v>
      </c>
      <c r="F391">
        <v>-2</v>
      </c>
      <c r="G391">
        <v>-2</v>
      </c>
      <c r="H391">
        <v>-2</v>
      </c>
      <c r="I391">
        <v>-2</v>
      </c>
      <c r="J391">
        <v>-2</v>
      </c>
      <c r="K391">
        <v>-2</v>
      </c>
      <c r="L391">
        <v>-2</v>
      </c>
      <c r="M391">
        <v>-2</v>
      </c>
      <c r="N391">
        <v>-2</v>
      </c>
      <c r="O391">
        <v>-2</v>
      </c>
      <c r="P391">
        <f t="shared" si="63"/>
        <v>-20</v>
      </c>
      <c r="Q391">
        <f t="shared" si="62"/>
        <v>30</v>
      </c>
    </row>
    <row r="392" spans="1:17" x14ac:dyDescent="0.35">
      <c r="A392">
        <v>29094</v>
      </c>
      <c r="B392">
        <v>0</v>
      </c>
      <c r="C392">
        <v>1997</v>
      </c>
      <c r="D392" s="1">
        <v>44866.919166666667</v>
      </c>
      <c r="E392" t="s">
        <v>15</v>
      </c>
      <c r="F392">
        <v>-1</v>
      </c>
      <c r="G392">
        <v>-1</v>
      </c>
      <c r="H392">
        <v>-1</v>
      </c>
      <c r="I392">
        <v>-1</v>
      </c>
      <c r="J392">
        <v>-2</v>
      </c>
      <c r="K392">
        <v>1</v>
      </c>
      <c r="L392">
        <v>1</v>
      </c>
      <c r="M392">
        <v>-1</v>
      </c>
      <c r="N392">
        <v>1</v>
      </c>
      <c r="O392">
        <v>2</v>
      </c>
      <c r="P392">
        <f t="shared" si="63"/>
        <v>-2</v>
      </c>
      <c r="Q392">
        <f>2023-C392</f>
        <v>26</v>
      </c>
    </row>
    <row r="393" spans="1:17" x14ac:dyDescent="0.35">
      <c r="A393">
        <v>29092</v>
      </c>
      <c r="B393">
        <v>0</v>
      </c>
      <c r="C393">
        <v>1992</v>
      </c>
      <c r="D393" s="1">
        <v>44866.923067129632</v>
      </c>
      <c r="E393">
        <v>1</v>
      </c>
      <c r="F393">
        <v>-1</v>
      </c>
      <c r="G393">
        <v>-2</v>
      </c>
      <c r="H393">
        <v>-2</v>
      </c>
      <c r="I393">
        <v>-2</v>
      </c>
      <c r="J393">
        <v>-2</v>
      </c>
      <c r="K393">
        <v>-2</v>
      </c>
      <c r="L393">
        <v>-2</v>
      </c>
      <c r="M393">
        <v>-2</v>
      </c>
      <c r="N393">
        <v>-1</v>
      </c>
      <c r="O393">
        <v>-1</v>
      </c>
      <c r="P393">
        <f t="shared" si="63"/>
        <v>-17</v>
      </c>
      <c r="Q393">
        <f t="shared" si="62"/>
        <v>30</v>
      </c>
    </row>
    <row r="394" spans="1:17" x14ac:dyDescent="0.35">
      <c r="A394">
        <v>29097</v>
      </c>
      <c r="B394">
        <v>0</v>
      </c>
      <c r="C394">
        <v>1997</v>
      </c>
      <c r="D394" s="1">
        <v>44866.928969907407</v>
      </c>
      <c r="E394">
        <v>1</v>
      </c>
      <c r="F394">
        <v>-2</v>
      </c>
      <c r="G394">
        <v>-1</v>
      </c>
      <c r="H394">
        <v>-2</v>
      </c>
      <c r="I394">
        <v>-2</v>
      </c>
      <c r="J394">
        <v>-2</v>
      </c>
      <c r="K394">
        <v>-2</v>
      </c>
      <c r="L394">
        <v>-2</v>
      </c>
      <c r="M394">
        <v>1</v>
      </c>
      <c r="N394">
        <v>-2</v>
      </c>
      <c r="O394">
        <v>1</v>
      </c>
      <c r="P394">
        <f t="shared" si="63"/>
        <v>-13</v>
      </c>
      <c r="Q394">
        <f>2023-C394</f>
        <v>26</v>
      </c>
    </row>
    <row r="395" spans="1:17" x14ac:dyDescent="0.35">
      <c r="A395">
        <v>29101</v>
      </c>
      <c r="B395">
        <v>1</v>
      </c>
      <c r="C395">
        <v>1964</v>
      </c>
      <c r="D395" s="1">
        <v>44866.947638888887</v>
      </c>
      <c r="E395">
        <v>8</v>
      </c>
      <c r="F395">
        <v>-2</v>
      </c>
      <c r="G395">
        <v>-2</v>
      </c>
      <c r="H395">
        <v>-2</v>
      </c>
      <c r="I395">
        <v>-2</v>
      </c>
      <c r="J395">
        <v>-2</v>
      </c>
      <c r="K395">
        <v>-2</v>
      </c>
      <c r="L395">
        <v>-2</v>
      </c>
      <c r="M395">
        <v>-2</v>
      </c>
      <c r="N395">
        <v>2</v>
      </c>
      <c r="O395">
        <v>2</v>
      </c>
      <c r="P395">
        <f t="shared" si="63"/>
        <v>-12</v>
      </c>
      <c r="Q395">
        <f t="shared" si="62"/>
        <v>58</v>
      </c>
    </row>
    <row r="396" spans="1:17" x14ac:dyDescent="0.35">
      <c r="A396">
        <v>29111</v>
      </c>
      <c r="B396">
        <v>0</v>
      </c>
      <c r="C396">
        <v>1932</v>
      </c>
      <c r="D396" s="1">
        <v>44867.004733796297</v>
      </c>
      <c r="F396">
        <v>-2</v>
      </c>
      <c r="G396">
        <v>-1</v>
      </c>
      <c r="H396">
        <v>-2</v>
      </c>
      <c r="I396">
        <v>-2</v>
      </c>
      <c r="J396">
        <v>-2</v>
      </c>
      <c r="K396">
        <v>-2</v>
      </c>
      <c r="L396">
        <v>-2</v>
      </c>
      <c r="M396">
        <v>-2</v>
      </c>
      <c r="N396">
        <v>-2</v>
      </c>
      <c r="O396">
        <v>-2</v>
      </c>
      <c r="P396">
        <f t="shared" si="63"/>
        <v>-19</v>
      </c>
      <c r="Q396">
        <f t="shared" si="62"/>
        <v>90</v>
      </c>
    </row>
    <row r="397" spans="1:17" x14ac:dyDescent="0.35">
      <c r="A397">
        <v>28130</v>
      </c>
      <c r="B397">
        <v>0</v>
      </c>
      <c r="C397">
        <v>1999</v>
      </c>
      <c r="D397" s="1">
        <v>44862.513703703706</v>
      </c>
      <c r="E397">
        <v>0</v>
      </c>
      <c r="F397">
        <v>-2</v>
      </c>
      <c r="G397">
        <v>-2</v>
      </c>
      <c r="H397">
        <v>-2</v>
      </c>
      <c r="I397">
        <v>-2</v>
      </c>
      <c r="J397">
        <v>-2</v>
      </c>
      <c r="K397">
        <v>-2</v>
      </c>
      <c r="L397">
        <v>-2</v>
      </c>
      <c r="M397">
        <v>-2</v>
      </c>
      <c r="N397">
        <v>-2</v>
      </c>
      <c r="O397">
        <v>-2</v>
      </c>
      <c r="P397">
        <f t="shared" si="63"/>
        <v>-20</v>
      </c>
      <c r="Q397">
        <f t="shared" ref="Q397:Q399" si="64">2023-C397</f>
        <v>24</v>
      </c>
    </row>
    <row r="398" spans="1:17" x14ac:dyDescent="0.35">
      <c r="A398">
        <v>28621</v>
      </c>
      <c r="B398">
        <v>0</v>
      </c>
      <c r="C398">
        <v>2000</v>
      </c>
      <c r="D398" s="1">
        <v>44867.363356481481</v>
      </c>
      <c r="E398">
        <v>3</v>
      </c>
      <c r="F398">
        <v>2</v>
      </c>
      <c r="G398">
        <v>-1</v>
      </c>
      <c r="H398">
        <v>-1</v>
      </c>
      <c r="I398">
        <v>0</v>
      </c>
      <c r="J398">
        <v>-1</v>
      </c>
      <c r="K398">
        <v>2</v>
      </c>
      <c r="L398">
        <v>2</v>
      </c>
      <c r="M398">
        <v>-1</v>
      </c>
      <c r="N398">
        <v>2</v>
      </c>
      <c r="O398">
        <v>2</v>
      </c>
      <c r="P398">
        <f t="shared" si="63"/>
        <v>6</v>
      </c>
      <c r="Q398">
        <f t="shared" si="64"/>
        <v>23</v>
      </c>
    </row>
    <row r="399" spans="1:17" x14ac:dyDescent="0.35">
      <c r="A399">
        <v>28244</v>
      </c>
      <c r="B399">
        <v>0</v>
      </c>
      <c r="C399">
        <v>1998</v>
      </c>
      <c r="D399" s="1">
        <v>44862.774861111109</v>
      </c>
      <c r="E399">
        <v>0</v>
      </c>
      <c r="F399">
        <v>-2</v>
      </c>
      <c r="G399">
        <v>-2</v>
      </c>
      <c r="H399">
        <v>-2</v>
      </c>
      <c r="I399">
        <v>-2</v>
      </c>
      <c r="J399">
        <v>-2</v>
      </c>
      <c r="K399">
        <v>-2</v>
      </c>
      <c r="L399">
        <v>-2</v>
      </c>
      <c r="M399">
        <v>-2</v>
      </c>
      <c r="N399">
        <v>-2</v>
      </c>
      <c r="O399">
        <v>-2</v>
      </c>
      <c r="P399">
        <f t="shared" si="63"/>
        <v>-20</v>
      </c>
      <c r="Q399">
        <f t="shared" si="64"/>
        <v>25</v>
      </c>
    </row>
    <row r="400" spans="1:17" x14ac:dyDescent="0.35">
      <c r="A400">
        <v>28265</v>
      </c>
      <c r="B400">
        <v>0</v>
      </c>
      <c r="C400">
        <v>1993</v>
      </c>
      <c r="D400" s="1">
        <v>44862.832708333335</v>
      </c>
      <c r="E400">
        <v>0</v>
      </c>
      <c r="F400">
        <v>-2</v>
      </c>
      <c r="G400">
        <v>-2</v>
      </c>
      <c r="H400">
        <v>-2</v>
      </c>
      <c r="I400">
        <v>-2</v>
      </c>
      <c r="J400">
        <v>-2</v>
      </c>
      <c r="K400">
        <v>-2</v>
      </c>
      <c r="L400">
        <v>-2</v>
      </c>
      <c r="M400">
        <v>-2</v>
      </c>
      <c r="N400">
        <v>-2</v>
      </c>
      <c r="O400">
        <v>-2</v>
      </c>
      <c r="P400">
        <f t="shared" si="63"/>
        <v>-20</v>
      </c>
      <c r="Q400">
        <f t="shared" si="62"/>
        <v>29</v>
      </c>
    </row>
    <row r="401" spans="1:17" x14ac:dyDescent="0.35">
      <c r="A401">
        <v>29152</v>
      </c>
      <c r="B401">
        <v>1</v>
      </c>
      <c r="C401">
        <v>1959</v>
      </c>
      <c r="D401" s="1">
        <v>44867.43304398148</v>
      </c>
      <c r="E401">
        <v>1</v>
      </c>
      <c r="F401">
        <v>1</v>
      </c>
      <c r="G401">
        <v>-1</v>
      </c>
      <c r="H401">
        <v>-1</v>
      </c>
      <c r="I401">
        <v>-1</v>
      </c>
      <c r="J401">
        <v>-1</v>
      </c>
      <c r="K401">
        <v>-1</v>
      </c>
      <c r="L401">
        <v>-1</v>
      </c>
      <c r="M401">
        <v>-1</v>
      </c>
      <c r="N401">
        <v>0</v>
      </c>
      <c r="O401">
        <v>1</v>
      </c>
      <c r="P401">
        <f t="shared" si="63"/>
        <v>-5</v>
      </c>
      <c r="Q401">
        <f t="shared" si="62"/>
        <v>63</v>
      </c>
    </row>
    <row r="402" spans="1:17" x14ac:dyDescent="0.35">
      <c r="A402">
        <v>29153</v>
      </c>
      <c r="B402">
        <v>0</v>
      </c>
      <c r="C402">
        <v>1997</v>
      </c>
      <c r="D402" s="1">
        <v>44867.435289351852</v>
      </c>
      <c r="E402">
        <v>1</v>
      </c>
      <c r="F402">
        <v>-2</v>
      </c>
      <c r="G402">
        <v>-2</v>
      </c>
      <c r="H402">
        <v>-2</v>
      </c>
      <c r="I402">
        <v>-2</v>
      </c>
      <c r="J402">
        <v>-2</v>
      </c>
      <c r="K402">
        <v>-1</v>
      </c>
      <c r="L402">
        <v>-2</v>
      </c>
      <c r="M402">
        <v>-1</v>
      </c>
      <c r="N402">
        <v>-2</v>
      </c>
      <c r="O402">
        <v>2</v>
      </c>
      <c r="P402">
        <f t="shared" si="63"/>
        <v>-14</v>
      </c>
      <c r="Q402">
        <f t="shared" ref="Q402:Q410" si="65">2023-C402</f>
        <v>26</v>
      </c>
    </row>
    <row r="403" spans="1:17" x14ac:dyDescent="0.35">
      <c r="A403">
        <v>29154</v>
      </c>
      <c r="B403">
        <v>0</v>
      </c>
      <c r="C403">
        <v>2001</v>
      </c>
      <c r="D403" s="1">
        <v>44867.44866898148</v>
      </c>
      <c r="E403">
        <v>3</v>
      </c>
      <c r="F403">
        <v>1</v>
      </c>
      <c r="G403">
        <v>1</v>
      </c>
      <c r="H403">
        <v>-1</v>
      </c>
      <c r="I403">
        <v>1</v>
      </c>
      <c r="J403">
        <v>-1</v>
      </c>
      <c r="K403">
        <v>1</v>
      </c>
      <c r="L403">
        <v>-1</v>
      </c>
      <c r="M403">
        <v>-1</v>
      </c>
      <c r="N403">
        <v>1</v>
      </c>
      <c r="O403">
        <v>1</v>
      </c>
      <c r="P403">
        <f t="shared" si="63"/>
        <v>2</v>
      </c>
      <c r="Q403">
        <f t="shared" si="65"/>
        <v>22</v>
      </c>
    </row>
    <row r="404" spans="1:17" x14ac:dyDescent="0.35">
      <c r="A404">
        <v>29155</v>
      </c>
      <c r="B404">
        <v>0</v>
      </c>
      <c r="C404">
        <v>1999</v>
      </c>
      <c r="D404" s="1">
        <v>44867.450844907406</v>
      </c>
      <c r="E404">
        <v>6</v>
      </c>
      <c r="F404">
        <v>2</v>
      </c>
      <c r="G404">
        <v>2</v>
      </c>
      <c r="H404">
        <v>1</v>
      </c>
      <c r="I404">
        <v>1</v>
      </c>
      <c r="J404">
        <v>2</v>
      </c>
      <c r="K404">
        <v>2</v>
      </c>
      <c r="L404">
        <v>2</v>
      </c>
      <c r="M404">
        <v>1</v>
      </c>
      <c r="N404">
        <v>2</v>
      </c>
      <c r="O404">
        <v>2</v>
      </c>
      <c r="P404">
        <f t="shared" si="63"/>
        <v>17</v>
      </c>
      <c r="Q404">
        <f t="shared" si="65"/>
        <v>24</v>
      </c>
    </row>
    <row r="405" spans="1:17" x14ac:dyDescent="0.35">
      <c r="A405">
        <v>29156</v>
      </c>
      <c r="B405">
        <v>0</v>
      </c>
      <c r="C405">
        <v>2002</v>
      </c>
      <c r="D405" s="1">
        <v>44867.45208333333</v>
      </c>
      <c r="E405">
        <v>1</v>
      </c>
      <c r="F405">
        <v>-2</v>
      </c>
      <c r="G405">
        <v>-2</v>
      </c>
      <c r="H405">
        <v>-2</v>
      </c>
      <c r="I405">
        <v>-2</v>
      </c>
      <c r="J405">
        <v>-2</v>
      </c>
      <c r="K405">
        <v>-1</v>
      </c>
      <c r="L405">
        <v>-1</v>
      </c>
      <c r="M405">
        <v>-2</v>
      </c>
      <c r="N405">
        <v>-2</v>
      </c>
      <c r="O405">
        <v>-1</v>
      </c>
      <c r="P405">
        <f t="shared" si="63"/>
        <v>-17</v>
      </c>
      <c r="Q405">
        <f t="shared" si="65"/>
        <v>21</v>
      </c>
    </row>
    <row r="406" spans="1:17" x14ac:dyDescent="0.35">
      <c r="A406">
        <v>29157</v>
      </c>
      <c r="B406">
        <v>0</v>
      </c>
      <c r="C406">
        <v>2000</v>
      </c>
      <c r="D406" s="1">
        <v>44867.453715277778</v>
      </c>
      <c r="E406">
        <v>3</v>
      </c>
      <c r="F406">
        <v>1</v>
      </c>
      <c r="G406">
        <v>1</v>
      </c>
      <c r="H406">
        <v>-2</v>
      </c>
      <c r="I406">
        <v>-2</v>
      </c>
      <c r="J406">
        <v>-2</v>
      </c>
      <c r="K406">
        <v>2</v>
      </c>
      <c r="L406">
        <v>2</v>
      </c>
      <c r="M406">
        <v>0</v>
      </c>
      <c r="N406">
        <v>1</v>
      </c>
      <c r="O406">
        <v>2</v>
      </c>
      <c r="P406">
        <f t="shared" si="63"/>
        <v>3</v>
      </c>
      <c r="Q406">
        <f t="shared" si="65"/>
        <v>23</v>
      </c>
    </row>
    <row r="407" spans="1:17" x14ac:dyDescent="0.35">
      <c r="A407">
        <v>29159</v>
      </c>
      <c r="B407">
        <v>0</v>
      </c>
      <c r="C407">
        <v>2005</v>
      </c>
      <c r="D407" s="1">
        <v>44867.455208333333</v>
      </c>
      <c r="E407">
        <v>1</v>
      </c>
      <c r="F407">
        <v>1</v>
      </c>
      <c r="G407">
        <v>1</v>
      </c>
      <c r="H407">
        <v>-2</v>
      </c>
      <c r="I407">
        <v>-2</v>
      </c>
      <c r="J407">
        <v>-2</v>
      </c>
      <c r="K407">
        <v>1</v>
      </c>
      <c r="L407">
        <v>0</v>
      </c>
      <c r="M407">
        <v>-2</v>
      </c>
      <c r="N407">
        <v>-1</v>
      </c>
      <c r="O407">
        <v>1</v>
      </c>
      <c r="P407">
        <f t="shared" si="63"/>
        <v>-5</v>
      </c>
      <c r="Q407">
        <f t="shared" si="65"/>
        <v>18</v>
      </c>
    </row>
    <row r="408" spans="1:17" x14ac:dyDescent="0.35">
      <c r="A408">
        <v>29173</v>
      </c>
      <c r="B408">
        <v>0</v>
      </c>
      <c r="C408">
        <v>1999</v>
      </c>
      <c r="D408" s="1">
        <v>44867.533622685187</v>
      </c>
      <c r="E408">
        <v>2</v>
      </c>
      <c r="F408">
        <v>2</v>
      </c>
      <c r="G408">
        <v>-1</v>
      </c>
      <c r="H408">
        <v>-2</v>
      </c>
      <c r="I408">
        <v>-2</v>
      </c>
      <c r="J408">
        <v>-2</v>
      </c>
      <c r="K408">
        <v>2</v>
      </c>
      <c r="L408">
        <v>2</v>
      </c>
      <c r="M408">
        <v>1</v>
      </c>
      <c r="N408">
        <v>2</v>
      </c>
      <c r="O408">
        <v>2</v>
      </c>
      <c r="P408">
        <f t="shared" si="63"/>
        <v>4</v>
      </c>
      <c r="Q408">
        <f t="shared" si="65"/>
        <v>24</v>
      </c>
    </row>
    <row r="409" spans="1:17" x14ac:dyDescent="0.35">
      <c r="A409">
        <v>29179</v>
      </c>
      <c r="B409">
        <v>1</v>
      </c>
      <c r="C409">
        <v>2000</v>
      </c>
      <c r="D409" s="1">
        <v>44867.588680555556</v>
      </c>
      <c r="E409" t="s">
        <v>15</v>
      </c>
      <c r="F409">
        <v>1</v>
      </c>
      <c r="G409">
        <v>-1</v>
      </c>
      <c r="H409">
        <v>-1</v>
      </c>
      <c r="I409">
        <v>-1</v>
      </c>
      <c r="J409">
        <v>-1</v>
      </c>
      <c r="K409">
        <v>1</v>
      </c>
      <c r="L409">
        <v>-1</v>
      </c>
      <c r="M409">
        <v>0</v>
      </c>
      <c r="N409">
        <v>1</v>
      </c>
      <c r="O409">
        <v>-2</v>
      </c>
      <c r="P409">
        <f t="shared" si="63"/>
        <v>-4</v>
      </c>
      <c r="Q409">
        <f t="shared" si="65"/>
        <v>23</v>
      </c>
    </row>
    <row r="410" spans="1:17" x14ac:dyDescent="0.35">
      <c r="A410">
        <v>29187</v>
      </c>
      <c r="B410">
        <v>0</v>
      </c>
      <c r="C410">
        <v>2000</v>
      </c>
      <c r="D410" s="1">
        <v>44867.589733796296</v>
      </c>
      <c r="E410">
        <v>2</v>
      </c>
      <c r="F410">
        <v>1</v>
      </c>
      <c r="G410">
        <v>1</v>
      </c>
      <c r="H410">
        <v>0</v>
      </c>
      <c r="I410">
        <v>1</v>
      </c>
      <c r="J410">
        <v>-1</v>
      </c>
      <c r="K410">
        <v>2</v>
      </c>
      <c r="L410">
        <v>2</v>
      </c>
      <c r="M410">
        <v>1</v>
      </c>
      <c r="N410">
        <v>2</v>
      </c>
      <c r="O410">
        <v>2</v>
      </c>
      <c r="P410">
        <f t="shared" si="63"/>
        <v>11</v>
      </c>
      <c r="Q410">
        <f t="shared" si="65"/>
        <v>23</v>
      </c>
    </row>
    <row r="411" spans="1:17" x14ac:dyDescent="0.35">
      <c r="A411">
        <v>28284</v>
      </c>
      <c r="B411">
        <v>0</v>
      </c>
      <c r="C411">
        <v>1993</v>
      </c>
      <c r="D411" s="1">
        <v>44862.840787037036</v>
      </c>
      <c r="E411">
        <v>0</v>
      </c>
      <c r="F411">
        <v>-2</v>
      </c>
      <c r="G411">
        <v>-2</v>
      </c>
      <c r="H411">
        <v>-2</v>
      </c>
      <c r="I411">
        <v>-2</v>
      </c>
      <c r="J411">
        <v>-2</v>
      </c>
      <c r="K411">
        <v>-2</v>
      </c>
      <c r="L411">
        <v>-2</v>
      </c>
      <c r="M411">
        <v>-2</v>
      </c>
      <c r="N411">
        <v>-2</v>
      </c>
      <c r="O411">
        <v>-2</v>
      </c>
      <c r="P411">
        <f t="shared" si="63"/>
        <v>-20</v>
      </c>
      <c r="Q411">
        <f t="shared" si="62"/>
        <v>29</v>
      </c>
    </row>
    <row r="412" spans="1:17" x14ac:dyDescent="0.35">
      <c r="A412">
        <v>29202</v>
      </c>
      <c r="B412">
        <v>0</v>
      </c>
      <c r="C412">
        <v>1997</v>
      </c>
      <c r="D412" s="1">
        <v>44867.640787037039</v>
      </c>
      <c r="E412" t="s">
        <v>15</v>
      </c>
      <c r="F412">
        <v>-1</v>
      </c>
      <c r="G412">
        <v>1</v>
      </c>
      <c r="H412">
        <v>-2</v>
      </c>
      <c r="I412">
        <v>-2</v>
      </c>
      <c r="J412">
        <v>-2</v>
      </c>
      <c r="K412">
        <v>-2</v>
      </c>
      <c r="L412">
        <v>-1</v>
      </c>
      <c r="M412">
        <v>1</v>
      </c>
      <c r="N412">
        <v>-1</v>
      </c>
      <c r="O412">
        <v>2</v>
      </c>
      <c r="P412">
        <f t="shared" si="63"/>
        <v>-7</v>
      </c>
      <c r="Q412">
        <f t="shared" ref="Q412:Q413" si="66">2023-C412</f>
        <v>26</v>
      </c>
    </row>
    <row r="413" spans="1:17" x14ac:dyDescent="0.35">
      <c r="A413">
        <v>29206</v>
      </c>
      <c r="B413">
        <v>1</v>
      </c>
      <c r="C413">
        <v>2000</v>
      </c>
      <c r="D413" s="1">
        <v>44867.678171296298</v>
      </c>
      <c r="E413">
        <v>4</v>
      </c>
      <c r="F413">
        <v>-2</v>
      </c>
      <c r="G413">
        <v>-2</v>
      </c>
      <c r="H413">
        <v>-2</v>
      </c>
      <c r="I413">
        <v>-2</v>
      </c>
      <c r="J413">
        <v>-2</v>
      </c>
      <c r="K413">
        <v>-2</v>
      </c>
      <c r="L413">
        <v>-2</v>
      </c>
      <c r="M413">
        <v>-2</v>
      </c>
      <c r="N413">
        <v>-2</v>
      </c>
      <c r="O413">
        <v>2</v>
      </c>
      <c r="P413">
        <f t="shared" si="63"/>
        <v>-16</v>
      </c>
      <c r="Q413">
        <f t="shared" si="66"/>
        <v>23</v>
      </c>
    </row>
    <row r="414" spans="1:17" x14ac:dyDescent="0.35">
      <c r="A414">
        <v>29213</v>
      </c>
      <c r="B414">
        <v>0</v>
      </c>
      <c r="C414">
        <v>1988</v>
      </c>
      <c r="D414" s="1">
        <v>44867.687685185185</v>
      </c>
      <c r="E414">
        <v>2</v>
      </c>
      <c r="F414">
        <v>-2</v>
      </c>
      <c r="G414">
        <v>-2</v>
      </c>
      <c r="H414">
        <v>-2</v>
      </c>
      <c r="I414">
        <v>-2</v>
      </c>
      <c r="J414">
        <v>-1</v>
      </c>
      <c r="K414">
        <v>1</v>
      </c>
      <c r="L414">
        <v>0</v>
      </c>
      <c r="M414">
        <v>-1</v>
      </c>
      <c r="N414">
        <v>1</v>
      </c>
      <c r="O414">
        <v>2</v>
      </c>
      <c r="P414">
        <f t="shared" si="63"/>
        <v>-6</v>
      </c>
      <c r="Q414">
        <f t="shared" si="62"/>
        <v>34</v>
      </c>
    </row>
    <row r="415" spans="1:17" x14ac:dyDescent="0.35">
      <c r="A415">
        <v>28321</v>
      </c>
      <c r="B415">
        <v>0</v>
      </c>
      <c r="C415">
        <v>2004</v>
      </c>
      <c r="D415" s="1">
        <v>44862.887106481481</v>
      </c>
      <c r="E415">
        <v>0</v>
      </c>
      <c r="F415">
        <v>-2</v>
      </c>
      <c r="G415">
        <v>-2</v>
      </c>
      <c r="H415">
        <v>-2</v>
      </c>
      <c r="I415">
        <v>-2</v>
      </c>
      <c r="J415">
        <v>-2</v>
      </c>
      <c r="K415">
        <v>-2</v>
      </c>
      <c r="L415">
        <v>-2</v>
      </c>
      <c r="M415">
        <v>-2</v>
      </c>
      <c r="N415">
        <v>-2</v>
      </c>
      <c r="O415">
        <v>-2</v>
      </c>
      <c r="P415">
        <f t="shared" si="63"/>
        <v>-20</v>
      </c>
      <c r="Q415">
        <f>2023-C415</f>
        <v>19</v>
      </c>
    </row>
    <row r="416" spans="1:17" x14ac:dyDescent="0.35">
      <c r="A416">
        <v>29214</v>
      </c>
      <c r="B416">
        <v>0</v>
      </c>
      <c r="C416">
        <v>1952</v>
      </c>
      <c r="D416" s="1">
        <v>44867.701111111113</v>
      </c>
      <c r="E416">
        <v>2</v>
      </c>
      <c r="F416">
        <v>-2</v>
      </c>
      <c r="G416">
        <v>-2</v>
      </c>
      <c r="H416">
        <v>-2</v>
      </c>
      <c r="I416">
        <v>-1</v>
      </c>
      <c r="J416">
        <v>-1</v>
      </c>
      <c r="K416">
        <v>1</v>
      </c>
      <c r="L416">
        <v>0</v>
      </c>
      <c r="M416">
        <v>-1</v>
      </c>
      <c r="N416">
        <v>1</v>
      </c>
      <c r="O416">
        <v>2</v>
      </c>
      <c r="P416">
        <f t="shared" si="63"/>
        <v>-5</v>
      </c>
      <c r="Q416">
        <f t="shared" si="62"/>
        <v>70</v>
      </c>
    </row>
    <row r="417" spans="1:17" x14ac:dyDescent="0.35">
      <c r="A417">
        <v>29207</v>
      </c>
      <c r="B417">
        <v>0</v>
      </c>
      <c r="C417">
        <v>1965</v>
      </c>
      <c r="D417" s="1">
        <v>44867.705648148149</v>
      </c>
      <c r="E417">
        <v>1</v>
      </c>
      <c r="F417">
        <v>-2</v>
      </c>
      <c r="G417">
        <v>-2</v>
      </c>
      <c r="H417">
        <v>-2</v>
      </c>
      <c r="I417">
        <v>-2</v>
      </c>
      <c r="J417">
        <v>-2</v>
      </c>
      <c r="K417">
        <v>-2</v>
      </c>
      <c r="L417">
        <v>-2</v>
      </c>
      <c r="M417">
        <v>-2</v>
      </c>
      <c r="N417">
        <v>1</v>
      </c>
      <c r="O417">
        <v>1</v>
      </c>
      <c r="P417">
        <f t="shared" si="63"/>
        <v>-14</v>
      </c>
      <c r="Q417">
        <f t="shared" si="62"/>
        <v>57</v>
      </c>
    </row>
    <row r="418" spans="1:17" x14ac:dyDescent="0.35">
      <c r="A418">
        <v>29230</v>
      </c>
      <c r="B418">
        <v>0</v>
      </c>
      <c r="C418">
        <v>2001</v>
      </c>
      <c r="D418" s="1">
        <v>44867.782233796293</v>
      </c>
      <c r="E418">
        <v>2</v>
      </c>
      <c r="F418">
        <v>0</v>
      </c>
      <c r="G418">
        <v>-2</v>
      </c>
      <c r="H418">
        <v>-2</v>
      </c>
      <c r="I418">
        <v>-2</v>
      </c>
      <c r="J418">
        <v>-2</v>
      </c>
      <c r="K418">
        <v>0</v>
      </c>
      <c r="L418">
        <v>-1</v>
      </c>
      <c r="M418">
        <v>-2</v>
      </c>
      <c r="N418">
        <v>0</v>
      </c>
      <c r="O418">
        <v>1</v>
      </c>
      <c r="P418">
        <f t="shared" si="63"/>
        <v>-10</v>
      </c>
      <c r="Q418">
        <f t="shared" ref="Q418:Q419" si="67">2023-C418</f>
        <v>22</v>
      </c>
    </row>
    <row r="419" spans="1:17" x14ac:dyDescent="0.35">
      <c r="A419">
        <v>29236</v>
      </c>
      <c r="B419">
        <v>0</v>
      </c>
      <c r="C419">
        <v>1998</v>
      </c>
      <c r="D419" s="1">
        <v>44867.796400462961</v>
      </c>
      <c r="E419">
        <v>2</v>
      </c>
      <c r="F419">
        <v>2</v>
      </c>
      <c r="G419">
        <v>2</v>
      </c>
      <c r="H419">
        <v>2</v>
      </c>
      <c r="I419">
        <v>2</v>
      </c>
      <c r="J419">
        <v>2</v>
      </c>
      <c r="K419">
        <v>2</v>
      </c>
      <c r="L419">
        <v>0</v>
      </c>
      <c r="M419">
        <v>2</v>
      </c>
      <c r="N419">
        <v>2</v>
      </c>
      <c r="O419">
        <v>2</v>
      </c>
      <c r="P419">
        <f t="shared" si="63"/>
        <v>18</v>
      </c>
      <c r="Q419">
        <f t="shared" si="67"/>
        <v>25</v>
      </c>
    </row>
    <row r="420" spans="1:17" x14ac:dyDescent="0.35">
      <c r="A420">
        <v>29232</v>
      </c>
      <c r="B420">
        <v>1</v>
      </c>
      <c r="C420">
        <v>1957</v>
      </c>
      <c r="D420" s="1">
        <v>44867.8127662037</v>
      </c>
      <c r="E420">
        <v>1</v>
      </c>
      <c r="F420">
        <v>-2</v>
      </c>
      <c r="G420">
        <v>-2</v>
      </c>
      <c r="H420">
        <v>-2</v>
      </c>
      <c r="I420">
        <v>-2</v>
      </c>
      <c r="J420">
        <v>-2</v>
      </c>
      <c r="K420">
        <v>-2</v>
      </c>
      <c r="L420">
        <v>-2</v>
      </c>
      <c r="M420">
        <v>-2</v>
      </c>
      <c r="N420">
        <v>1</v>
      </c>
      <c r="O420">
        <v>1</v>
      </c>
      <c r="P420">
        <f t="shared" si="63"/>
        <v>-14</v>
      </c>
      <c r="Q420">
        <f t="shared" si="62"/>
        <v>65</v>
      </c>
    </row>
    <row r="421" spans="1:17" x14ac:dyDescent="0.35">
      <c r="A421">
        <v>29250</v>
      </c>
      <c r="B421">
        <v>0</v>
      </c>
      <c r="C421">
        <v>1989</v>
      </c>
      <c r="D421" s="1">
        <v>44867.845439814817</v>
      </c>
      <c r="E421">
        <v>6</v>
      </c>
      <c r="F421">
        <v>-1</v>
      </c>
      <c r="G421">
        <v>-2</v>
      </c>
      <c r="H421">
        <v>-2</v>
      </c>
      <c r="I421">
        <v>0</v>
      </c>
      <c r="J421">
        <v>-1</v>
      </c>
      <c r="K421">
        <v>1</v>
      </c>
      <c r="L421">
        <v>1</v>
      </c>
      <c r="M421">
        <v>2</v>
      </c>
      <c r="N421">
        <v>1</v>
      </c>
      <c r="O421">
        <v>2</v>
      </c>
      <c r="P421">
        <f t="shared" si="63"/>
        <v>1</v>
      </c>
      <c r="Q421">
        <f t="shared" si="62"/>
        <v>33</v>
      </c>
    </row>
    <row r="422" spans="1:17" x14ac:dyDescent="0.35">
      <c r="A422">
        <v>29248</v>
      </c>
      <c r="B422">
        <v>0</v>
      </c>
      <c r="C422">
        <v>1963</v>
      </c>
      <c r="D422" s="1">
        <v>44867.861712962964</v>
      </c>
      <c r="E422">
        <v>4</v>
      </c>
      <c r="F422">
        <v>-1</v>
      </c>
      <c r="G422">
        <v>-1</v>
      </c>
      <c r="H422">
        <v>-1</v>
      </c>
      <c r="I422">
        <v>-1</v>
      </c>
      <c r="J422">
        <v>-1</v>
      </c>
      <c r="K422">
        <v>2</v>
      </c>
      <c r="L422">
        <v>2</v>
      </c>
      <c r="M422">
        <v>2</v>
      </c>
      <c r="N422">
        <v>2</v>
      </c>
      <c r="O422">
        <v>2</v>
      </c>
      <c r="P422">
        <f t="shared" si="63"/>
        <v>5</v>
      </c>
      <c r="Q422">
        <f t="shared" si="62"/>
        <v>59</v>
      </c>
    </row>
    <row r="423" spans="1:17" x14ac:dyDescent="0.35">
      <c r="A423">
        <v>29256</v>
      </c>
      <c r="B423">
        <v>0</v>
      </c>
      <c r="C423">
        <v>2002</v>
      </c>
      <c r="D423" s="1">
        <v>44867.877060185187</v>
      </c>
      <c r="E423" t="s">
        <v>15</v>
      </c>
      <c r="F423">
        <v>2</v>
      </c>
      <c r="G423">
        <v>2</v>
      </c>
      <c r="H423">
        <v>-1</v>
      </c>
      <c r="I423">
        <v>1</v>
      </c>
      <c r="J423">
        <v>-1</v>
      </c>
      <c r="K423">
        <v>2</v>
      </c>
      <c r="L423">
        <v>2</v>
      </c>
      <c r="M423">
        <v>2</v>
      </c>
      <c r="N423">
        <v>2</v>
      </c>
      <c r="O423">
        <v>2</v>
      </c>
      <c r="P423">
        <f t="shared" si="63"/>
        <v>13</v>
      </c>
      <c r="Q423">
        <f>2023-C423</f>
        <v>21</v>
      </c>
    </row>
    <row r="424" spans="1:17" x14ac:dyDescent="0.35">
      <c r="A424">
        <v>29269</v>
      </c>
      <c r="B424">
        <v>1</v>
      </c>
      <c r="C424">
        <v>1972</v>
      </c>
      <c r="D424" s="1">
        <v>44867.925671296296</v>
      </c>
      <c r="E424">
        <v>1</v>
      </c>
      <c r="F424">
        <v>-2</v>
      </c>
      <c r="G424">
        <v>-2</v>
      </c>
      <c r="H424">
        <v>-2</v>
      </c>
      <c r="I424">
        <v>-2</v>
      </c>
      <c r="J424">
        <v>-2</v>
      </c>
      <c r="K424">
        <v>-2</v>
      </c>
      <c r="L424">
        <v>-2</v>
      </c>
      <c r="M424">
        <v>-2</v>
      </c>
      <c r="N424">
        <v>-2</v>
      </c>
      <c r="O424">
        <v>-2</v>
      </c>
      <c r="P424">
        <f t="shared" si="63"/>
        <v>-20</v>
      </c>
      <c r="Q424">
        <f t="shared" si="62"/>
        <v>50</v>
      </c>
    </row>
    <row r="425" spans="1:17" x14ac:dyDescent="0.35">
      <c r="A425">
        <v>29271</v>
      </c>
      <c r="B425">
        <v>0</v>
      </c>
      <c r="C425">
        <v>2002</v>
      </c>
      <c r="D425" s="1">
        <v>44867.934560185182</v>
      </c>
      <c r="E425">
        <v>1</v>
      </c>
      <c r="F425">
        <v>-2</v>
      </c>
      <c r="G425">
        <v>-2</v>
      </c>
      <c r="H425">
        <v>-2</v>
      </c>
      <c r="I425">
        <v>-2</v>
      </c>
      <c r="J425">
        <v>-2</v>
      </c>
      <c r="K425">
        <v>-2</v>
      </c>
      <c r="L425">
        <v>-2</v>
      </c>
      <c r="M425">
        <v>-2</v>
      </c>
      <c r="N425">
        <v>-2</v>
      </c>
      <c r="O425">
        <v>1</v>
      </c>
      <c r="P425">
        <f t="shared" si="63"/>
        <v>-17</v>
      </c>
      <c r="Q425">
        <f>2023-C425</f>
        <v>21</v>
      </c>
    </row>
    <row r="426" spans="1:17" x14ac:dyDescent="0.35">
      <c r="A426">
        <v>29272</v>
      </c>
      <c r="B426">
        <v>0</v>
      </c>
      <c r="C426">
        <v>1970</v>
      </c>
      <c r="D426" s="1">
        <v>44868.00136574074</v>
      </c>
      <c r="E426" t="s">
        <v>15</v>
      </c>
      <c r="F426">
        <v>-2</v>
      </c>
      <c r="G426">
        <v>-2</v>
      </c>
      <c r="H426">
        <v>-2</v>
      </c>
      <c r="I426">
        <v>-2</v>
      </c>
      <c r="J426">
        <v>-2</v>
      </c>
      <c r="K426">
        <v>-2</v>
      </c>
      <c r="L426">
        <v>-2</v>
      </c>
      <c r="M426">
        <v>-2</v>
      </c>
      <c r="N426">
        <v>-2</v>
      </c>
      <c r="O426">
        <v>1</v>
      </c>
      <c r="P426">
        <f t="shared" si="63"/>
        <v>-17</v>
      </c>
      <c r="Q426">
        <f t="shared" si="62"/>
        <v>52</v>
      </c>
    </row>
    <row r="427" spans="1:17" x14ac:dyDescent="0.35">
      <c r="A427">
        <v>28342</v>
      </c>
      <c r="B427">
        <v>0</v>
      </c>
      <c r="C427">
        <v>1999</v>
      </c>
      <c r="D427" s="1">
        <v>44862.931944444441</v>
      </c>
      <c r="E427">
        <v>0</v>
      </c>
      <c r="F427">
        <v>-2</v>
      </c>
      <c r="G427">
        <v>-2</v>
      </c>
      <c r="H427">
        <v>-2</v>
      </c>
      <c r="I427">
        <v>-2</v>
      </c>
      <c r="J427">
        <v>-2</v>
      </c>
      <c r="K427">
        <v>-2</v>
      </c>
      <c r="L427">
        <v>-2</v>
      </c>
      <c r="M427">
        <v>-2</v>
      </c>
      <c r="N427">
        <v>-2</v>
      </c>
      <c r="O427">
        <v>-2</v>
      </c>
      <c r="P427">
        <f t="shared" si="63"/>
        <v>-20</v>
      </c>
      <c r="Q427">
        <f t="shared" ref="Q427:Q432" si="68">2023-C427</f>
        <v>24</v>
      </c>
    </row>
    <row r="428" spans="1:17" x14ac:dyDescent="0.35">
      <c r="A428">
        <v>27525</v>
      </c>
      <c r="B428">
        <v>0</v>
      </c>
      <c r="C428">
        <v>2002</v>
      </c>
      <c r="D428" s="1">
        <v>44863.845266203702</v>
      </c>
      <c r="E428">
        <v>0</v>
      </c>
      <c r="F428">
        <v>-2</v>
      </c>
      <c r="G428">
        <v>-2</v>
      </c>
      <c r="H428">
        <v>-2</v>
      </c>
      <c r="I428">
        <v>-2</v>
      </c>
      <c r="J428">
        <v>-2</v>
      </c>
      <c r="K428">
        <v>-2</v>
      </c>
      <c r="L428">
        <v>-2</v>
      </c>
      <c r="M428">
        <v>-2</v>
      </c>
      <c r="N428">
        <v>-2</v>
      </c>
      <c r="O428">
        <v>-2</v>
      </c>
      <c r="P428">
        <f t="shared" si="63"/>
        <v>-20</v>
      </c>
      <c r="Q428">
        <f t="shared" si="68"/>
        <v>21</v>
      </c>
    </row>
    <row r="429" spans="1:17" x14ac:dyDescent="0.35">
      <c r="A429">
        <v>29295</v>
      </c>
      <c r="B429">
        <v>0</v>
      </c>
      <c r="C429">
        <v>1999</v>
      </c>
      <c r="D429" s="1">
        <v>44868.436608796299</v>
      </c>
      <c r="E429">
        <v>2</v>
      </c>
      <c r="F429">
        <v>1</v>
      </c>
      <c r="G429">
        <v>1</v>
      </c>
      <c r="H429">
        <v>-2</v>
      </c>
      <c r="I429">
        <v>-1</v>
      </c>
      <c r="J429">
        <v>1</v>
      </c>
      <c r="K429">
        <v>1</v>
      </c>
      <c r="L429">
        <v>-1</v>
      </c>
      <c r="M429">
        <v>-1</v>
      </c>
      <c r="N429">
        <v>0</v>
      </c>
      <c r="O429">
        <v>1</v>
      </c>
      <c r="P429">
        <f t="shared" si="63"/>
        <v>0</v>
      </c>
      <c r="Q429">
        <f t="shared" si="68"/>
        <v>24</v>
      </c>
    </row>
    <row r="430" spans="1:17" x14ac:dyDescent="0.35">
      <c r="A430">
        <v>29336</v>
      </c>
      <c r="B430">
        <v>1</v>
      </c>
      <c r="C430">
        <v>1997</v>
      </c>
      <c r="D430" s="1">
        <v>44868.708761574075</v>
      </c>
      <c r="E430">
        <v>3</v>
      </c>
      <c r="F430">
        <v>1</v>
      </c>
      <c r="G430">
        <v>-1</v>
      </c>
      <c r="H430">
        <v>-2</v>
      </c>
      <c r="I430">
        <v>-2</v>
      </c>
      <c r="J430">
        <v>-1</v>
      </c>
      <c r="K430">
        <v>1</v>
      </c>
      <c r="L430">
        <v>-1</v>
      </c>
      <c r="M430">
        <v>1</v>
      </c>
      <c r="N430">
        <v>1</v>
      </c>
      <c r="O430">
        <v>2</v>
      </c>
      <c r="P430">
        <f t="shared" si="63"/>
        <v>-1</v>
      </c>
      <c r="Q430">
        <f t="shared" si="68"/>
        <v>26</v>
      </c>
    </row>
    <row r="431" spans="1:17" x14ac:dyDescent="0.35">
      <c r="A431">
        <v>29335</v>
      </c>
      <c r="B431">
        <v>0</v>
      </c>
      <c r="C431">
        <v>1999</v>
      </c>
      <c r="D431" s="1">
        <v>44868.710428240738</v>
      </c>
      <c r="E431" t="s">
        <v>15</v>
      </c>
      <c r="F431">
        <v>-2</v>
      </c>
      <c r="G431">
        <v>-2</v>
      </c>
      <c r="H431">
        <v>-2</v>
      </c>
      <c r="I431">
        <v>-2</v>
      </c>
      <c r="J431">
        <v>-2</v>
      </c>
      <c r="K431">
        <v>-2</v>
      </c>
      <c r="L431">
        <v>-2</v>
      </c>
      <c r="M431">
        <v>-2</v>
      </c>
      <c r="N431">
        <v>-1</v>
      </c>
      <c r="O431">
        <v>2</v>
      </c>
      <c r="P431">
        <f t="shared" si="63"/>
        <v>-15</v>
      </c>
      <c r="Q431">
        <f t="shared" si="68"/>
        <v>24</v>
      </c>
    </row>
    <row r="432" spans="1:17" x14ac:dyDescent="0.35">
      <c r="A432">
        <v>29369</v>
      </c>
      <c r="B432">
        <v>0</v>
      </c>
      <c r="C432">
        <v>2001</v>
      </c>
      <c r="D432" s="1">
        <v>44868.842222222222</v>
      </c>
      <c r="E432">
        <v>1</v>
      </c>
      <c r="F432">
        <v>-2</v>
      </c>
      <c r="G432">
        <v>-2</v>
      </c>
      <c r="H432">
        <v>-2</v>
      </c>
      <c r="I432">
        <v>-2</v>
      </c>
      <c r="J432">
        <v>-1</v>
      </c>
      <c r="K432">
        <v>-1</v>
      </c>
      <c r="L432">
        <v>0</v>
      </c>
      <c r="M432">
        <v>-1</v>
      </c>
      <c r="N432">
        <v>-1</v>
      </c>
      <c r="O432">
        <v>1</v>
      </c>
      <c r="P432">
        <f t="shared" si="63"/>
        <v>-11</v>
      </c>
      <c r="Q432">
        <f t="shared" si="68"/>
        <v>22</v>
      </c>
    </row>
    <row r="433" spans="1:17" x14ac:dyDescent="0.35">
      <c r="A433">
        <v>28492</v>
      </c>
      <c r="B433">
        <v>0</v>
      </c>
      <c r="C433">
        <v>1980</v>
      </c>
      <c r="D433" s="1">
        <v>44863.896307870367</v>
      </c>
      <c r="E433">
        <v>0</v>
      </c>
      <c r="F433">
        <v>-2</v>
      </c>
      <c r="G433">
        <v>-2</v>
      </c>
      <c r="H433">
        <v>-2</v>
      </c>
      <c r="I433">
        <v>-2</v>
      </c>
      <c r="J433">
        <v>-2</v>
      </c>
      <c r="K433">
        <v>-2</v>
      </c>
      <c r="L433">
        <v>-2</v>
      </c>
      <c r="M433">
        <v>-2</v>
      </c>
      <c r="N433">
        <v>-2</v>
      </c>
      <c r="O433">
        <v>-2</v>
      </c>
      <c r="P433">
        <f t="shared" si="63"/>
        <v>-20</v>
      </c>
      <c r="Q433">
        <f t="shared" si="62"/>
        <v>42</v>
      </c>
    </row>
    <row r="434" spans="1:17" x14ac:dyDescent="0.35">
      <c r="A434">
        <v>26902</v>
      </c>
      <c r="B434">
        <v>0</v>
      </c>
      <c r="C434">
        <v>1999</v>
      </c>
      <c r="D434" s="1">
        <v>44868.869421296295</v>
      </c>
      <c r="E434">
        <v>3</v>
      </c>
      <c r="F434">
        <v>1</v>
      </c>
      <c r="G434">
        <v>-2</v>
      </c>
      <c r="H434">
        <v>-2</v>
      </c>
      <c r="I434">
        <v>2</v>
      </c>
      <c r="J434">
        <v>-2</v>
      </c>
      <c r="K434">
        <v>1</v>
      </c>
      <c r="L434">
        <v>1</v>
      </c>
      <c r="M434">
        <v>-1</v>
      </c>
      <c r="N434">
        <v>2</v>
      </c>
      <c r="O434">
        <v>2</v>
      </c>
      <c r="P434">
        <f t="shared" si="63"/>
        <v>2</v>
      </c>
      <c r="Q434">
        <f>2023-C434</f>
        <v>24</v>
      </c>
    </row>
    <row r="435" spans="1:17" x14ac:dyDescent="0.35">
      <c r="A435">
        <v>28503</v>
      </c>
      <c r="B435">
        <v>0</v>
      </c>
      <c r="C435">
        <v>1978</v>
      </c>
      <c r="D435" s="1">
        <v>44863.953773148147</v>
      </c>
      <c r="E435">
        <v>0</v>
      </c>
      <c r="F435">
        <v>-2</v>
      </c>
      <c r="G435">
        <v>-2</v>
      </c>
      <c r="H435">
        <v>-2</v>
      </c>
      <c r="I435">
        <v>-2</v>
      </c>
      <c r="J435">
        <v>-2</v>
      </c>
      <c r="K435">
        <v>-2</v>
      </c>
      <c r="L435">
        <v>-2</v>
      </c>
      <c r="M435">
        <v>-2</v>
      </c>
      <c r="N435">
        <v>-2</v>
      </c>
      <c r="O435">
        <v>-2</v>
      </c>
      <c r="P435">
        <f t="shared" si="63"/>
        <v>-20</v>
      </c>
      <c r="Q435">
        <f t="shared" si="62"/>
        <v>44</v>
      </c>
    </row>
    <row r="436" spans="1:17" x14ac:dyDescent="0.35">
      <c r="A436">
        <v>29390</v>
      </c>
      <c r="B436">
        <v>0</v>
      </c>
      <c r="C436">
        <v>1991</v>
      </c>
      <c r="D436" s="1">
        <v>44869.011782407404</v>
      </c>
      <c r="E436" t="s">
        <v>15</v>
      </c>
      <c r="F436">
        <v>-1</v>
      </c>
      <c r="G436">
        <v>-1</v>
      </c>
      <c r="H436">
        <v>-1</v>
      </c>
      <c r="I436">
        <v>-1</v>
      </c>
      <c r="J436">
        <v>-1</v>
      </c>
      <c r="K436">
        <v>-1</v>
      </c>
      <c r="L436">
        <v>-1</v>
      </c>
      <c r="M436">
        <v>-1</v>
      </c>
      <c r="N436">
        <v>-1</v>
      </c>
      <c r="O436">
        <v>-1</v>
      </c>
      <c r="P436">
        <f t="shared" si="63"/>
        <v>-10</v>
      </c>
      <c r="Q436">
        <f t="shared" si="62"/>
        <v>31</v>
      </c>
    </row>
    <row r="437" spans="1:17" x14ac:dyDescent="0.35">
      <c r="A437">
        <v>28509</v>
      </c>
      <c r="B437">
        <v>1</v>
      </c>
      <c r="C437">
        <v>2003</v>
      </c>
      <c r="D437" s="1">
        <v>44864.000648148147</v>
      </c>
      <c r="E437">
        <v>0</v>
      </c>
      <c r="F437">
        <v>-2</v>
      </c>
      <c r="G437">
        <v>-2</v>
      </c>
      <c r="H437">
        <v>-2</v>
      </c>
      <c r="I437">
        <v>-2</v>
      </c>
      <c r="J437">
        <v>-2</v>
      </c>
      <c r="K437">
        <v>-2</v>
      </c>
      <c r="L437">
        <v>-2</v>
      </c>
      <c r="M437">
        <v>-2</v>
      </c>
      <c r="N437">
        <v>-2</v>
      </c>
      <c r="O437">
        <v>-2</v>
      </c>
      <c r="P437">
        <f t="shared" si="63"/>
        <v>-20</v>
      </c>
      <c r="Q437">
        <f>2023-C437</f>
        <v>20</v>
      </c>
    </row>
    <row r="438" spans="1:17" x14ac:dyDescent="0.35">
      <c r="A438">
        <v>29396</v>
      </c>
      <c r="B438">
        <v>0</v>
      </c>
      <c r="C438">
        <v>1965</v>
      </c>
      <c r="D438" s="1">
        <v>44869.304826388892</v>
      </c>
      <c r="E438" t="s">
        <v>15</v>
      </c>
      <c r="F438">
        <v>-2</v>
      </c>
      <c r="G438">
        <v>-2</v>
      </c>
      <c r="H438">
        <v>-2</v>
      </c>
      <c r="I438">
        <v>-2</v>
      </c>
      <c r="J438">
        <v>-2</v>
      </c>
      <c r="K438">
        <v>-2</v>
      </c>
      <c r="L438">
        <v>-2</v>
      </c>
      <c r="M438">
        <v>-2</v>
      </c>
      <c r="N438">
        <v>-2</v>
      </c>
      <c r="O438">
        <v>2</v>
      </c>
      <c r="P438">
        <f t="shared" si="63"/>
        <v>-16</v>
      </c>
      <c r="Q438">
        <f t="shared" si="62"/>
        <v>57</v>
      </c>
    </row>
    <row r="439" spans="1:17" x14ac:dyDescent="0.35">
      <c r="A439">
        <v>29398</v>
      </c>
      <c r="B439">
        <v>1</v>
      </c>
      <c r="C439">
        <v>1998</v>
      </c>
      <c r="D439" s="1">
        <v>44869.337337962963</v>
      </c>
      <c r="E439">
        <v>1</v>
      </c>
      <c r="F439">
        <v>-2</v>
      </c>
      <c r="G439">
        <v>-1</v>
      </c>
      <c r="H439">
        <v>-2</v>
      </c>
      <c r="I439">
        <v>-2</v>
      </c>
      <c r="J439">
        <v>-2</v>
      </c>
      <c r="K439">
        <v>-2</v>
      </c>
      <c r="L439">
        <v>-2</v>
      </c>
      <c r="M439">
        <v>-2</v>
      </c>
      <c r="N439">
        <v>-1</v>
      </c>
      <c r="O439">
        <v>1</v>
      </c>
      <c r="P439">
        <f t="shared" si="63"/>
        <v>-15</v>
      </c>
      <c r="Q439">
        <f t="shared" ref="Q439:Q444" si="69">2023-C439</f>
        <v>25</v>
      </c>
    </row>
    <row r="440" spans="1:17" x14ac:dyDescent="0.35">
      <c r="A440">
        <v>28516</v>
      </c>
      <c r="B440">
        <v>0</v>
      </c>
      <c r="C440">
        <v>2000</v>
      </c>
      <c r="D440" s="1">
        <v>44864.339548611111</v>
      </c>
      <c r="E440">
        <v>0</v>
      </c>
      <c r="F440">
        <v>-2</v>
      </c>
      <c r="G440">
        <v>-2</v>
      </c>
      <c r="H440">
        <v>-2</v>
      </c>
      <c r="I440">
        <v>-2</v>
      </c>
      <c r="J440">
        <v>-2</v>
      </c>
      <c r="K440">
        <v>-2</v>
      </c>
      <c r="L440">
        <v>-2</v>
      </c>
      <c r="M440">
        <v>-2</v>
      </c>
      <c r="N440">
        <v>-2</v>
      </c>
      <c r="O440">
        <v>-2</v>
      </c>
      <c r="P440">
        <f t="shared" si="63"/>
        <v>-20</v>
      </c>
      <c r="Q440">
        <f t="shared" si="69"/>
        <v>23</v>
      </c>
    </row>
    <row r="441" spans="1:17" x14ac:dyDescent="0.35">
      <c r="A441">
        <v>28567</v>
      </c>
      <c r="B441">
        <v>0</v>
      </c>
      <c r="C441">
        <v>2007</v>
      </c>
      <c r="D441" s="1">
        <v>44864.632511574076</v>
      </c>
      <c r="E441">
        <v>0</v>
      </c>
      <c r="F441">
        <v>-2</v>
      </c>
      <c r="G441">
        <v>-2</v>
      </c>
      <c r="H441">
        <v>-2</v>
      </c>
      <c r="I441">
        <v>-2</v>
      </c>
      <c r="J441">
        <v>-2</v>
      </c>
      <c r="K441">
        <v>-2</v>
      </c>
      <c r="L441">
        <v>-2</v>
      </c>
      <c r="M441">
        <v>-2</v>
      </c>
      <c r="N441">
        <v>-2</v>
      </c>
      <c r="O441">
        <v>-2</v>
      </c>
      <c r="P441">
        <f t="shared" si="63"/>
        <v>-20</v>
      </c>
      <c r="Q441">
        <f t="shared" si="69"/>
        <v>16</v>
      </c>
    </row>
    <row r="442" spans="1:17" x14ac:dyDescent="0.35">
      <c r="A442">
        <v>28685</v>
      </c>
      <c r="B442">
        <v>1</v>
      </c>
      <c r="C442">
        <v>1998</v>
      </c>
      <c r="D442" s="1">
        <v>44865.410497685189</v>
      </c>
      <c r="E442">
        <v>0</v>
      </c>
      <c r="F442">
        <v>-2</v>
      </c>
      <c r="G442">
        <v>-2</v>
      </c>
      <c r="H442">
        <v>-2</v>
      </c>
      <c r="I442">
        <v>-2</v>
      </c>
      <c r="J442">
        <v>-2</v>
      </c>
      <c r="K442">
        <v>-2</v>
      </c>
      <c r="L442">
        <v>-2</v>
      </c>
      <c r="M442">
        <v>-2</v>
      </c>
      <c r="N442">
        <v>-2</v>
      </c>
      <c r="O442">
        <v>-2</v>
      </c>
      <c r="P442">
        <f t="shared" si="63"/>
        <v>-20</v>
      </c>
      <c r="Q442">
        <f t="shared" si="69"/>
        <v>25</v>
      </c>
    </row>
    <row r="443" spans="1:17" x14ac:dyDescent="0.35">
      <c r="A443">
        <v>28693</v>
      </c>
      <c r="B443">
        <v>0</v>
      </c>
      <c r="C443">
        <v>1998</v>
      </c>
      <c r="D443" s="1">
        <v>44865.430717592593</v>
      </c>
      <c r="E443">
        <v>0</v>
      </c>
      <c r="F443">
        <v>-2</v>
      </c>
      <c r="G443">
        <v>-2</v>
      </c>
      <c r="H443">
        <v>-2</v>
      </c>
      <c r="I443">
        <v>-2</v>
      </c>
      <c r="J443">
        <v>-2</v>
      </c>
      <c r="K443">
        <v>-2</v>
      </c>
      <c r="L443">
        <v>-2</v>
      </c>
      <c r="M443">
        <v>-2</v>
      </c>
      <c r="N443">
        <v>-2</v>
      </c>
      <c r="O443">
        <v>-2</v>
      </c>
      <c r="P443">
        <f t="shared" si="63"/>
        <v>-20</v>
      </c>
      <c r="Q443">
        <f t="shared" si="69"/>
        <v>25</v>
      </c>
    </row>
    <row r="444" spans="1:17" x14ac:dyDescent="0.35">
      <c r="A444">
        <v>28801</v>
      </c>
      <c r="B444">
        <v>1</v>
      </c>
      <c r="C444">
        <v>2002</v>
      </c>
      <c r="D444" s="1">
        <v>44865.719513888886</v>
      </c>
      <c r="E444">
        <v>0</v>
      </c>
      <c r="F444">
        <v>-2</v>
      </c>
      <c r="G444">
        <v>-2</v>
      </c>
      <c r="H444">
        <v>-2</v>
      </c>
      <c r="I444">
        <v>-2</v>
      </c>
      <c r="J444">
        <v>-2</v>
      </c>
      <c r="K444">
        <v>-2</v>
      </c>
      <c r="L444">
        <v>-2</v>
      </c>
      <c r="M444">
        <v>-2</v>
      </c>
      <c r="N444">
        <v>-2</v>
      </c>
      <c r="O444">
        <v>-2</v>
      </c>
      <c r="P444">
        <f t="shared" si="63"/>
        <v>-20</v>
      </c>
      <c r="Q444">
        <f t="shared" si="69"/>
        <v>21</v>
      </c>
    </row>
    <row r="445" spans="1:17" x14ac:dyDescent="0.35">
      <c r="A445">
        <v>29438</v>
      </c>
      <c r="B445">
        <v>0</v>
      </c>
      <c r="C445">
        <v>1982</v>
      </c>
      <c r="D445" s="1">
        <v>44869.683946759258</v>
      </c>
      <c r="E445">
        <v>4</v>
      </c>
      <c r="F445">
        <v>2</v>
      </c>
      <c r="G445">
        <v>2</v>
      </c>
      <c r="H445">
        <v>0</v>
      </c>
      <c r="I445">
        <v>0</v>
      </c>
      <c r="J445">
        <v>1</v>
      </c>
      <c r="K445">
        <v>2</v>
      </c>
      <c r="L445">
        <v>2</v>
      </c>
      <c r="M445">
        <v>1</v>
      </c>
      <c r="N445">
        <v>2</v>
      </c>
      <c r="O445">
        <v>2</v>
      </c>
      <c r="P445">
        <f t="shared" si="63"/>
        <v>14</v>
      </c>
      <c r="Q445">
        <f t="shared" si="62"/>
        <v>40</v>
      </c>
    </row>
    <row r="446" spans="1:17" x14ac:dyDescent="0.35">
      <c r="A446">
        <v>29444</v>
      </c>
      <c r="B446">
        <v>0</v>
      </c>
      <c r="C446">
        <v>1984</v>
      </c>
      <c r="D446" s="1">
        <v>44869.739664351851</v>
      </c>
      <c r="E446">
        <v>6</v>
      </c>
      <c r="F446">
        <v>-1</v>
      </c>
      <c r="G446">
        <v>-1</v>
      </c>
      <c r="H446">
        <v>-1</v>
      </c>
      <c r="I446">
        <v>-1</v>
      </c>
      <c r="J446">
        <v>-1</v>
      </c>
      <c r="K446">
        <v>-1</v>
      </c>
      <c r="L446">
        <v>1</v>
      </c>
      <c r="M446">
        <v>-1</v>
      </c>
      <c r="N446">
        <v>2</v>
      </c>
      <c r="O446">
        <v>2</v>
      </c>
      <c r="P446">
        <f t="shared" si="63"/>
        <v>-2</v>
      </c>
      <c r="Q446">
        <f t="shared" si="62"/>
        <v>38</v>
      </c>
    </row>
    <row r="447" spans="1:17" x14ac:dyDescent="0.35">
      <c r="A447">
        <v>29465</v>
      </c>
      <c r="B447">
        <v>0</v>
      </c>
      <c r="C447">
        <v>2001</v>
      </c>
      <c r="D447" s="1">
        <v>44869.806388888886</v>
      </c>
      <c r="E447">
        <v>1</v>
      </c>
      <c r="F447">
        <v>-2</v>
      </c>
      <c r="G447">
        <v>-2</v>
      </c>
      <c r="H447">
        <v>-2</v>
      </c>
      <c r="I447">
        <v>-2</v>
      </c>
      <c r="J447">
        <v>-2</v>
      </c>
      <c r="K447">
        <v>-2</v>
      </c>
      <c r="L447">
        <v>-2</v>
      </c>
      <c r="M447">
        <v>-2</v>
      </c>
      <c r="N447">
        <v>-1</v>
      </c>
      <c r="O447">
        <v>1</v>
      </c>
      <c r="P447">
        <f t="shared" si="63"/>
        <v>-16</v>
      </c>
      <c r="Q447">
        <f>2023-C447</f>
        <v>22</v>
      </c>
    </row>
    <row r="448" spans="1:17" x14ac:dyDescent="0.35">
      <c r="A448">
        <v>29472</v>
      </c>
      <c r="B448">
        <v>1</v>
      </c>
      <c r="C448">
        <v>1989</v>
      </c>
      <c r="D448" s="1">
        <v>44869.834756944445</v>
      </c>
      <c r="E448" t="s">
        <v>15</v>
      </c>
      <c r="F448">
        <v>2</v>
      </c>
      <c r="G448">
        <v>-2</v>
      </c>
      <c r="H448">
        <v>-2</v>
      </c>
      <c r="I448">
        <v>-2</v>
      </c>
      <c r="J448">
        <v>-2</v>
      </c>
      <c r="K448">
        <v>1</v>
      </c>
      <c r="L448">
        <v>-1</v>
      </c>
      <c r="M448">
        <v>2</v>
      </c>
      <c r="N448">
        <v>2</v>
      </c>
      <c r="O448">
        <v>2</v>
      </c>
      <c r="P448">
        <f t="shared" si="63"/>
        <v>0</v>
      </c>
      <c r="Q448">
        <f t="shared" si="62"/>
        <v>33</v>
      </c>
    </row>
    <row r="449" spans="1:17" x14ac:dyDescent="0.35">
      <c r="A449">
        <v>26775</v>
      </c>
      <c r="B449">
        <v>0</v>
      </c>
      <c r="C449">
        <v>1988</v>
      </c>
      <c r="D449" s="1">
        <v>44869.856874999998</v>
      </c>
      <c r="E449">
        <v>1</v>
      </c>
      <c r="F449">
        <v>1</v>
      </c>
      <c r="G449">
        <v>1</v>
      </c>
      <c r="H449">
        <v>-2</v>
      </c>
      <c r="I449">
        <v>-2</v>
      </c>
      <c r="J449">
        <v>-2</v>
      </c>
      <c r="K449">
        <v>0</v>
      </c>
      <c r="L449">
        <v>-2</v>
      </c>
      <c r="M449">
        <v>-2</v>
      </c>
      <c r="N449">
        <v>1</v>
      </c>
      <c r="O449">
        <v>1</v>
      </c>
      <c r="P449">
        <f t="shared" si="63"/>
        <v>-6</v>
      </c>
      <c r="Q449">
        <f t="shared" si="62"/>
        <v>34</v>
      </c>
    </row>
    <row r="450" spans="1:17" x14ac:dyDescent="0.35">
      <c r="A450">
        <v>29490</v>
      </c>
      <c r="B450">
        <v>0</v>
      </c>
      <c r="C450">
        <v>2000</v>
      </c>
      <c r="D450" s="1">
        <v>44869.921076388891</v>
      </c>
      <c r="E450" t="s">
        <v>15</v>
      </c>
      <c r="F450">
        <v>-1</v>
      </c>
      <c r="G450">
        <v>-1</v>
      </c>
      <c r="H450">
        <v>-1</v>
      </c>
      <c r="I450">
        <v>-1</v>
      </c>
      <c r="J450">
        <v>-1</v>
      </c>
      <c r="K450">
        <v>0</v>
      </c>
      <c r="L450">
        <v>-2</v>
      </c>
      <c r="M450">
        <v>-1</v>
      </c>
      <c r="N450">
        <v>1</v>
      </c>
      <c r="O450">
        <v>2</v>
      </c>
      <c r="P450">
        <f t="shared" si="63"/>
        <v>-5</v>
      </c>
      <c r="Q450">
        <f>2023-C450</f>
        <v>23</v>
      </c>
    </row>
    <row r="451" spans="1:17" x14ac:dyDescent="0.35">
      <c r="A451">
        <v>29489</v>
      </c>
      <c r="B451">
        <v>0</v>
      </c>
      <c r="C451">
        <v>1982</v>
      </c>
      <c r="D451" s="1">
        <v>44869.929976851854</v>
      </c>
      <c r="E451">
        <v>1</v>
      </c>
      <c r="F451">
        <v>-2</v>
      </c>
      <c r="G451">
        <v>-2</v>
      </c>
      <c r="H451">
        <v>-2</v>
      </c>
      <c r="I451">
        <v>-1</v>
      </c>
      <c r="J451">
        <v>-1</v>
      </c>
      <c r="K451">
        <v>-1</v>
      </c>
      <c r="L451">
        <v>-1</v>
      </c>
      <c r="M451">
        <v>1</v>
      </c>
      <c r="N451">
        <v>-1</v>
      </c>
      <c r="O451">
        <v>1</v>
      </c>
      <c r="P451">
        <f t="shared" si="63"/>
        <v>-9</v>
      </c>
      <c r="Q451">
        <f t="shared" ref="Q451:Q506" si="70">2022-C451</f>
        <v>40</v>
      </c>
    </row>
    <row r="452" spans="1:17" x14ac:dyDescent="0.35">
      <c r="A452">
        <v>29492</v>
      </c>
      <c r="B452">
        <v>0</v>
      </c>
      <c r="C452">
        <v>1969</v>
      </c>
      <c r="D452" s="1">
        <v>44869.930266203701</v>
      </c>
      <c r="E452">
        <v>2</v>
      </c>
      <c r="F452">
        <v>0</v>
      </c>
      <c r="G452">
        <v>-2</v>
      </c>
      <c r="H452">
        <v>-2</v>
      </c>
      <c r="I452">
        <v>-1</v>
      </c>
      <c r="J452">
        <v>-1</v>
      </c>
      <c r="K452">
        <v>2</v>
      </c>
      <c r="L452">
        <v>2</v>
      </c>
      <c r="M452">
        <v>1</v>
      </c>
      <c r="N452">
        <v>2</v>
      </c>
      <c r="O452">
        <v>2</v>
      </c>
      <c r="P452">
        <f t="shared" ref="P452:P515" si="71">SUM(F452:O452)</f>
        <v>3</v>
      </c>
      <c r="Q452">
        <f t="shared" si="70"/>
        <v>53</v>
      </c>
    </row>
    <row r="453" spans="1:17" x14ac:dyDescent="0.35">
      <c r="A453">
        <v>28855</v>
      </c>
      <c r="B453">
        <v>0</v>
      </c>
      <c r="C453">
        <v>1999</v>
      </c>
      <c r="D453" s="1">
        <v>44865.910266203704</v>
      </c>
      <c r="E453">
        <v>0</v>
      </c>
      <c r="F453">
        <v>-2</v>
      </c>
      <c r="G453">
        <v>-2</v>
      </c>
      <c r="H453">
        <v>-2</v>
      </c>
      <c r="I453">
        <v>-2</v>
      </c>
      <c r="J453">
        <v>-2</v>
      </c>
      <c r="K453">
        <v>-2</v>
      </c>
      <c r="L453">
        <v>-2</v>
      </c>
      <c r="M453">
        <v>-2</v>
      </c>
      <c r="N453">
        <v>-2</v>
      </c>
      <c r="O453">
        <v>-2</v>
      </c>
      <c r="P453">
        <f t="shared" si="71"/>
        <v>-20</v>
      </c>
      <c r="Q453">
        <f t="shared" ref="Q453:Q457" si="72">2023-C453</f>
        <v>24</v>
      </c>
    </row>
    <row r="454" spans="1:17" x14ac:dyDescent="0.35">
      <c r="A454">
        <v>28894</v>
      </c>
      <c r="B454">
        <v>0</v>
      </c>
      <c r="C454">
        <v>1999</v>
      </c>
      <c r="D454" s="1">
        <v>44866.401331018518</v>
      </c>
      <c r="E454">
        <v>0</v>
      </c>
      <c r="F454">
        <v>-2</v>
      </c>
      <c r="G454">
        <v>-2</v>
      </c>
      <c r="H454">
        <v>-2</v>
      </c>
      <c r="I454">
        <v>-2</v>
      </c>
      <c r="J454">
        <v>-2</v>
      </c>
      <c r="K454">
        <v>-2</v>
      </c>
      <c r="L454">
        <v>-2</v>
      </c>
      <c r="M454">
        <v>-2</v>
      </c>
      <c r="N454">
        <v>-2</v>
      </c>
      <c r="O454">
        <v>-2</v>
      </c>
      <c r="P454">
        <f t="shared" si="71"/>
        <v>-20</v>
      </c>
      <c r="Q454">
        <f t="shared" si="72"/>
        <v>24</v>
      </c>
    </row>
    <row r="455" spans="1:17" x14ac:dyDescent="0.35">
      <c r="A455">
        <v>28926</v>
      </c>
      <c r="B455">
        <v>0</v>
      </c>
      <c r="C455">
        <v>1998</v>
      </c>
      <c r="D455" s="1">
        <v>44866.465833333335</v>
      </c>
      <c r="E455">
        <v>0</v>
      </c>
      <c r="F455">
        <v>-2</v>
      </c>
      <c r="G455">
        <v>-2</v>
      </c>
      <c r="H455">
        <v>-2</v>
      </c>
      <c r="I455">
        <v>-2</v>
      </c>
      <c r="J455">
        <v>-2</v>
      </c>
      <c r="K455">
        <v>-2</v>
      </c>
      <c r="L455">
        <v>-2</v>
      </c>
      <c r="M455">
        <v>-2</v>
      </c>
      <c r="N455">
        <v>-2</v>
      </c>
      <c r="O455">
        <v>-2</v>
      </c>
      <c r="P455">
        <f t="shared" si="71"/>
        <v>-20</v>
      </c>
      <c r="Q455">
        <f t="shared" si="72"/>
        <v>25</v>
      </c>
    </row>
    <row r="456" spans="1:17" x14ac:dyDescent="0.35">
      <c r="A456">
        <v>26934</v>
      </c>
      <c r="B456">
        <v>0</v>
      </c>
      <c r="C456">
        <v>2000</v>
      </c>
      <c r="D456" s="1">
        <v>44866.524513888886</v>
      </c>
      <c r="E456">
        <v>0</v>
      </c>
      <c r="F456">
        <v>-2</v>
      </c>
      <c r="G456">
        <v>-2</v>
      </c>
      <c r="H456">
        <v>-2</v>
      </c>
      <c r="I456">
        <v>-2</v>
      </c>
      <c r="J456">
        <v>-2</v>
      </c>
      <c r="K456">
        <v>-2</v>
      </c>
      <c r="L456">
        <v>-2</v>
      </c>
      <c r="M456">
        <v>-2</v>
      </c>
      <c r="N456">
        <v>-2</v>
      </c>
      <c r="O456">
        <v>-2</v>
      </c>
      <c r="P456">
        <f t="shared" si="71"/>
        <v>-20</v>
      </c>
      <c r="Q456">
        <f t="shared" si="72"/>
        <v>23</v>
      </c>
    </row>
    <row r="457" spans="1:17" x14ac:dyDescent="0.35">
      <c r="A457">
        <v>29087</v>
      </c>
      <c r="B457">
        <v>1</v>
      </c>
      <c r="C457">
        <v>1999</v>
      </c>
      <c r="D457" s="1">
        <v>44866.898148148146</v>
      </c>
      <c r="E457">
        <v>0</v>
      </c>
      <c r="F457">
        <v>-2</v>
      </c>
      <c r="G457">
        <v>-2</v>
      </c>
      <c r="H457">
        <v>-2</v>
      </c>
      <c r="I457">
        <v>-2</v>
      </c>
      <c r="J457">
        <v>-2</v>
      </c>
      <c r="K457">
        <v>-2</v>
      </c>
      <c r="L457">
        <v>-2</v>
      </c>
      <c r="M457">
        <v>-2</v>
      </c>
      <c r="N457">
        <v>-2</v>
      </c>
      <c r="O457">
        <v>-2</v>
      </c>
      <c r="P457">
        <f t="shared" si="71"/>
        <v>-20</v>
      </c>
      <c r="Q457">
        <f t="shared" si="72"/>
        <v>24</v>
      </c>
    </row>
    <row r="458" spans="1:17" x14ac:dyDescent="0.35">
      <c r="A458">
        <v>29519</v>
      </c>
      <c r="B458">
        <v>1</v>
      </c>
      <c r="C458">
        <v>1983</v>
      </c>
      <c r="D458" s="1">
        <v>44870.306666666664</v>
      </c>
      <c r="E458">
        <v>5</v>
      </c>
      <c r="F458">
        <v>-1</v>
      </c>
      <c r="G458">
        <v>-1</v>
      </c>
      <c r="H458">
        <v>-2</v>
      </c>
      <c r="I458">
        <v>-2</v>
      </c>
      <c r="J458">
        <v>-2</v>
      </c>
      <c r="K458">
        <v>1</v>
      </c>
      <c r="L458">
        <v>-2</v>
      </c>
      <c r="M458">
        <v>2</v>
      </c>
      <c r="N458">
        <v>2</v>
      </c>
      <c r="O458">
        <v>2</v>
      </c>
      <c r="P458">
        <f t="shared" si="71"/>
        <v>-3</v>
      </c>
      <c r="Q458">
        <f t="shared" si="70"/>
        <v>39</v>
      </c>
    </row>
    <row r="459" spans="1:17" x14ac:dyDescent="0.35">
      <c r="A459">
        <v>29127</v>
      </c>
      <c r="B459">
        <v>1</v>
      </c>
      <c r="C459">
        <v>1998</v>
      </c>
      <c r="D459" s="1">
        <v>44867.356874999998</v>
      </c>
      <c r="E459">
        <v>0</v>
      </c>
      <c r="F459">
        <v>-2</v>
      </c>
      <c r="G459">
        <v>-2</v>
      </c>
      <c r="H459">
        <v>-2</v>
      </c>
      <c r="I459">
        <v>-2</v>
      </c>
      <c r="J459">
        <v>-2</v>
      </c>
      <c r="K459">
        <v>-2</v>
      </c>
      <c r="L459">
        <v>-2</v>
      </c>
      <c r="M459">
        <v>-2</v>
      </c>
      <c r="N459">
        <v>-2</v>
      </c>
      <c r="O459">
        <v>-2</v>
      </c>
      <c r="P459">
        <f t="shared" si="71"/>
        <v>-20</v>
      </c>
      <c r="Q459">
        <f t="shared" ref="Q459:Q469" si="73">2023-C459</f>
        <v>25</v>
      </c>
    </row>
    <row r="460" spans="1:17" x14ac:dyDescent="0.35">
      <c r="A460">
        <v>29523</v>
      </c>
      <c r="B460">
        <v>0</v>
      </c>
      <c r="C460">
        <v>2007</v>
      </c>
      <c r="D460" s="1">
        <v>44870.365405092591</v>
      </c>
      <c r="E460">
        <v>2</v>
      </c>
      <c r="F460">
        <v>-2</v>
      </c>
      <c r="G460">
        <v>-2</v>
      </c>
      <c r="H460">
        <v>-2</v>
      </c>
      <c r="I460">
        <v>-2</v>
      </c>
      <c r="J460">
        <v>-2</v>
      </c>
      <c r="K460">
        <v>-2</v>
      </c>
      <c r="L460">
        <v>-2</v>
      </c>
      <c r="M460">
        <v>1</v>
      </c>
      <c r="N460">
        <v>-2</v>
      </c>
      <c r="O460">
        <v>2</v>
      </c>
      <c r="P460">
        <f t="shared" si="71"/>
        <v>-13</v>
      </c>
      <c r="Q460">
        <f t="shared" si="73"/>
        <v>16</v>
      </c>
    </row>
    <row r="461" spans="1:17" x14ac:dyDescent="0.35">
      <c r="A461">
        <v>29529</v>
      </c>
      <c r="B461">
        <v>0</v>
      </c>
      <c r="C461">
        <v>2007</v>
      </c>
      <c r="D461" s="1">
        <v>44870.413078703707</v>
      </c>
      <c r="E461">
        <v>1</v>
      </c>
      <c r="F461">
        <v>-2</v>
      </c>
      <c r="G461">
        <v>-2</v>
      </c>
      <c r="H461">
        <v>-2</v>
      </c>
      <c r="I461">
        <v>-2</v>
      </c>
      <c r="J461">
        <v>-2</v>
      </c>
      <c r="K461">
        <v>-2</v>
      </c>
      <c r="L461">
        <v>-2</v>
      </c>
      <c r="M461">
        <v>-2</v>
      </c>
      <c r="N461">
        <v>-2</v>
      </c>
      <c r="O461">
        <v>-1</v>
      </c>
      <c r="P461">
        <f t="shared" si="71"/>
        <v>-19</v>
      </c>
      <c r="Q461">
        <f t="shared" si="73"/>
        <v>16</v>
      </c>
    </row>
    <row r="462" spans="1:17" x14ac:dyDescent="0.35">
      <c r="A462">
        <v>29538</v>
      </c>
      <c r="B462">
        <v>0</v>
      </c>
      <c r="C462">
        <v>2004</v>
      </c>
      <c r="D462" s="1">
        <v>44870.478541666664</v>
      </c>
      <c r="E462">
        <v>2</v>
      </c>
      <c r="F462">
        <v>-2</v>
      </c>
      <c r="G462">
        <v>-2</v>
      </c>
      <c r="H462">
        <v>-2</v>
      </c>
      <c r="I462">
        <v>-2</v>
      </c>
      <c r="J462">
        <v>-2</v>
      </c>
      <c r="K462">
        <v>-1</v>
      </c>
      <c r="L462">
        <v>-2</v>
      </c>
      <c r="M462">
        <v>-2</v>
      </c>
      <c r="N462">
        <v>-1</v>
      </c>
      <c r="O462">
        <v>1</v>
      </c>
      <c r="P462">
        <f t="shared" si="71"/>
        <v>-15</v>
      </c>
      <c r="Q462">
        <f t="shared" si="73"/>
        <v>19</v>
      </c>
    </row>
    <row r="463" spans="1:17" x14ac:dyDescent="0.35">
      <c r="A463">
        <v>29541</v>
      </c>
      <c r="B463">
        <v>0</v>
      </c>
      <c r="C463">
        <v>2001</v>
      </c>
      <c r="D463" s="1">
        <v>44870.504895833335</v>
      </c>
      <c r="E463" t="s">
        <v>15</v>
      </c>
      <c r="F463">
        <v>1</v>
      </c>
      <c r="G463">
        <v>-2</v>
      </c>
      <c r="H463">
        <v>-2</v>
      </c>
      <c r="I463">
        <v>-2</v>
      </c>
      <c r="J463">
        <v>-2</v>
      </c>
      <c r="K463">
        <v>1</v>
      </c>
      <c r="L463">
        <v>-2</v>
      </c>
      <c r="M463">
        <v>-1</v>
      </c>
      <c r="N463">
        <v>1</v>
      </c>
      <c r="O463">
        <v>2</v>
      </c>
      <c r="P463">
        <f t="shared" si="71"/>
        <v>-6</v>
      </c>
      <c r="Q463">
        <f t="shared" si="73"/>
        <v>22</v>
      </c>
    </row>
    <row r="464" spans="1:17" x14ac:dyDescent="0.35">
      <c r="A464">
        <v>29570</v>
      </c>
      <c r="B464">
        <v>0</v>
      </c>
      <c r="C464">
        <v>2001</v>
      </c>
      <c r="D464" s="1">
        <v>44870.659930555557</v>
      </c>
      <c r="E464">
        <v>1</v>
      </c>
      <c r="F464">
        <v>-1</v>
      </c>
      <c r="G464">
        <v>-1</v>
      </c>
      <c r="H464">
        <v>1</v>
      </c>
      <c r="I464">
        <v>-1</v>
      </c>
      <c r="J464">
        <v>1</v>
      </c>
      <c r="K464">
        <v>-1</v>
      </c>
      <c r="L464">
        <v>-1</v>
      </c>
      <c r="M464">
        <v>1</v>
      </c>
      <c r="N464">
        <v>-2</v>
      </c>
      <c r="O464">
        <v>1</v>
      </c>
      <c r="P464">
        <f t="shared" si="71"/>
        <v>-3</v>
      </c>
      <c r="Q464">
        <f t="shared" si="73"/>
        <v>22</v>
      </c>
    </row>
    <row r="465" spans="1:17" x14ac:dyDescent="0.35">
      <c r="A465">
        <v>29584</v>
      </c>
      <c r="B465">
        <v>0</v>
      </c>
      <c r="C465">
        <v>2003</v>
      </c>
      <c r="D465" s="1">
        <v>44870.73269675926</v>
      </c>
      <c r="E465">
        <v>1</v>
      </c>
      <c r="F465">
        <v>1</v>
      </c>
      <c r="G465">
        <v>-1</v>
      </c>
      <c r="H465">
        <v>-2</v>
      </c>
      <c r="I465">
        <v>-2</v>
      </c>
      <c r="J465">
        <v>-1</v>
      </c>
      <c r="K465">
        <v>2</v>
      </c>
      <c r="L465">
        <v>0</v>
      </c>
      <c r="M465">
        <v>2</v>
      </c>
      <c r="N465">
        <v>1</v>
      </c>
      <c r="O465">
        <v>1</v>
      </c>
      <c r="P465">
        <f t="shared" si="71"/>
        <v>1</v>
      </c>
      <c r="Q465">
        <f t="shared" si="73"/>
        <v>20</v>
      </c>
    </row>
    <row r="466" spans="1:17" x14ac:dyDescent="0.35">
      <c r="A466">
        <v>29592</v>
      </c>
      <c r="B466">
        <v>0</v>
      </c>
      <c r="C466">
        <v>2002</v>
      </c>
      <c r="D466" s="1">
        <v>44870.756956018522</v>
      </c>
      <c r="E466">
        <v>1</v>
      </c>
      <c r="F466">
        <v>-2</v>
      </c>
      <c r="G466">
        <v>-2</v>
      </c>
      <c r="H466">
        <v>-2</v>
      </c>
      <c r="I466">
        <v>-2</v>
      </c>
      <c r="J466">
        <v>-2</v>
      </c>
      <c r="K466">
        <v>-2</v>
      </c>
      <c r="L466">
        <v>-2</v>
      </c>
      <c r="M466">
        <v>-2</v>
      </c>
      <c r="N466">
        <v>-2</v>
      </c>
      <c r="O466">
        <v>-2</v>
      </c>
      <c r="P466">
        <f t="shared" si="71"/>
        <v>-20</v>
      </c>
      <c r="Q466">
        <f t="shared" si="73"/>
        <v>21</v>
      </c>
    </row>
    <row r="467" spans="1:17" x14ac:dyDescent="0.35">
      <c r="A467">
        <v>29599</v>
      </c>
      <c r="B467">
        <v>0</v>
      </c>
      <c r="C467">
        <v>2001</v>
      </c>
      <c r="D467" s="1">
        <v>44870.765335648146</v>
      </c>
      <c r="E467">
        <v>2</v>
      </c>
      <c r="F467">
        <v>-1</v>
      </c>
      <c r="G467">
        <v>-1</v>
      </c>
      <c r="H467">
        <v>-2</v>
      </c>
      <c r="I467">
        <v>-2</v>
      </c>
      <c r="J467">
        <v>1</v>
      </c>
      <c r="K467">
        <v>-1</v>
      </c>
      <c r="L467">
        <v>-1</v>
      </c>
      <c r="M467">
        <v>2</v>
      </c>
      <c r="N467">
        <v>1</v>
      </c>
      <c r="O467">
        <v>2</v>
      </c>
      <c r="P467">
        <f t="shared" si="71"/>
        <v>-2</v>
      </c>
      <c r="Q467">
        <f t="shared" si="73"/>
        <v>22</v>
      </c>
    </row>
    <row r="468" spans="1:17" x14ac:dyDescent="0.35">
      <c r="A468">
        <v>29609</v>
      </c>
      <c r="B468">
        <v>0</v>
      </c>
      <c r="C468">
        <v>2002</v>
      </c>
      <c r="D468" s="1">
        <v>44870.848958333336</v>
      </c>
      <c r="E468">
        <v>2</v>
      </c>
      <c r="F468">
        <v>1</v>
      </c>
      <c r="G468">
        <v>-1</v>
      </c>
      <c r="H468">
        <v>-1</v>
      </c>
      <c r="I468">
        <v>-1</v>
      </c>
      <c r="J468">
        <v>-1</v>
      </c>
      <c r="K468">
        <v>0</v>
      </c>
      <c r="L468">
        <v>-1</v>
      </c>
      <c r="M468">
        <v>1</v>
      </c>
      <c r="N468">
        <v>-1</v>
      </c>
      <c r="O468">
        <v>1</v>
      </c>
      <c r="P468">
        <f t="shared" si="71"/>
        <v>-3</v>
      </c>
      <c r="Q468">
        <f t="shared" si="73"/>
        <v>21</v>
      </c>
    </row>
    <row r="469" spans="1:17" x14ac:dyDescent="0.35">
      <c r="A469">
        <v>29620</v>
      </c>
      <c r="B469">
        <v>0</v>
      </c>
      <c r="C469">
        <v>1997</v>
      </c>
      <c r="D469" s="1">
        <v>44870.905740740738</v>
      </c>
      <c r="E469">
        <v>2</v>
      </c>
      <c r="F469">
        <v>-1</v>
      </c>
      <c r="G469">
        <v>-2</v>
      </c>
      <c r="H469">
        <v>-2</v>
      </c>
      <c r="I469">
        <v>-2</v>
      </c>
      <c r="J469">
        <v>-2</v>
      </c>
      <c r="K469">
        <v>-1</v>
      </c>
      <c r="L469">
        <v>-1</v>
      </c>
      <c r="M469">
        <v>-1</v>
      </c>
      <c r="N469">
        <v>1</v>
      </c>
      <c r="O469">
        <v>2</v>
      </c>
      <c r="P469">
        <f t="shared" si="71"/>
        <v>-9</v>
      </c>
      <c r="Q469">
        <f t="shared" si="73"/>
        <v>26</v>
      </c>
    </row>
    <row r="470" spans="1:17" x14ac:dyDescent="0.35">
      <c r="A470">
        <v>29664</v>
      </c>
      <c r="B470">
        <v>1</v>
      </c>
      <c r="C470">
        <v>1987</v>
      </c>
      <c r="D470" s="1">
        <v>44871.487326388888</v>
      </c>
      <c r="E470" t="s">
        <v>15</v>
      </c>
      <c r="F470">
        <v>-2</v>
      </c>
      <c r="G470">
        <v>-2</v>
      </c>
      <c r="H470">
        <v>-2</v>
      </c>
      <c r="I470">
        <v>-2</v>
      </c>
      <c r="J470">
        <v>-2</v>
      </c>
      <c r="K470">
        <v>-2</v>
      </c>
      <c r="L470">
        <v>-2</v>
      </c>
      <c r="M470">
        <v>-2</v>
      </c>
      <c r="N470">
        <v>-2</v>
      </c>
      <c r="O470">
        <v>-2</v>
      </c>
      <c r="P470">
        <f t="shared" si="71"/>
        <v>-20</v>
      </c>
      <c r="Q470">
        <f t="shared" si="70"/>
        <v>35</v>
      </c>
    </row>
    <row r="471" spans="1:17" x14ac:dyDescent="0.35">
      <c r="A471">
        <v>29663</v>
      </c>
      <c r="B471">
        <v>0</v>
      </c>
      <c r="C471">
        <v>2001</v>
      </c>
      <c r="D471" s="1">
        <v>44871.510381944441</v>
      </c>
      <c r="E471" t="s">
        <v>15</v>
      </c>
      <c r="F471">
        <v>1</v>
      </c>
      <c r="G471">
        <v>-1</v>
      </c>
      <c r="H471">
        <v>-1</v>
      </c>
      <c r="I471">
        <v>-1</v>
      </c>
      <c r="J471">
        <v>-1</v>
      </c>
      <c r="K471">
        <v>1</v>
      </c>
      <c r="L471">
        <v>-1</v>
      </c>
      <c r="M471">
        <v>-1</v>
      </c>
      <c r="N471">
        <v>0</v>
      </c>
      <c r="O471">
        <v>2</v>
      </c>
      <c r="P471">
        <f t="shared" si="71"/>
        <v>-2</v>
      </c>
      <c r="Q471">
        <f t="shared" ref="Q471:Q472" si="74">2023-C471</f>
        <v>22</v>
      </c>
    </row>
    <row r="472" spans="1:17" x14ac:dyDescent="0.35">
      <c r="A472">
        <v>29188</v>
      </c>
      <c r="B472">
        <v>0</v>
      </c>
      <c r="C472">
        <v>1998</v>
      </c>
      <c r="D472" s="1">
        <v>44867.599062499998</v>
      </c>
      <c r="E472">
        <v>0</v>
      </c>
      <c r="F472">
        <v>-2</v>
      </c>
      <c r="G472">
        <v>-2</v>
      </c>
      <c r="H472">
        <v>-2</v>
      </c>
      <c r="I472">
        <v>-2</v>
      </c>
      <c r="J472">
        <v>-2</v>
      </c>
      <c r="K472">
        <v>-2</v>
      </c>
      <c r="L472">
        <v>-2</v>
      </c>
      <c r="M472">
        <v>-2</v>
      </c>
      <c r="N472">
        <v>-2</v>
      </c>
      <c r="O472">
        <v>-2</v>
      </c>
      <c r="P472">
        <f t="shared" si="71"/>
        <v>-20</v>
      </c>
      <c r="Q472">
        <f t="shared" si="74"/>
        <v>25</v>
      </c>
    </row>
    <row r="473" spans="1:17" x14ac:dyDescent="0.35">
      <c r="A473">
        <v>29684</v>
      </c>
      <c r="B473">
        <v>0</v>
      </c>
      <c r="C473">
        <v>1977</v>
      </c>
      <c r="D473" s="1">
        <v>44871.60365740741</v>
      </c>
      <c r="E473">
        <v>1</v>
      </c>
      <c r="F473">
        <v>-2</v>
      </c>
      <c r="G473">
        <v>-2</v>
      </c>
      <c r="H473">
        <v>-2</v>
      </c>
      <c r="I473">
        <v>-2</v>
      </c>
      <c r="J473">
        <v>0</v>
      </c>
      <c r="K473">
        <v>-1</v>
      </c>
      <c r="L473">
        <v>1</v>
      </c>
      <c r="M473">
        <v>-1</v>
      </c>
      <c r="N473">
        <v>0</v>
      </c>
      <c r="O473">
        <v>2</v>
      </c>
      <c r="P473">
        <f t="shared" si="71"/>
        <v>-7</v>
      </c>
      <c r="Q473">
        <f t="shared" si="70"/>
        <v>45</v>
      </c>
    </row>
    <row r="474" spans="1:17" x14ac:dyDescent="0.35">
      <c r="A474">
        <v>29677</v>
      </c>
      <c r="B474">
        <v>0</v>
      </c>
      <c r="C474">
        <v>2002</v>
      </c>
      <c r="D474" s="1">
        <v>44871.622615740744</v>
      </c>
      <c r="E474">
        <v>8</v>
      </c>
      <c r="F474">
        <v>1</v>
      </c>
      <c r="G474">
        <v>0</v>
      </c>
      <c r="H474">
        <v>-1</v>
      </c>
      <c r="I474">
        <v>-1</v>
      </c>
      <c r="J474">
        <v>-1</v>
      </c>
      <c r="K474">
        <v>1</v>
      </c>
      <c r="L474">
        <v>2</v>
      </c>
      <c r="M474">
        <v>2</v>
      </c>
      <c r="N474">
        <v>2</v>
      </c>
      <c r="O474">
        <v>2</v>
      </c>
      <c r="P474">
        <f t="shared" si="71"/>
        <v>7</v>
      </c>
      <c r="Q474">
        <f t="shared" ref="Q474:Q478" si="75">2023-C474</f>
        <v>21</v>
      </c>
    </row>
    <row r="475" spans="1:17" x14ac:dyDescent="0.35">
      <c r="A475">
        <v>29212</v>
      </c>
      <c r="B475">
        <v>0</v>
      </c>
      <c r="C475">
        <v>1997</v>
      </c>
      <c r="D475" s="1">
        <v>44867.688773148147</v>
      </c>
      <c r="E475">
        <v>0</v>
      </c>
      <c r="F475">
        <v>-2</v>
      </c>
      <c r="G475">
        <v>-2</v>
      </c>
      <c r="H475">
        <v>-2</v>
      </c>
      <c r="I475">
        <v>-2</v>
      </c>
      <c r="J475">
        <v>-2</v>
      </c>
      <c r="K475">
        <v>-2</v>
      </c>
      <c r="L475">
        <v>-2</v>
      </c>
      <c r="M475">
        <v>-2</v>
      </c>
      <c r="N475">
        <v>-2</v>
      </c>
      <c r="O475">
        <v>-2</v>
      </c>
      <c r="P475">
        <f t="shared" si="71"/>
        <v>-20</v>
      </c>
      <c r="Q475">
        <f t="shared" si="75"/>
        <v>26</v>
      </c>
    </row>
    <row r="476" spans="1:17" x14ac:dyDescent="0.35">
      <c r="A476">
        <v>29280</v>
      </c>
      <c r="B476">
        <v>0</v>
      </c>
      <c r="C476">
        <v>2001</v>
      </c>
      <c r="D476" s="1">
        <v>44868.281388888892</v>
      </c>
      <c r="E476">
        <v>0</v>
      </c>
      <c r="F476">
        <v>-2</v>
      </c>
      <c r="G476">
        <v>-2</v>
      </c>
      <c r="H476">
        <v>-2</v>
      </c>
      <c r="I476">
        <v>-2</v>
      </c>
      <c r="J476">
        <v>-2</v>
      </c>
      <c r="K476">
        <v>-2</v>
      </c>
      <c r="L476">
        <v>-2</v>
      </c>
      <c r="M476">
        <v>-2</v>
      </c>
      <c r="N476">
        <v>-2</v>
      </c>
      <c r="O476">
        <v>-2</v>
      </c>
      <c r="P476">
        <f t="shared" si="71"/>
        <v>-20</v>
      </c>
      <c r="Q476">
        <f t="shared" si="75"/>
        <v>22</v>
      </c>
    </row>
    <row r="477" spans="1:17" x14ac:dyDescent="0.35">
      <c r="A477">
        <v>29721</v>
      </c>
      <c r="B477">
        <v>0</v>
      </c>
      <c r="C477">
        <v>2001</v>
      </c>
      <c r="D477" s="1">
        <v>44871.748449074075</v>
      </c>
      <c r="E477">
        <v>3</v>
      </c>
      <c r="F477">
        <v>0</v>
      </c>
      <c r="G477">
        <v>1</v>
      </c>
      <c r="H477">
        <v>-2</v>
      </c>
      <c r="I477">
        <v>1</v>
      </c>
      <c r="J477">
        <v>0</v>
      </c>
      <c r="K477">
        <v>0</v>
      </c>
      <c r="L477">
        <v>-1</v>
      </c>
      <c r="M477">
        <v>2</v>
      </c>
      <c r="N477">
        <v>1</v>
      </c>
      <c r="O477">
        <v>2</v>
      </c>
      <c r="P477">
        <f t="shared" si="71"/>
        <v>4</v>
      </c>
      <c r="Q477">
        <f t="shared" si="75"/>
        <v>22</v>
      </c>
    </row>
    <row r="478" spans="1:17" x14ac:dyDescent="0.35">
      <c r="A478">
        <v>29373</v>
      </c>
      <c r="B478">
        <v>0</v>
      </c>
      <c r="C478">
        <v>1996</v>
      </c>
      <c r="D478" s="1">
        <v>44868.864131944443</v>
      </c>
      <c r="E478">
        <v>0</v>
      </c>
      <c r="F478">
        <v>-2</v>
      </c>
      <c r="G478">
        <v>-2</v>
      </c>
      <c r="H478">
        <v>-2</v>
      </c>
      <c r="I478">
        <v>-2</v>
      </c>
      <c r="J478">
        <v>-2</v>
      </c>
      <c r="K478">
        <v>-2</v>
      </c>
      <c r="L478">
        <v>-2</v>
      </c>
      <c r="M478">
        <v>-2</v>
      </c>
      <c r="N478">
        <v>-2</v>
      </c>
      <c r="O478">
        <v>-2</v>
      </c>
      <c r="P478">
        <f t="shared" si="71"/>
        <v>-20</v>
      </c>
      <c r="Q478">
        <f t="shared" si="75"/>
        <v>27</v>
      </c>
    </row>
    <row r="479" spans="1:17" x14ac:dyDescent="0.35">
      <c r="A479">
        <v>29391</v>
      </c>
      <c r="B479">
        <v>0</v>
      </c>
      <c r="C479">
        <v>1992</v>
      </c>
      <c r="D479" s="1">
        <v>44869.023888888885</v>
      </c>
      <c r="E479">
        <v>0</v>
      </c>
      <c r="F479">
        <v>-2</v>
      </c>
      <c r="G479">
        <v>-2</v>
      </c>
      <c r="H479">
        <v>-2</v>
      </c>
      <c r="I479">
        <v>-2</v>
      </c>
      <c r="J479">
        <v>-2</v>
      </c>
      <c r="K479">
        <v>-2</v>
      </c>
      <c r="L479">
        <v>-2</v>
      </c>
      <c r="M479">
        <v>-2</v>
      </c>
      <c r="N479">
        <v>-2</v>
      </c>
      <c r="O479">
        <v>-2</v>
      </c>
      <c r="P479">
        <f t="shared" si="71"/>
        <v>-20</v>
      </c>
      <c r="Q479">
        <f t="shared" si="70"/>
        <v>30</v>
      </c>
    </row>
    <row r="480" spans="1:17" x14ac:dyDescent="0.35">
      <c r="A480">
        <v>29420</v>
      </c>
      <c r="B480">
        <v>0</v>
      </c>
      <c r="C480">
        <v>2002</v>
      </c>
      <c r="D480" s="1">
        <v>44869.492534722223</v>
      </c>
      <c r="E480">
        <v>0</v>
      </c>
      <c r="F480">
        <v>-2</v>
      </c>
      <c r="G480">
        <v>-2</v>
      </c>
      <c r="H480">
        <v>-2</v>
      </c>
      <c r="I480">
        <v>-2</v>
      </c>
      <c r="J480">
        <v>-2</v>
      </c>
      <c r="K480">
        <v>-2</v>
      </c>
      <c r="L480">
        <v>-2</v>
      </c>
      <c r="M480">
        <v>-2</v>
      </c>
      <c r="N480">
        <v>-2</v>
      </c>
      <c r="O480">
        <v>-2</v>
      </c>
      <c r="P480">
        <f t="shared" si="71"/>
        <v>-20</v>
      </c>
      <c r="Q480">
        <f t="shared" ref="Q480:Q484" si="76">2023-C480</f>
        <v>21</v>
      </c>
    </row>
    <row r="481" spans="1:17" x14ac:dyDescent="0.35">
      <c r="A481">
        <v>29700</v>
      </c>
      <c r="B481">
        <v>1</v>
      </c>
      <c r="C481">
        <v>1996</v>
      </c>
      <c r="D481" s="1">
        <v>44871.981504629628</v>
      </c>
      <c r="E481">
        <v>1</v>
      </c>
      <c r="F481">
        <v>0</v>
      </c>
      <c r="G481">
        <v>0</v>
      </c>
      <c r="H481">
        <v>-1</v>
      </c>
      <c r="I481">
        <v>-1</v>
      </c>
      <c r="J481">
        <v>-1</v>
      </c>
      <c r="K481">
        <v>1</v>
      </c>
      <c r="L481">
        <v>0</v>
      </c>
      <c r="M481">
        <v>-1</v>
      </c>
      <c r="N481">
        <v>1</v>
      </c>
      <c r="O481">
        <v>2</v>
      </c>
      <c r="P481">
        <f t="shared" si="71"/>
        <v>0</v>
      </c>
      <c r="Q481">
        <f t="shared" si="76"/>
        <v>27</v>
      </c>
    </row>
    <row r="482" spans="1:17" x14ac:dyDescent="0.35">
      <c r="A482">
        <v>29797</v>
      </c>
      <c r="B482">
        <v>0</v>
      </c>
      <c r="C482">
        <v>2004</v>
      </c>
      <c r="D482" s="1">
        <v>44872.007986111108</v>
      </c>
      <c r="E482">
        <v>3</v>
      </c>
      <c r="F482">
        <v>1</v>
      </c>
      <c r="G482">
        <v>1</v>
      </c>
      <c r="H482">
        <v>-2</v>
      </c>
      <c r="I482">
        <v>-1</v>
      </c>
      <c r="J482">
        <v>-2</v>
      </c>
      <c r="K482">
        <v>1</v>
      </c>
      <c r="L482">
        <v>-1</v>
      </c>
      <c r="M482">
        <v>1</v>
      </c>
      <c r="N482">
        <v>2</v>
      </c>
      <c r="O482">
        <v>2</v>
      </c>
      <c r="P482">
        <f t="shared" si="71"/>
        <v>2</v>
      </c>
      <c r="Q482">
        <f t="shared" si="76"/>
        <v>19</v>
      </c>
    </row>
    <row r="483" spans="1:17" x14ac:dyDescent="0.35">
      <c r="A483">
        <v>29798</v>
      </c>
      <c r="B483">
        <v>0</v>
      </c>
      <c r="C483">
        <v>2002</v>
      </c>
      <c r="D483" s="1">
        <v>44872.220995370371</v>
      </c>
      <c r="E483">
        <v>2</v>
      </c>
      <c r="F483">
        <v>-2</v>
      </c>
      <c r="G483">
        <v>-2</v>
      </c>
      <c r="H483">
        <v>-2</v>
      </c>
      <c r="I483">
        <v>-2</v>
      </c>
      <c r="J483">
        <v>-2</v>
      </c>
      <c r="K483">
        <v>-1</v>
      </c>
      <c r="L483">
        <v>-2</v>
      </c>
      <c r="M483">
        <v>-2</v>
      </c>
      <c r="N483">
        <v>-2</v>
      </c>
      <c r="O483">
        <v>1</v>
      </c>
      <c r="P483">
        <f t="shared" si="71"/>
        <v>-16</v>
      </c>
      <c r="Q483">
        <f t="shared" si="76"/>
        <v>21</v>
      </c>
    </row>
    <row r="484" spans="1:17" x14ac:dyDescent="0.35">
      <c r="A484">
        <v>29802</v>
      </c>
      <c r="B484">
        <v>0</v>
      </c>
      <c r="C484">
        <v>2000</v>
      </c>
      <c r="D484" s="1">
        <v>44872.31422453704</v>
      </c>
      <c r="E484" t="s">
        <v>15</v>
      </c>
      <c r="F484">
        <v>-1</v>
      </c>
      <c r="G484">
        <v>-1</v>
      </c>
      <c r="H484">
        <v>-2</v>
      </c>
      <c r="I484">
        <v>-1</v>
      </c>
      <c r="J484">
        <v>0</v>
      </c>
      <c r="K484">
        <v>1</v>
      </c>
      <c r="L484">
        <v>-1</v>
      </c>
      <c r="M484">
        <v>1</v>
      </c>
      <c r="N484">
        <v>-1</v>
      </c>
      <c r="O484">
        <v>-1</v>
      </c>
      <c r="P484">
        <f t="shared" si="71"/>
        <v>-6</v>
      </c>
      <c r="Q484">
        <f t="shared" si="76"/>
        <v>23</v>
      </c>
    </row>
    <row r="485" spans="1:17" x14ac:dyDescent="0.35">
      <c r="A485">
        <v>29806</v>
      </c>
      <c r="B485">
        <v>0</v>
      </c>
      <c r="C485">
        <v>1985</v>
      </c>
      <c r="D485" s="1">
        <v>44872.358136574076</v>
      </c>
      <c r="E485">
        <v>4</v>
      </c>
      <c r="F485">
        <v>-1</v>
      </c>
      <c r="G485">
        <v>-2</v>
      </c>
      <c r="H485">
        <v>-2</v>
      </c>
      <c r="I485">
        <v>1</v>
      </c>
      <c r="J485">
        <v>-1</v>
      </c>
      <c r="K485">
        <v>1</v>
      </c>
      <c r="L485">
        <v>-1</v>
      </c>
      <c r="M485">
        <v>2</v>
      </c>
      <c r="N485">
        <v>2</v>
      </c>
      <c r="O485">
        <v>2</v>
      </c>
      <c r="P485">
        <f t="shared" si="71"/>
        <v>1</v>
      </c>
      <c r="Q485">
        <f t="shared" si="70"/>
        <v>37</v>
      </c>
    </row>
    <row r="486" spans="1:17" x14ac:dyDescent="0.35">
      <c r="A486">
        <v>29807</v>
      </c>
      <c r="B486">
        <v>0</v>
      </c>
      <c r="C486">
        <v>1985</v>
      </c>
      <c r="D486" s="1">
        <v>44872.369201388887</v>
      </c>
      <c r="E486" t="s">
        <v>15</v>
      </c>
      <c r="F486">
        <v>-2</v>
      </c>
      <c r="G486">
        <v>-2</v>
      </c>
      <c r="H486">
        <v>-2</v>
      </c>
      <c r="I486">
        <v>-2</v>
      </c>
      <c r="J486">
        <v>-1</v>
      </c>
      <c r="K486">
        <v>-1</v>
      </c>
      <c r="L486">
        <v>-1</v>
      </c>
      <c r="M486">
        <v>-1</v>
      </c>
      <c r="N486">
        <v>-1</v>
      </c>
      <c r="O486">
        <v>2</v>
      </c>
      <c r="P486">
        <f t="shared" si="71"/>
        <v>-11</v>
      </c>
      <c r="Q486">
        <f t="shared" si="70"/>
        <v>37</v>
      </c>
    </row>
    <row r="487" spans="1:17" x14ac:dyDescent="0.35">
      <c r="A487">
        <v>29813</v>
      </c>
      <c r="B487">
        <v>0</v>
      </c>
      <c r="C487">
        <v>1978</v>
      </c>
      <c r="D487" s="1">
        <v>44872.415763888886</v>
      </c>
      <c r="E487" t="s">
        <v>15</v>
      </c>
      <c r="F487">
        <v>-2</v>
      </c>
      <c r="G487">
        <v>-2</v>
      </c>
      <c r="H487">
        <v>-2</v>
      </c>
      <c r="I487">
        <v>-2</v>
      </c>
      <c r="J487">
        <v>-2</v>
      </c>
      <c r="K487">
        <v>-2</v>
      </c>
      <c r="L487">
        <v>-2</v>
      </c>
      <c r="M487">
        <v>-2</v>
      </c>
      <c r="N487">
        <v>-2</v>
      </c>
      <c r="O487">
        <v>-2</v>
      </c>
      <c r="P487">
        <f t="shared" si="71"/>
        <v>-20</v>
      </c>
      <c r="Q487">
        <f t="shared" si="70"/>
        <v>44</v>
      </c>
    </row>
    <row r="488" spans="1:17" x14ac:dyDescent="0.35">
      <c r="A488">
        <v>29429</v>
      </c>
      <c r="B488">
        <v>0</v>
      </c>
      <c r="C488">
        <v>2000</v>
      </c>
      <c r="D488" s="1">
        <v>44869.568136574075</v>
      </c>
      <c r="E488">
        <v>0</v>
      </c>
      <c r="F488">
        <v>-2</v>
      </c>
      <c r="G488">
        <v>-2</v>
      </c>
      <c r="H488">
        <v>-2</v>
      </c>
      <c r="I488">
        <v>-2</v>
      </c>
      <c r="J488">
        <v>-2</v>
      </c>
      <c r="K488">
        <v>-2</v>
      </c>
      <c r="L488">
        <v>-2</v>
      </c>
      <c r="M488">
        <v>-2</v>
      </c>
      <c r="N488">
        <v>-2</v>
      </c>
      <c r="O488">
        <v>-2</v>
      </c>
      <c r="P488">
        <f t="shared" si="71"/>
        <v>-20</v>
      </c>
      <c r="Q488">
        <f t="shared" ref="Q488:Q496" si="77">2023-C488</f>
        <v>23</v>
      </c>
    </row>
    <row r="489" spans="1:17" x14ac:dyDescent="0.35">
      <c r="A489">
        <v>29824</v>
      </c>
      <c r="B489">
        <v>0</v>
      </c>
      <c r="C489">
        <v>2003</v>
      </c>
      <c r="D489" s="1">
        <v>44872.461840277778</v>
      </c>
      <c r="E489">
        <v>2</v>
      </c>
      <c r="F489">
        <v>-2</v>
      </c>
      <c r="G489">
        <v>-2</v>
      </c>
      <c r="H489">
        <v>-2</v>
      </c>
      <c r="I489">
        <v>-2</v>
      </c>
      <c r="J489">
        <v>-2</v>
      </c>
      <c r="K489">
        <v>-2</v>
      </c>
      <c r="L489">
        <v>-2</v>
      </c>
      <c r="M489">
        <v>1</v>
      </c>
      <c r="N489">
        <v>-1</v>
      </c>
      <c r="O489">
        <v>1</v>
      </c>
      <c r="P489">
        <f t="shared" si="71"/>
        <v>-13</v>
      </c>
      <c r="Q489">
        <f t="shared" si="77"/>
        <v>20</v>
      </c>
    </row>
    <row r="490" spans="1:17" x14ac:dyDescent="0.35">
      <c r="A490">
        <v>29844</v>
      </c>
      <c r="B490">
        <v>0</v>
      </c>
      <c r="C490">
        <v>2003</v>
      </c>
      <c r="D490" s="1">
        <v>44872.512013888889</v>
      </c>
      <c r="E490">
        <v>1</v>
      </c>
      <c r="F490">
        <v>-2</v>
      </c>
      <c r="G490">
        <v>-2</v>
      </c>
      <c r="H490">
        <v>-2</v>
      </c>
      <c r="I490">
        <v>-2</v>
      </c>
      <c r="J490">
        <v>-2</v>
      </c>
      <c r="K490">
        <v>-2</v>
      </c>
      <c r="L490">
        <v>-2</v>
      </c>
      <c r="M490">
        <v>-1</v>
      </c>
      <c r="N490">
        <v>-1</v>
      </c>
      <c r="O490">
        <v>1</v>
      </c>
      <c r="P490">
        <f t="shared" si="71"/>
        <v>-15</v>
      </c>
      <c r="Q490">
        <f t="shared" si="77"/>
        <v>20</v>
      </c>
    </row>
    <row r="491" spans="1:17" x14ac:dyDescent="0.35">
      <c r="A491">
        <v>29850</v>
      </c>
      <c r="B491">
        <v>0</v>
      </c>
      <c r="C491">
        <v>1997</v>
      </c>
      <c r="D491" s="1">
        <v>44872.551388888889</v>
      </c>
      <c r="E491">
        <v>1</v>
      </c>
      <c r="F491">
        <v>-2</v>
      </c>
      <c r="G491">
        <v>-2</v>
      </c>
      <c r="H491">
        <v>-2</v>
      </c>
      <c r="I491">
        <v>-2</v>
      </c>
      <c r="J491">
        <v>-1</v>
      </c>
      <c r="K491">
        <v>-1</v>
      </c>
      <c r="L491">
        <v>-1</v>
      </c>
      <c r="M491">
        <v>-1</v>
      </c>
      <c r="N491">
        <v>-1</v>
      </c>
      <c r="O491">
        <v>-1</v>
      </c>
      <c r="P491">
        <f t="shared" si="71"/>
        <v>-14</v>
      </c>
      <c r="Q491">
        <f t="shared" si="77"/>
        <v>26</v>
      </c>
    </row>
    <row r="492" spans="1:17" x14ac:dyDescent="0.35">
      <c r="A492">
        <v>29494</v>
      </c>
      <c r="B492">
        <v>1</v>
      </c>
      <c r="C492">
        <v>1999</v>
      </c>
      <c r="D492" s="1">
        <v>44869.939872685187</v>
      </c>
      <c r="E492">
        <v>0</v>
      </c>
      <c r="F492">
        <v>-2</v>
      </c>
      <c r="G492">
        <v>-2</v>
      </c>
      <c r="H492">
        <v>-2</v>
      </c>
      <c r="I492">
        <v>-2</v>
      </c>
      <c r="J492">
        <v>-2</v>
      </c>
      <c r="K492">
        <v>-2</v>
      </c>
      <c r="L492">
        <v>-2</v>
      </c>
      <c r="M492">
        <v>-2</v>
      </c>
      <c r="N492">
        <v>-2</v>
      </c>
      <c r="O492">
        <v>-2</v>
      </c>
      <c r="P492">
        <f t="shared" si="71"/>
        <v>-20</v>
      </c>
      <c r="Q492">
        <f t="shared" si="77"/>
        <v>24</v>
      </c>
    </row>
    <row r="493" spans="1:17" x14ac:dyDescent="0.35">
      <c r="A493">
        <v>29860</v>
      </c>
      <c r="B493">
        <v>0</v>
      </c>
      <c r="C493">
        <v>2004</v>
      </c>
      <c r="D493" s="1">
        <v>44872.574513888889</v>
      </c>
      <c r="E493">
        <v>3</v>
      </c>
      <c r="F493">
        <v>1</v>
      </c>
      <c r="G493">
        <v>0</v>
      </c>
      <c r="H493">
        <v>-2</v>
      </c>
      <c r="I493">
        <v>-2</v>
      </c>
      <c r="J493">
        <v>-2</v>
      </c>
      <c r="K493">
        <v>2</v>
      </c>
      <c r="L493">
        <v>1</v>
      </c>
      <c r="M493">
        <v>-1</v>
      </c>
      <c r="N493">
        <v>2</v>
      </c>
      <c r="O493">
        <v>2</v>
      </c>
      <c r="P493">
        <f t="shared" si="71"/>
        <v>1</v>
      </c>
      <c r="Q493">
        <f t="shared" si="77"/>
        <v>19</v>
      </c>
    </row>
    <row r="494" spans="1:17" x14ac:dyDescent="0.35">
      <c r="A494">
        <v>29868</v>
      </c>
      <c r="B494">
        <v>0</v>
      </c>
      <c r="C494">
        <v>2002</v>
      </c>
      <c r="D494" s="1">
        <v>44872.609583333331</v>
      </c>
      <c r="E494">
        <v>1</v>
      </c>
      <c r="F494">
        <v>1</v>
      </c>
      <c r="G494">
        <v>1</v>
      </c>
      <c r="H494">
        <v>1</v>
      </c>
      <c r="I494">
        <v>1</v>
      </c>
      <c r="J494">
        <v>-1</v>
      </c>
      <c r="K494">
        <v>1</v>
      </c>
      <c r="L494">
        <v>-1</v>
      </c>
      <c r="M494">
        <v>-1</v>
      </c>
      <c r="N494">
        <v>1</v>
      </c>
      <c r="O494">
        <v>1</v>
      </c>
      <c r="P494">
        <f t="shared" si="71"/>
        <v>4</v>
      </c>
      <c r="Q494">
        <f t="shared" si="77"/>
        <v>21</v>
      </c>
    </row>
    <row r="495" spans="1:17" x14ac:dyDescent="0.35">
      <c r="A495">
        <v>29874</v>
      </c>
      <c r="B495">
        <v>0</v>
      </c>
      <c r="C495">
        <v>2001</v>
      </c>
      <c r="D495" s="1">
        <v>44872.642395833333</v>
      </c>
      <c r="E495">
        <v>1</v>
      </c>
      <c r="F495">
        <v>-2</v>
      </c>
      <c r="G495">
        <v>-2</v>
      </c>
      <c r="H495">
        <v>-2</v>
      </c>
      <c r="I495">
        <v>-2</v>
      </c>
      <c r="J495">
        <v>-2</v>
      </c>
      <c r="K495">
        <v>-2</v>
      </c>
      <c r="L495">
        <v>-2</v>
      </c>
      <c r="M495">
        <v>1</v>
      </c>
      <c r="N495">
        <v>-1</v>
      </c>
      <c r="O495">
        <v>-1</v>
      </c>
      <c r="P495">
        <f t="shared" si="71"/>
        <v>-15</v>
      </c>
      <c r="Q495">
        <f t="shared" si="77"/>
        <v>22</v>
      </c>
    </row>
    <row r="496" spans="1:17" x14ac:dyDescent="0.35">
      <c r="A496">
        <v>29872</v>
      </c>
      <c r="B496">
        <v>0</v>
      </c>
      <c r="C496">
        <v>1999</v>
      </c>
      <c r="D496" s="1">
        <v>44872.643171296295</v>
      </c>
      <c r="E496">
        <v>3</v>
      </c>
      <c r="F496">
        <v>1</v>
      </c>
      <c r="G496">
        <v>-1</v>
      </c>
      <c r="H496">
        <v>-1</v>
      </c>
      <c r="I496">
        <v>-1</v>
      </c>
      <c r="J496">
        <v>-1</v>
      </c>
      <c r="K496">
        <v>1</v>
      </c>
      <c r="L496">
        <v>2</v>
      </c>
      <c r="M496">
        <v>2</v>
      </c>
      <c r="N496">
        <v>2</v>
      </c>
      <c r="O496">
        <v>2</v>
      </c>
      <c r="P496">
        <f t="shared" si="71"/>
        <v>6</v>
      </c>
      <c r="Q496">
        <f t="shared" si="77"/>
        <v>24</v>
      </c>
    </row>
    <row r="497" spans="1:17" x14ac:dyDescent="0.35">
      <c r="A497">
        <v>29522</v>
      </c>
      <c r="B497">
        <v>0</v>
      </c>
      <c r="C497">
        <v>1990</v>
      </c>
      <c r="D497" s="1">
        <v>44870.361192129632</v>
      </c>
      <c r="E497">
        <v>0</v>
      </c>
      <c r="F497">
        <v>-2</v>
      </c>
      <c r="G497">
        <v>-2</v>
      </c>
      <c r="H497">
        <v>-2</v>
      </c>
      <c r="I497">
        <v>-2</v>
      </c>
      <c r="J497">
        <v>-2</v>
      </c>
      <c r="K497">
        <v>-2</v>
      </c>
      <c r="L497">
        <v>-2</v>
      </c>
      <c r="M497">
        <v>-2</v>
      </c>
      <c r="N497">
        <v>-2</v>
      </c>
      <c r="O497">
        <v>-2</v>
      </c>
      <c r="P497">
        <f t="shared" si="71"/>
        <v>-20</v>
      </c>
      <c r="Q497">
        <f t="shared" si="70"/>
        <v>32</v>
      </c>
    </row>
    <row r="498" spans="1:17" x14ac:dyDescent="0.35">
      <c r="A498">
        <v>28173</v>
      </c>
      <c r="B498">
        <v>0</v>
      </c>
      <c r="C498">
        <v>1997</v>
      </c>
      <c r="D498" s="1">
        <v>44871.529664351852</v>
      </c>
      <c r="E498">
        <v>0</v>
      </c>
      <c r="F498">
        <v>-2</v>
      </c>
      <c r="G498">
        <v>-2</v>
      </c>
      <c r="H498">
        <v>-2</v>
      </c>
      <c r="I498">
        <v>-2</v>
      </c>
      <c r="J498">
        <v>-2</v>
      </c>
      <c r="K498">
        <v>-2</v>
      </c>
      <c r="L498">
        <v>-2</v>
      </c>
      <c r="M498">
        <v>-2</v>
      </c>
      <c r="N498">
        <v>-2</v>
      </c>
      <c r="O498">
        <v>-2</v>
      </c>
      <c r="P498">
        <f t="shared" si="71"/>
        <v>-20</v>
      </c>
      <c r="Q498">
        <f t="shared" ref="Q498:Q501" si="78">2023-C498</f>
        <v>26</v>
      </c>
    </row>
    <row r="499" spans="1:17" x14ac:dyDescent="0.35">
      <c r="A499">
        <v>29919</v>
      </c>
      <c r="B499">
        <v>0</v>
      </c>
      <c r="C499">
        <v>2003</v>
      </c>
      <c r="D499" s="1">
        <v>44872.814699074072</v>
      </c>
      <c r="E499" t="s">
        <v>15</v>
      </c>
      <c r="F499">
        <v>-2</v>
      </c>
      <c r="G499">
        <v>-2</v>
      </c>
      <c r="H499">
        <v>-2</v>
      </c>
      <c r="I499">
        <v>-2</v>
      </c>
      <c r="J499">
        <v>-2</v>
      </c>
      <c r="K499">
        <v>-2</v>
      </c>
      <c r="L499">
        <v>-2</v>
      </c>
      <c r="M499">
        <v>-2</v>
      </c>
      <c r="N499">
        <v>-2</v>
      </c>
      <c r="O499">
        <v>-2</v>
      </c>
      <c r="P499">
        <f t="shared" si="71"/>
        <v>-20</v>
      </c>
      <c r="Q499">
        <f t="shared" si="78"/>
        <v>20</v>
      </c>
    </row>
    <row r="500" spans="1:17" x14ac:dyDescent="0.35">
      <c r="A500">
        <v>29936</v>
      </c>
      <c r="B500">
        <v>0</v>
      </c>
      <c r="C500">
        <v>2003</v>
      </c>
      <c r="D500" s="1">
        <v>44872.937951388885</v>
      </c>
      <c r="E500">
        <v>3</v>
      </c>
      <c r="F500">
        <v>-2</v>
      </c>
      <c r="G500">
        <v>-2</v>
      </c>
      <c r="H500">
        <v>-2</v>
      </c>
      <c r="I500">
        <v>-2</v>
      </c>
      <c r="J500">
        <v>-2</v>
      </c>
      <c r="K500">
        <v>-1</v>
      </c>
      <c r="L500">
        <v>1</v>
      </c>
      <c r="M500">
        <v>1</v>
      </c>
      <c r="N500">
        <v>-1</v>
      </c>
      <c r="O500">
        <v>2</v>
      </c>
      <c r="P500">
        <f t="shared" si="71"/>
        <v>-8</v>
      </c>
      <c r="Q500">
        <f t="shared" si="78"/>
        <v>20</v>
      </c>
    </row>
    <row r="501" spans="1:17" x14ac:dyDescent="0.35">
      <c r="A501">
        <v>29938</v>
      </c>
      <c r="B501">
        <v>0</v>
      </c>
      <c r="C501">
        <v>2003</v>
      </c>
      <c r="D501" s="1">
        <v>44872.943437499998</v>
      </c>
      <c r="E501" t="s">
        <v>15</v>
      </c>
      <c r="F501">
        <v>-2</v>
      </c>
      <c r="G501">
        <v>-2</v>
      </c>
      <c r="H501">
        <v>-2</v>
      </c>
      <c r="I501">
        <v>-2</v>
      </c>
      <c r="J501">
        <v>-2</v>
      </c>
      <c r="K501">
        <v>-2</v>
      </c>
      <c r="L501">
        <v>-2</v>
      </c>
      <c r="M501">
        <v>-2</v>
      </c>
      <c r="N501">
        <v>-2</v>
      </c>
      <c r="O501">
        <v>-2</v>
      </c>
      <c r="P501">
        <f t="shared" si="71"/>
        <v>-20</v>
      </c>
      <c r="Q501">
        <f t="shared" si="78"/>
        <v>20</v>
      </c>
    </row>
    <row r="502" spans="1:17" x14ac:dyDescent="0.35">
      <c r="A502">
        <v>29952</v>
      </c>
      <c r="B502">
        <v>0</v>
      </c>
      <c r="C502">
        <v>1963</v>
      </c>
      <c r="D502" s="1">
        <v>44873.428773148145</v>
      </c>
      <c r="E502">
        <v>1</v>
      </c>
      <c r="F502">
        <v>-2</v>
      </c>
      <c r="G502">
        <v>-2</v>
      </c>
      <c r="H502">
        <v>-2</v>
      </c>
      <c r="I502">
        <v>-1</v>
      </c>
      <c r="J502">
        <v>-1</v>
      </c>
      <c r="K502">
        <v>0</v>
      </c>
      <c r="L502">
        <v>-2</v>
      </c>
      <c r="M502">
        <v>-1</v>
      </c>
      <c r="N502">
        <v>-1</v>
      </c>
      <c r="O502">
        <v>1</v>
      </c>
      <c r="P502">
        <f t="shared" si="71"/>
        <v>-11</v>
      </c>
      <c r="Q502">
        <f t="shared" si="70"/>
        <v>59</v>
      </c>
    </row>
    <row r="503" spans="1:17" x14ac:dyDescent="0.35">
      <c r="A503">
        <v>29709</v>
      </c>
      <c r="B503">
        <v>0</v>
      </c>
      <c r="C503">
        <v>2003</v>
      </c>
      <c r="D503" s="1">
        <v>44871.728460648148</v>
      </c>
      <c r="E503">
        <v>0</v>
      </c>
      <c r="F503">
        <v>-2</v>
      </c>
      <c r="G503">
        <v>-2</v>
      </c>
      <c r="H503">
        <v>-2</v>
      </c>
      <c r="I503">
        <v>-2</v>
      </c>
      <c r="J503">
        <v>-2</v>
      </c>
      <c r="K503">
        <v>-2</v>
      </c>
      <c r="L503">
        <v>-2</v>
      </c>
      <c r="M503">
        <v>-2</v>
      </c>
      <c r="N503">
        <v>-2</v>
      </c>
      <c r="O503">
        <v>-2</v>
      </c>
      <c r="P503">
        <f t="shared" si="71"/>
        <v>-20</v>
      </c>
      <c r="Q503">
        <f t="shared" ref="Q503:Q504" si="79">2023-C503</f>
        <v>20</v>
      </c>
    </row>
    <row r="504" spans="1:17" x14ac:dyDescent="0.35">
      <c r="A504">
        <v>29968</v>
      </c>
      <c r="B504">
        <v>0</v>
      </c>
      <c r="C504">
        <v>2003</v>
      </c>
      <c r="D504" s="1">
        <v>44873.649780092594</v>
      </c>
      <c r="E504">
        <v>1</v>
      </c>
      <c r="F504">
        <v>-1</v>
      </c>
      <c r="G504">
        <v>-2</v>
      </c>
      <c r="H504">
        <v>-2</v>
      </c>
      <c r="I504">
        <v>-2</v>
      </c>
      <c r="J504">
        <v>-2</v>
      </c>
      <c r="K504">
        <v>-1</v>
      </c>
      <c r="L504">
        <v>-2</v>
      </c>
      <c r="M504">
        <v>-1</v>
      </c>
      <c r="N504">
        <v>-2</v>
      </c>
      <c r="O504">
        <v>1</v>
      </c>
      <c r="P504">
        <f t="shared" si="71"/>
        <v>-14</v>
      </c>
      <c r="Q504">
        <f t="shared" si="79"/>
        <v>20</v>
      </c>
    </row>
    <row r="505" spans="1:17" x14ac:dyDescent="0.35">
      <c r="A505">
        <v>29975</v>
      </c>
      <c r="B505">
        <v>1</v>
      </c>
      <c r="C505">
        <v>1987</v>
      </c>
      <c r="D505" s="1">
        <v>44873.749479166669</v>
      </c>
      <c r="E505" t="s">
        <v>15</v>
      </c>
      <c r="F505">
        <v>-1</v>
      </c>
      <c r="G505">
        <v>-1</v>
      </c>
      <c r="H505">
        <v>-1</v>
      </c>
      <c r="I505">
        <v>-1</v>
      </c>
      <c r="J505">
        <v>-1</v>
      </c>
      <c r="K505">
        <v>-1</v>
      </c>
      <c r="L505">
        <v>-1</v>
      </c>
      <c r="M505">
        <v>-1</v>
      </c>
      <c r="N505">
        <v>-1</v>
      </c>
      <c r="O505">
        <v>-1</v>
      </c>
      <c r="P505">
        <f t="shared" si="71"/>
        <v>-10</v>
      </c>
      <c r="Q505">
        <f t="shared" si="70"/>
        <v>35</v>
      </c>
    </row>
    <row r="506" spans="1:17" x14ac:dyDescent="0.35">
      <c r="A506">
        <v>29705</v>
      </c>
      <c r="B506">
        <v>1</v>
      </c>
      <c r="C506">
        <v>1990</v>
      </c>
      <c r="D506" s="1">
        <v>44871.7809375</v>
      </c>
      <c r="E506">
        <v>0</v>
      </c>
      <c r="F506">
        <v>-2</v>
      </c>
      <c r="G506">
        <v>-2</v>
      </c>
      <c r="H506">
        <v>-2</v>
      </c>
      <c r="I506">
        <v>-2</v>
      </c>
      <c r="J506">
        <v>-2</v>
      </c>
      <c r="K506">
        <v>-2</v>
      </c>
      <c r="L506">
        <v>-2</v>
      </c>
      <c r="M506">
        <v>-2</v>
      </c>
      <c r="N506">
        <v>-2</v>
      </c>
      <c r="O506">
        <v>-2</v>
      </c>
      <c r="P506">
        <f t="shared" si="71"/>
        <v>-20</v>
      </c>
      <c r="Q506">
        <f t="shared" si="70"/>
        <v>32</v>
      </c>
    </row>
    <row r="507" spans="1:17" x14ac:dyDescent="0.35">
      <c r="A507">
        <v>29765</v>
      </c>
      <c r="B507">
        <v>0</v>
      </c>
      <c r="C507">
        <v>2003</v>
      </c>
      <c r="D507" s="1">
        <v>44871.877534722225</v>
      </c>
      <c r="E507">
        <v>0</v>
      </c>
      <c r="F507">
        <v>-2</v>
      </c>
      <c r="G507">
        <v>-2</v>
      </c>
      <c r="H507">
        <v>-2</v>
      </c>
      <c r="I507">
        <v>-2</v>
      </c>
      <c r="J507">
        <v>-2</v>
      </c>
      <c r="K507">
        <v>-2</v>
      </c>
      <c r="L507">
        <v>-2</v>
      </c>
      <c r="M507">
        <v>-2</v>
      </c>
      <c r="N507">
        <v>-2</v>
      </c>
      <c r="O507">
        <v>-2</v>
      </c>
      <c r="P507">
        <f t="shared" si="71"/>
        <v>-20</v>
      </c>
      <c r="Q507">
        <f t="shared" ref="Q507:Q518" si="80">2023-C507</f>
        <v>20</v>
      </c>
    </row>
    <row r="508" spans="1:17" x14ac:dyDescent="0.35">
      <c r="A508">
        <v>30002</v>
      </c>
      <c r="B508">
        <v>1</v>
      </c>
      <c r="C508">
        <v>1998</v>
      </c>
      <c r="D508" s="1">
        <v>44874.467557870368</v>
      </c>
      <c r="E508">
        <v>2</v>
      </c>
      <c r="F508">
        <v>-2</v>
      </c>
      <c r="G508">
        <v>-2</v>
      </c>
      <c r="H508">
        <v>-2</v>
      </c>
      <c r="I508">
        <v>-1</v>
      </c>
      <c r="J508">
        <v>-1</v>
      </c>
      <c r="K508">
        <v>-1</v>
      </c>
      <c r="L508">
        <v>-1</v>
      </c>
      <c r="M508">
        <v>-1</v>
      </c>
      <c r="N508">
        <v>0</v>
      </c>
      <c r="O508">
        <v>2</v>
      </c>
      <c r="P508">
        <f t="shared" si="71"/>
        <v>-9</v>
      </c>
      <c r="Q508">
        <f t="shared" si="80"/>
        <v>25</v>
      </c>
    </row>
    <row r="509" spans="1:17" x14ac:dyDescent="0.35">
      <c r="A509">
        <v>30007</v>
      </c>
      <c r="B509">
        <v>0</v>
      </c>
      <c r="C509">
        <v>2001</v>
      </c>
      <c r="D509" s="1">
        <v>44874.468090277776</v>
      </c>
      <c r="E509">
        <v>1</v>
      </c>
      <c r="F509">
        <v>1</v>
      </c>
      <c r="G509">
        <v>-1</v>
      </c>
      <c r="H509">
        <v>-2</v>
      </c>
      <c r="I509">
        <v>0</v>
      </c>
      <c r="J509">
        <v>-1</v>
      </c>
      <c r="K509">
        <v>1</v>
      </c>
      <c r="L509">
        <v>0</v>
      </c>
      <c r="M509">
        <v>2</v>
      </c>
      <c r="N509">
        <v>1</v>
      </c>
      <c r="O509">
        <v>2</v>
      </c>
      <c r="P509">
        <f t="shared" si="71"/>
        <v>3</v>
      </c>
      <c r="Q509">
        <f t="shared" si="80"/>
        <v>22</v>
      </c>
    </row>
    <row r="510" spans="1:17" x14ac:dyDescent="0.35">
      <c r="A510">
        <v>29855</v>
      </c>
      <c r="B510">
        <v>0</v>
      </c>
      <c r="C510">
        <v>2002</v>
      </c>
      <c r="D510" s="1">
        <v>44872.5622337963</v>
      </c>
      <c r="E510">
        <v>0</v>
      </c>
      <c r="F510">
        <v>-2</v>
      </c>
      <c r="G510">
        <v>-2</v>
      </c>
      <c r="H510">
        <v>-2</v>
      </c>
      <c r="I510">
        <v>-2</v>
      </c>
      <c r="J510">
        <v>-2</v>
      </c>
      <c r="K510">
        <v>-2</v>
      </c>
      <c r="L510">
        <v>-2</v>
      </c>
      <c r="M510">
        <v>-2</v>
      </c>
      <c r="N510">
        <v>-2</v>
      </c>
      <c r="O510">
        <v>-2</v>
      </c>
      <c r="P510">
        <f t="shared" si="71"/>
        <v>-20</v>
      </c>
      <c r="Q510">
        <f t="shared" si="80"/>
        <v>21</v>
      </c>
    </row>
    <row r="511" spans="1:17" x14ac:dyDescent="0.35">
      <c r="A511">
        <v>30012</v>
      </c>
      <c r="B511">
        <v>0</v>
      </c>
      <c r="C511">
        <v>2003</v>
      </c>
      <c r="D511" s="1">
        <v>44874.479074074072</v>
      </c>
      <c r="E511">
        <v>1</v>
      </c>
      <c r="F511">
        <v>-2</v>
      </c>
      <c r="G511">
        <v>-2</v>
      </c>
      <c r="H511">
        <v>-2</v>
      </c>
      <c r="I511">
        <v>-2</v>
      </c>
      <c r="J511">
        <v>-2</v>
      </c>
      <c r="K511">
        <v>-2</v>
      </c>
      <c r="L511">
        <v>-2</v>
      </c>
      <c r="M511">
        <v>2</v>
      </c>
      <c r="N511">
        <v>-2</v>
      </c>
      <c r="O511">
        <v>2</v>
      </c>
      <c r="P511">
        <f t="shared" si="71"/>
        <v>-12</v>
      </c>
      <c r="Q511">
        <f t="shared" si="80"/>
        <v>20</v>
      </c>
    </row>
    <row r="512" spans="1:17" x14ac:dyDescent="0.35">
      <c r="A512">
        <v>30019</v>
      </c>
      <c r="B512">
        <v>0</v>
      </c>
      <c r="C512">
        <v>2001</v>
      </c>
      <c r="D512" s="1">
        <v>44874.511400462965</v>
      </c>
      <c r="E512">
        <v>3</v>
      </c>
      <c r="F512">
        <v>1</v>
      </c>
      <c r="G512">
        <v>-2</v>
      </c>
      <c r="H512">
        <v>-2</v>
      </c>
      <c r="I512">
        <v>-2</v>
      </c>
      <c r="J512">
        <v>-2</v>
      </c>
      <c r="K512">
        <v>1</v>
      </c>
      <c r="L512">
        <v>-1</v>
      </c>
      <c r="M512">
        <v>1</v>
      </c>
      <c r="N512">
        <v>2</v>
      </c>
      <c r="O512">
        <v>2</v>
      </c>
      <c r="P512">
        <f t="shared" si="71"/>
        <v>-2</v>
      </c>
      <c r="Q512">
        <f t="shared" si="80"/>
        <v>22</v>
      </c>
    </row>
    <row r="513" spans="1:17" x14ac:dyDescent="0.35">
      <c r="A513">
        <v>30001</v>
      </c>
      <c r="B513">
        <v>0</v>
      </c>
      <c r="C513">
        <v>2001</v>
      </c>
      <c r="D513" s="1">
        <v>44874.454988425925</v>
      </c>
      <c r="E513">
        <v>0</v>
      </c>
      <c r="F513">
        <v>-2</v>
      </c>
      <c r="G513">
        <v>-2</v>
      </c>
      <c r="H513">
        <v>-2</v>
      </c>
      <c r="I513">
        <v>-2</v>
      </c>
      <c r="J513">
        <v>-2</v>
      </c>
      <c r="K513">
        <v>-2</v>
      </c>
      <c r="L513">
        <v>-2</v>
      </c>
      <c r="M513">
        <v>-2</v>
      </c>
      <c r="N513">
        <v>-2</v>
      </c>
      <c r="O513">
        <v>-2</v>
      </c>
      <c r="P513">
        <f t="shared" si="71"/>
        <v>-20</v>
      </c>
      <c r="Q513">
        <f t="shared" si="80"/>
        <v>22</v>
      </c>
    </row>
    <row r="514" spans="1:17" x14ac:dyDescent="0.35">
      <c r="A514">
        <v>30009</v>
      </c>
      <c r="B514">
        <v>1</v>
      </c>
      <c r="C514">
        <v>2000</v>
      </c>
      <c r="D514" s="1">
        <v>44874.46670138889</v>
      </c>
      <c r="E514">
        <v>0</v>
      </c>
      <c r="F514">
        <v>-2</v>
      </c>
      <c r="G514">
        <v>-2</v>
      </c>
      <c r="H514">
        <v>-2</v>
      </c>
      <c r="I514">
        <v>-2</v>
      </c>
      <c r="J514">
        <v>-2</v>
      </c>
      <c r="K514">
        <v>-2</v>
      </c>
      <c r="L514">
        <v>-2</v>
      </c>
      <c r="M514">
        <v>-2</v>
      </c>
      <c r="N514">
        <v>-2</v>
      </c>
      <c r="O514">
        <v>-2</v>
      </c>
      <c r="P514">
        <f t="shared" si="71"/>
        <v>-20</v>
      </c>
      <c r="Q514">
        <f t="shared" si="80"/>
        <v>23</v>
      </c>
    </row>
    <row r="515" spans="1:17" x14ac:dyDescent="0.35">
      <c r="A515">
        <v>30047</v>
      </c>
      <c r="B515">
        <v>0</v>
      </c>
      <c r="C515">
        <v>2000</v>
      </c>
      <c r="D515" s="1">
        <v>44874.746319444443</v>
      </c>
      <c r="E515" t="s">
        <v>15</v>
      </c>
      <c r="F515">
        <v>-1</v>
      </c>
      <c r="G515">
        <v>-2</v>
      </c>
      <c r="H515">
        <v>-2</v>
      </c>
      <c r="I515">
        <v>-2</v>
      </c>
      <c r="J515">
        <v>-2</v>
      </c>
      <c r="K515">
        <v>-2</v>
      </c>
      <c r="L515">
        <v>-2</v>
      </c>
      <c r="M515">
        <v>1</v>
      </c>
      <c r="N515">
        <v>-2</v>
      </c>
      <c r="O515">
        <v>-1</v>
      </c>
      <c r="P515">
        <f t="shared" si="71"/>
        <v>-15</v>
      </c>
      <c r="Q515">
        <f t="shared" si="80"/>
        <v>23</v>
      </c>
    </row>
    <row r="516" spans="1:17" x14ac:dyDescent="0.35">
      <c r="A516">
        <v>30035</v>
      </c>
      <c r="B516">
        <v>0</v>
      </c>
      <c r="C516">
        <v>1998</v>
      </c>
      <c r="D516" s="1">
        <v>44874.791678240741</v>
      </c>
      <c r="E516">
        <v>2</v>
      </c>
      <c r="F516">
        <v>-2</v>
      </c>
      <c r="G516">
        <v>-2</v>
      </c>
      <c r="H516">
        <v>-2</v>
      </c>
      <c r="I516">
        <v>-2</v>
      </c>
      <c r="J516">
        <v>-2</v>
      </c>
      <c r="K516">
        <v>-2</v>
      </c>
      <c r="L516">
        <v>-2</v>
      </c>
      <c r="M516">
        <v>2</v>
      </c>
      <c r="N516">
        <v>-1</v>
      </c>
      <c r="O516">
        <v>1</v>
      </c>
      <c r="P516">
        <f t="shared" ref="P516:P531" si="81">SUM(F516:O516)</f>
        <v>-12</v>
      </c>
      <c r="Q516">
        <f t="shared" si="80"/>
        <v>25</v>
      </c>
    </row>
    <row r="517" spans="1:17" x14ac:dyDescent="0.35">
      <c r="A517">
        <v>30052</v>
      </c>
      <c r="B517">
        <v>0</v>
      </c>
      <c r="C517">
        <v>2000</v>
      </c>
      <c r="D517" s="1">
        <v>44874.835173611114</v>
      </c>
      <c r="E517">
        <v>1</v>
      </c>
      <c r="F517">
        <v>-2</v>
      </c>
      <c r="G517">
        <v>-2</v>
      </c>
      <c r="H517">
        <v>-2</v>
      </c>
      <c r="I517">
        <v>-2</v>
      </c>
      <c r="J517">
        <v>-2</v>
      </c>
      <c r="K517">
        <v>-2</v>
      </c>
      <c r="L517">
        <v>-2</v>
      </c>
      <c r="M517">
        <v>-2</v>
      </c>
      <c r="N517">
        <v>-2</v>
      </c>
      <c r="O517">
        <v>1</v>
      </c>
      <c r="P517">
        <f t="shared" si="81"/>
        <v>-17</v>
      </c>
      <c r="Q517">
        <f t="shared" si="80"/>
        <v>23</v>
      </c>
    </row>
    <row r="518" spans="1:17" x14ac:dyDescent="0.35">
      <c r="A518">
        <v>30056</v>
      </c>
      <c r="B518">
        <v>0</v>
      </c>
      <c r="C518">
        <v>2003</v>
      </c>
      <c r="D518" s="1">
        <v>44874.857604166667</v>
      </c>
      <c r="E518">
        <v>3</v>
      </c>
      <c r="F518">
        <v>1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1</v>
      </c>
      <c r="M518">
        <v>1</v>
      </c>
      <c r="N518">
        <v>1</v>
      </c>
      <c r="O518">
        <v>2</v>
      </c>
      <c r="P518">
        <f t="shared" si="81"/>
        <v>6</v>
      </c>
      <c r="Q518">
        <f t="shared" si="80"/>
        <v>20</v>
      </c>
    </row>
    <row r="519" spans="1:17" x14ac:dyDescent="0.35">
      <c r="A519">
        <v>30075</v>
      </c>
      <c r="B519">
        <v>1</v>
      </c>
      <c r="C519">
        <v>1992</v>
      </c>
      <c r="D519" s="1">
        <v>44875.841805555552</v>
      </c>
      <c r="E519">
        <v>3</v>
      </c>
      <c r="F519">
        <v>0</v>
      </c>
      <c r="G519">
        <v>-2</v>
      </c>
      <c r="H519">
        <v>-2</v>
      </c>
      <c r="I519">
        <v>-2</v>
      </c>
      <c r="J519">
        <v>-2</v>
      </c>
      <c r="K519">
        <v>1</v>
      </c>
      <c r="L519">
        <v>-2</v>
      </c>
      <c r="M519">
        <v>-1</v>
      </c>
      <c r="N519">
        <v>-1</v>
      </c>
      <c r="O519">
        <v>2</v>
      </c>
      <c r="P519">
        <f t="shared" si="81"/>
        <v>-9</v>
      </c>
      <c r="Q519">
        <f t="shared" ref="Q519:Q532" si="82">2022-C519</f>
        <v>30</v>
      </c>
    </row>
    <row r="520" spans="1:17" x14ac:dyDescent="0.35">
      <c r="A520">
        <v>30011</v>
      </c>
      <c r="B520">
        <v>1</v>
      </c>
      <c r="C520">
        <v>2003</v>
      </c>
      <c r="D520" s="1">
        <v>44874.474641203706</v>
      </c>
      <c r="E520">
        <v>0</v>
      </c>
      <c r="F520">
        <v>-2</v>
      </c>
      <c r="G520">
        <v>-2</v>
      </c>
      <c r="H520">
        <v>-2</v>
      </c>
      <c r="I520">
        <v>-2</v>
      </c>
      <c r="J520">
        <v>-2</v>
      </c>
      <c r="K520">
        <v>-2</v>
      </c>
      <c r="L520">
        <v>-2</v>
      </c>
      <c r="M520">
        <v>-2</v>
      </c>
      <c r="N520">
        <v>-2</v>
      </c>
      <c r="O520">
        <v>-2</v>
      </c>
      <c r="P520">
        <f t="shared" si="81"/>
        <v>-20</v>
      </c>
      <c r="Q520">
        <f>2023-C520</f>
        <v>20</v>
      </c>
    </row>
    <row r="521" spans="1:17" x14ac:dyDescent="0.35">
      <c r="A521">
        <v>30083</v>
      </c>
      <c r="B521">
        <v>0</v>
      </c>
      <c r="C521">
        <v>1967</v>
      </c>
      <c r="D521" s="1">
        <v>44876.478946759256</v>
      </c>
      <c r="E521">
        <v>3</v>
      </c>
      <c r="F521">
        <v>-1</v>
      </c>
      <c r="G521">
        <v>-1</v>
      </c>
      <c r="H521">
        <v>-1</v>
      </c>
      <c r="I521">
        <v>-1</v>
      </c>
      <c r="J521">
        <v>-1</v>
      </c>
      <c r="K521">
        <v>-1</v>
      </c>
      <c r="L521">
        <v>1</v>
      </c>
      <c r="M521">
        <v>1</v>
      </c>
      <c r="N521">
        <v>1</v>
      </c>
      <c r="O521">
        <v>2</v>
      </c>
      <c r="P521">
        <f t="shared" si="81"/>
        <v>-1</v>
      </c>
      <c r="Q521">
        <f t="shared" si="82"/>
        <v>55</v>
      </c>
    </row>
    <row r="522" spans="1:17" x14ac:dyDescent="0.35">
      <c r="A522">
        <v>30036</v>
      </c>
      <c r="B522">
        <v>0</v>
      </c>
      <c r="C522">
        <v>2003</v>
      </c>
      <c r="D522" s="1">
        <v>44874.620613425926</v>
      </c>
      <c r="E522">
        <v>0</v>
      </c>
      <c r="F522">
        <v>-2</v>
      </c>
      <c r="G522">
        <v>-2</v>
      </c>
      <c r="H522">
        <v>-2</v>
      </c>
      <c r="I522">
        <v>-2</v>
      </c>
      <c r="J522">
        <v>-2</v>
      </c>
      <c r="K522">
        <v>-2</v>
      </c>
      <c r="L522">
        <v>-2</v>
      </c>
      <c r="M522">
        <v>-2</v>
      </c>
      <c r="N522">
        <v>-2</v>
      </c>
      <c r="O522">
        <v>-2</v>
      </c>
      <c r="P522">
        <f t="shared" si="81"/>
        <v>-20</v>
      </c>
      <c r="Q522">
        <f>2023-C522</f>
        <v>20</v>
      </c>
    </row>
    <row r="523" spans="1:17" x14ac:dyDescent="0.35">
      <c r="A523">
        <v>30093</v>
      </c>
      <c r="B523">
        <v>0</v>
      </c>
      <c r="C523">
        <v>1971</v>
      </c>
      <c r="D523" s="1">
        <v>44877.350972222222</v>
      </c>
      <c r="E523">
        <v>2</v>
      </c>
      <c r="F523">
        <v>1</v>
      </c>
      <c r="G523">
        <v>-2</v>
      </c>
      <c r="H523">
        <v>-2</v>
      </c>
      <c r="I523">
        <v>-2</v>
      </c>
      <c r="J523">
        <v>-2</v>
      </c>
      <c r="K523">
        <v>2</v>
      </c>
      <c r="L523">
        <v>-2</v>
      </c>
      <c r="M523">
        <v>-2</v>
      </c>
      <c r="N523">
        <v>-1</v>
      </c>
      <c r="O523">
        <v>2</v>
      </c>
      <c r="P523">
        <f t="shared" si="81"/>
        <v>-8</v>
      </c>
      <c r="Q523">
        <f t="shared" si="82"/>
        <v>51</v>
      </c>
    </row>
    <row r="524" spans="1:17" x14ac:dyDescent="0.35">
      <c r="A524">
        <v>30097</v>
      </c>
      <c r="B524">
        <v>1</v>
      </c>
      <c r="C524">
        <v>1955</v>
      </c>
      <c r="D524" s="1">
        <v>44877.607083333336</v>
      </c>
      <c r="E524">
        <v>4</v>
      </c>
      <c r="F524">
        <v>-1</v>
      </c>
      <c r="G524">
        <v>-2</v>
      </c>
      <c r="H524">
        <v>-2</v>
      </c>
      <c r="I524">
        <v>-1</v>
      </c>
      <c r="J524">
        <v>-1</v>
      </c>
      <c r="K524">
        <v>-1</v>
      </c>
      <c r="L524">
        <v>-1</v>
      </c>
      <c r="M524">
        <v>2</v>
      </c>
      <c r="N524">
        <v>2</v>
      </c>
      <c r="O524">
        <v>2</v>
      </c>
      <c r="P524">
        <f t="shared" si="81"/>
        <v>-3</v>
      </c>
      <c r="Q524">
        <f t="shared" si="82"/>
        <v>67</v>
      </c>
    </row>
    <row r="525" spans="1:17" x14ac:dyDescent="0.35">
      <c r="A525">
        <v>29933</v>
      </c>
      <c r="B525">
        <v>0</v>
      </c>
      <c r="C525">
        <v>1998</v>
      </c>
      <c r="D525" s="1">
        <v>44875.942696759259</v>
      </c>
      <c r="E525">
        <v>0</v>
      </c>
      <c r="F525">
        <v>-2</v>
      </c>
      <c r="G525">
        <v>-2</v>
      </c>
      <c r="H525">
        <v>-2</v>
      </c>
      <c r="I525">
        <v>-2</v>
      </c>
      <c r="J525">
        <v>-2</v>
      </c>
      <c r="K525">
        <v>-2</v>
      </c>
      <c r="L525">
        <v>-2</v>
      </c>
      <c r="M525">
        <v>-2</v>
      </c>
      <c r="N525">
        <v>-2</v>
      </c>
      <c r="O525">
        <v>-2</v>
      </c>
      <c r="P525">
        <f t="shared" si="81"/>
        <v>-20</v>
      </c>
      <c r="Q525">
        <f t="shared" ref="Q525:Q526" si="83">2023-C525</f>
        <v>25</v>
      </c>
    </row>
    <row r="526" spans="1:17" x14ac:dyDescent="0.35">
      <c r="A526">
        <v>30124</v>
      </c>
      <c r="B526">
        <v>0</v>
      </c>
      <c r="C526">
        <v>1999</v>
      </c>
      <c r="D526" s="1">
        <v>44878.458715277775</v>
      </c>
      <c r="E526">
        <v>4</v>
      </c>
      <c r="F526">
        <v>2</v>
      </c>
      <c r="G526">
        <v>1</v>
      </c>
      <c r="H526">
        <v>-2</v>
      </c>
      <c r="I526">
        <v>-2</v>
      </c>
      <c r="J526">
        <v>-2</v>
      </c>
      <c r="K526">
        <v>2</v>
      </c>
      <c r="L526">
        <v>-2</v>
      </c>
      <c r="M526">
        <v>-1</v>
      </c>
      <c r="N526">
        <v>2</v>
      </c>
      <c r="O526">
        <v>2</v>
      </c>
      <c r="P526">
        <f t="shared" si="81"/>
        <v>0</v>
      </c>
      <c r="Q526">
        <f t="shared" si="83"/>
        <v>24</v>
      </c>
    </row>
    <row r="527" spans="1:17" x14ac:dyDescent="0.35">
      <c r="A527">
        <v>30132</v>
      </c>
      <c r="B527">
        <v>0</v>
      </c>
      <c r="C527">
        <v>1961</v>
      </c>
      <c r="D527" s="1">
        <v>44878.631851851853</v>
      </c>
      <c r="E527">
        <v>2</v>
      </c>
      <c r="F527">
        <v>-2</v>
      </c>
      <c r="G527">
        <v>-2</v>
      </c>
      <c r="H527">
        <v>-2</v>
      </c>
      <c r="I527">
        <v>-2</v>
      </c>
      <c r="J527">
        <v>-2</v>
      </c>
      <c r="K527">
        <v>-2</v>
      </c>
      <c r="L527">
        <v>-2</v>
      </c>
      <c r="M527">
        <v>-1</v>
      </c>
      <c r="N527">
        <v>1</v>
      </c>
      <c r="O527">
        <v>2</v>
      </c>
      <c r="P527">
        <f t="shared" si="81"/>
        <v>-12</v>
      </c>
      <c r="Q527">
        <f t="shared" si="82"/>
        <v>61</v>
      </c>
    </row>
    <row r="528" spans="1:17" x14ac:dyDescent="0.35">
      <c r="A528">
        <v>30140</v>
      </c>
      <c r="B528">
        <v>0</v>
      </c>
      <c r="C528">
        <v>2004</v>
      </c>
      <c r="D528" s="1">
        <v>44878.771678240744</v>
      </c>
      <c r="E528">
        <v>1</v>
      </c>
      <c r="F528">
        <v>-1</v>
      </c>
      <c r="G528">
        <v>-1</v>
      </c>
      <c r="H528">
        <v>-1</v>
      </c>
      <c r="I528">
        <v>0</v>
      </c>
      <c r="J528">
        <v>0</v>
      </c>
      <c r="K528">
        <v>2</v>
      </c>
      <c r="L528">
        <v>0</v>
      </c>
      <c r="M528">
        <v>-2</v>
      </c>
      <c r="N528">
        <v>1</v>
      </c>
      <c r="O528">
        <v>2</v>
      </c>
      <c r="P528">
        <f t="shared" si="81"/>
        <v>0</v>
      </c>
      <c r="Q528">
        <f t="shared" ref="Q528:Q531" si="84">2023-C528</f>
        <v>19</v>
      </c>
    </row>
    <row r="529" spans="1:17" x14ac:dyDescent="0.35">
      <c r="A529">
        <v>30141</v>
      </c>
      <c r="B529">
        <v>1</v>
      </c>
      <c r="C529">
        <v>2000</v>
      </c>
      <c r="D529" s="1">
        <v>44878.799004629633</v>
      </c>
      <c r="E529">
        <v>2</v>
      </c>
      <c r="F529">
        <v>1</v>
      </c>
      <c r="G529">
        <v>-1</v>
      </c>
      <c r="H529">
        <v>-1</v>
      </c>
      <c r="I529">
        <v>-1</v>
      </c>
      <c r="J529">
        <v>-1</v>
      </c>
      <c r="K529">
        <v>1</v>
      </c>
      <c r="L529">
        <v>-1</v>
      </c>
      <c r="M529">
        <v>1</v>
      </c>
      <c r="N529">
        <v>2</v>
      </c>
      <c r="O529">
        <v>2</v>
      </c>
      <c r="P529">
        <f t="shared" si="81"/>
        <v>2</v>
      </c>
      <c r="Q529">
        <f t="shared" si="84"/>
        <v>23</v>
      </c>
    </row>
    <row r="530" spans="1:17" x14ac:dyDescent="0.35">
      <c r="A530">
        <v>30144</v>
      </c>
      <c r="B530">
        <v>0</v>
      </c>
      <c r="C530">
        <v>2000</v>
      </c>
      <c r="D530" s="1">
        <v>44878.827534722222</v>
      </c>
      <c r="E530">
        <v>1</v>
      </c>
      <c r="F530">
        <v>-2</v>
      </c>
      <c r="G530">
        <v>-2</v>
      </c>
      <c r="H530">
        <v>-2</v>
      </c>
      <c r="I530">
        <v>-2</v>
      </c>
      <c r="J530">
        <v>-2</v>
      </c>
      <c r="K530">
        <v>-2</v>
      </c>
      <c r="L530">
        <v>-2</v>
      </c>
      <c r="M530">
        <v>-2</v>
      </c>
      <c r="N530">
        <v>-1</v>
      </c>
      <c r="O530">
        <v>2</v>
      </c>
      <c r="P530">
        <f t="shared" si="81"/>
        <v>-15</v>
      </c>
      <c r="Q530">
        <f t="shared" si="84"/>
        <v>23</v>
      </c>
    </row>
    <row r="531" spans="1:17" x14ac:dyDescent="0.35">
      <c r="A531">
        <v>30143</v>
      </c>
      <c r="B531">
        <v>0</v>
      </c>
      <c r="C531">
        <v>2009</v>
      </c>
      <c r="D531" s="1">
        <v>44878.831747685188</v>
      </c>
      <c r="E531">
        <v>0</v>
      </c>
      <c r="F531">
        <v>-2</v>
      </c>
      <c r="G531">
        <v>-2</v>
      </c>
      <c r="H531">
        <v>-2</v>
      </c>
      <c r="I531">
        <v>-2</v>
      </c>
      <c r="J531">
        <v>-2</v>
      </c>
      <c r="K531">
        <v>-2</v>
      </c>
      <c r="L531">
        <v>-2</v>
      </c>
      <c r="M531">
        <v>-2</v>
      </c>
      <c r="N531">
        <v>-2</v>
      </c>
      <c r="O531">
        <v>-2</v>
      </c>
      <c r="P531">
        <f t="shared" si="81"/>
        <v>-20</v>
      </c>
      <c r="Q531">
        <f t="shared" si="84"/>
        <v>14</v>
      </c>
    </row>
    <row r="532" spans="1:17" x14ac:dyDescent="0.35">
      <c r="A532">
        <v>30153</v>
      </c>
      <c r="B532">
        <v>0</v>
      </c>
      <c r="C532">
        <v>1969</v>
      </c>
      <c r="D532" s="1">
        <v>44878.910590277781</v>
      </c>
      <c r="F532">
        <v>-1</v>
      </c>
      <c r="G532">
        <v>-1</v>
      </c>
      <c r="H532">
        <v>0</v>
      </c>
      <c r="I532">
        <v>1</v>
      </c>
      <c r="J532">
        <v>1</v>
      </c>
      <c r="K532">
        <v>1</v>
      </c>
      <c r="L532">
        <v>1</v>
      </c>
      <c r="M532">
        <v>1</v>
      </c>
      <c r="N532">
        <v>2</v>
      </c>
      <c r="O532">
        <v>2</v>
      </c>
      <c r="P532">
        <f t="shared" ref="P532" si="85">SUM(F532:O532)</f>
        <v>7</v>
      </c>
      <c r="Q532">
        <f t="shared" si="82"/>
        <v>53</v>
      </c>
    </row>
  </sheetData>
  <autoFilter ref="A1:Q532" xr:uid="{F10751B6-C53D-4A13-A8E4-3880D84E0C55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A3195-57D9-4ACD-A6DF-C5F84B4FD148}">
  <dimension ref="A1:AA44"/>
  <sheetViews>
    <sheetView topLeftCell="I1" workbookViewId="0">
      <selection activeCell="T46" sqref="T46"/>
    </sheetView>
  </sheetViews>
  <sheetFormatPr defaultRowHeight="14.5" x14ac:dyDescent="0.35"/>
  <cols>
    <col min="1" max="1" width="12.26953125" customWidth="1"/>
    <col min="4" max="4" width="16.90625" customWidth="1"/>
    <col min="5" max="5" width="19.54296875" customWidth="1"/>
  </cols>
  <sheetData>
    <row r="1" spans="1:27" x14ac:dyDescent="0.35">
      <c r="A1" t="s">
        <v>0</v>
      </c>
      <c r="B1" t="s">
        <v>1</v>
      </c>
      <c r="C1" t="s">
        <v>2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39</v>
      </c>
      <c r="AA1" t="s">
        <v>40</v>
      </c>
    </row>
    <row r="2" spans="1:27" x14ac:dyDescent="0.35">
      <c r="A2">
        <v>26538</v>
      </c>
      <c r="B2">
        <v>0</v>
      </c>
      <c r="C2">
        <v>2000</v>
      </c>
      <c r="D2" s="1">
        <v>44859.497777777775</v>
      </c>
      <c r="E2" s="1">
        <v>44866.539976851855</v>
      </c>
      <c r="F2">
        <v>-2</v>
      </c>
      <c r="G2">
        <v>-2</v>
      </c>
      <c r="H2">
        <v>-2</v>
      </c>
      <c r="I2">
        <v>-2</v>
      </c>
      <c r="J2">
        <v>-2</v>
      </c>
      <c r="K2">
        <v>-2</v>
      </c>
      <c r="L2">
        <v>-2</v>
      </c>
      <c r="M2">
        <v>1</v>
      </c>
      <c r="N2">
        <v>-2</v>
      </c>
      <c r="O2">
        <v>-2</v>
      </c>
      <c r="P2">
        <v>-2</v>
      </c>
      <c r="Q2">
        <v>-2</v>
      </c>
      <c r="R2">
        <v>-2</v>
      </c>
      <c r="S2">
        <v>-2</v>
      </c>
      <c r="T2">
        <v>-2</v>
      </c>
      <c r="U2">
        <v>-2</v>
      </c>
      <c r="V2">
        <v>-2</v>
      </c>
      <c r="W2">
        <v>-2</v>
      </c>
      <c r="X2">
        <v>-2</v>
      </c>
      <c r="Y2">
        <v>-1</v>
      </c>
      <c r="Z2">
        <f>SUM(F2:O2)</f>
        <v>-17</v>
      </c>
      <c r="AA2">
        <f>SUM(P2:Y2)</f>
        <v>-19</v>
      </c>
    </row>
    <row r="3" spans="1:27" x14ac:dyDescent="0.35">
      <c r="A3">
        <v>26540</v>
      </c>
      <c r="B3">
        <v>0</v>
      </c>
      <c r="C3">
        <v>2000</v>
      </c>
      <c r="D3" s="1">
        <v>44859.524571759262</v>
      </c>
      <c r="E3" s="1">
        <v>44868.696168981478</v>
      </c>
      <c r="F3">
        <v>2</v>
      </c>
      <c r="G3">
        <v>1</v>
      </c>
      <c r="H3">
        <v>-2</v>
      </c>
      <c r="I3">
        <v>1</v>
      </c>
      <c r="J3">
        <v>-2</v>
      </c>
      <c r="K3">
        <v>2</v>
      </c>
      <c r="L3">
        <v>2</v>
      </c>
      <c r="M3">
        <v>-1</v>
      </c>
      <c r="N3">
        <v>2</v>
      </c>
      <c r="O3">
        <v>2</v>
      </c>
      <c r="P3">
        <v>2</v>
      </c>
      <c r="Q3">
        <v>1</v>
      </c>
      <c r="R3">
        <v>-1</v>
      </c>
      <c r="S3">
        <v>1</v>
      </c>
      <c r="T3">
        <v>-1</v>
      </c>
      <c r="U3">
        <v>2</v>
      </c>
      <c r="V3">
        <v>2</v>
      </c>
      <c r="W3">
        <v>-2</v>
      </c>
      <c r="X3">
        <v>2</v>
      </c>
      <c r="Y3">
        <v>2</v>
      </c>
      <c r="Z3">
        <f t="shared" ref="Z3:Z44" si="0">SUM(F3:O3)</f>
        <v>7</v>
      </c>
      <c r="AA3">
        <f t="shared" ref="AA3:AA44" si="1">SUM(P3:Y3)</f>
        <v>8</v>
      </c>
    </row>
    <row r="4" spans="1:27" x14ac:dyDescent="0.35">
      <c r="A4">
        <v>26525</v>
      </c>
      <c r="B4">
        <v>0</v>
      </c>
      <c r="C4">
        <v>1999</v>
      </c>
      <c r="D4" s="1">
        <v>44859.806921296295</v>
      </c>
      <c r="E4" s="1">
        <v>44867.745752314811</v>
      </c>
      <c r="F4">
        <v>-1</v>
      </c>
      <c r="G4">
        <v>-1</v>
      </c>
      <c r="H4">
        <v>-1</v>
      </c>
      <c r="I4">
        <v>1</v>
      </c>
      <c r="J4">
        <v>-2</v>
      </c>
      <c r="K4">
        <v>2</v>
      </c>
      <c r="L4">
        <v>2</v>
      </c>
      <c r="M4">
        <v>2</v>
      </c>
      <c r="N4">
        <v>2</v>
      </c>
      <c r="O4">
        <v>2</v>
      </c>
      <c r="P4">
        <v>0</v>
      </c>
      <c r="Q4">
        <v>0</v>
      </c>
      <c r="R4">
        <v>-1</v>
      </c>
      <c r="S4">
        <v>0</v>
      </c>
      <c r="T4">
        <v>-2</v>
      </c>
      <c r="U4">
        <v>1</v>
      </c>
      <c r="V4">
        <v>2</v>
      </c>
      <c r="W4">
        <v>2</v>
      </c>
      <c r="X4">
        <v>2</v>
      </c>
      <c r="Y4">
        <v>2</v>
      </c>
      <c r="Z4">
        <f t="shared" si="0"/>
        <v>6</v>
      </c>
      <c r="AA4">
        <f t="shared" si="1"/>
        <v>6</v>
      </c>
    </row>
    <row r="5" spans="1:27" x14ac:dyDescent="0.35">
      <c r="A5">
        <v>26638</v>
      </c>
      <c r="B5">
        <v>0</v>
      </c>
      <c r="C5">
        <v>1975</v>
      </c>
      <c r="D5" s="1">
        <v>44859.847662037035</v>
      </c>
      <c r="E5" s="1">
        <v>44868.71130787037</v>
      </c>
      <c r="F5">
        <v>-1</v>
      </c>
      <c r="G5">
        <v>-1</v>
      </c>
      <c r="H5">
        <v>-2</v>
      </c>
      <c r="I5">
        <v>0</v>
      </c>
      <c r="J5">
        <v>-1</v>
      </c>
      <c r="K5">
        <v>1</v>
      </c>
      <c r="L5">
        <v>0</v>
      </c>
      <c r="M5">
        <v>1</v>
      </c>
      <c r="N5">
        <v>1</v>
      </c>
      <c r="O5">
        <v>2</v>
      </c>
      <c r="P5">
        <v>-1</v>
      </c>
      <c r="Q5">
        <v>-1</v>
      </c>
      <c r="R5">
        <v>-2</v>
      </c>
      <c r="S5">
        <v>-1</v>
      </c>
      <c r="T5">
        <v>-1</v>
      </c>
      <c r="U5">
        <v>-2</v>
      </c>
      <c r="V5">
        <v>-1</v>
      </c>
      <c r="W5">
        <v>1</v>
      </c>
      <c r="X5">
        <v>2</v>
      </c>
      <c r="Y5">
        <v>2</v>
      </c>
      <c r="Z5">
        <f t="shared" si="0"/>
        <v>0</v>
      </c>
      <c r="AA5">
        <f t="shared" si="1"/>
        <v>-4</v>
      </c>
    </row>
    <row r="6" spans="1:27" x14ac:dyDescent="0.35">
      <c r="A6">
        <v>26634</v>
      </c>
      <c r="B6">
        <v>0</v>
      </c>
      <c r="C6">
        <v>1968</v>
      </c>
      <c r="D6" s="1">
        <v>44859.854062500002</v>
      </c>
      <c r="E6" s="1">
        <v>44868.831828703704</v>
      </c>
      <c r="F6">
        <v>1</v>
      </c>
      <c r="G6">
        <v>-1</v>
      </c>
      <c r="H6">
        <v>-2</v>
      </c>
      <c r="I6">
        <v>1</v>
      </c>
      <c r="J6">
        <v>-2</v>
      </c>
      <c r="K6">
        <v>2</v>
      </c>
      <c r="L6">
        <v>-2</v>
      </c>
      <c r="M6">
        <v>-1</v>
      </c>
      <c r="N6">
        <v>2</v>
      </c>
      <c r="O6">
        <v>2</v>
      </c>
      <c r="P6">
        <v>2</v>
      </c>
      <c r="Q6">
        <v>1</v>
      </c>
      <c r="R6">
        <v>-2</v>
      </c>
      <c r="S6">
        <v>1</v>
      </c>
      <c r="T6">
        <v>-2</v>
      </c>
      <c r="U6">
        <v>2</v>
      </c>
      <c r="V6">
        <v>-1</v>
      </c>
      <c r="W6">
        <v>2</v>
      </c>
      <c r="X6">
        <v>2</v>
      </c>
      <c r="Y6">
        <v>2</v>
      </c>
      <c r="Z6">
        <f t="shared" si="0"/>
        <v>0</v>
      </c>
      <c r="AA6">
        <f t="shared" si="1"/>
        <v>7</v>
      </c>
    </row>
    <row r="7" spans="1:27" x14ac:dyDescent="0.35">
      <c r="A7">
        <v>26647</v>
      </c>
      <c r="B7">
        <v>1</v>
      </c>
      <c r="C7">
        <v>1974</v>
      </c>
      <c r="D7" s="1">
        <v>44859.854143518518</v>
      </c>
      <c r="E7" s="1">
        <v>44868.887418981481</v>
      </c>
      <c r="F7">
        <v>-1</v>
      </c>
      <c r="G7">
        <v>-1</v>
      </c>
      <c r="H7">
        <v>-1</v>
      </c>
      <c r="I7">
        <v>-1</v>
      </c>
      <c r="J7">
        <v>-2</v>
      </c>
      <c r="K7">
        <v>1</v>
      </c>
      <c r="L7">
        <v>-1</v>
      </c>
      <c r="M7">
        <v>-2</v>
      </c>
      <c r="N7">
        <v>-1</v>
      </c>
      <c r="O7">
        <v>1</v>
      </c>
      <c r="P7">
        <v>0</v>
      </c>
      <c r="Q7">
        <v>-1</v>
      </c>
      <c r="R7">
        <v>-2</v>
      </c>
      <c r="S7">
        <v>-2</v>
      </c>
      <c r="T7">
        <v>-2</v>
      </c>
      <c r="U7">
        <v>1</v>
      </c>
      <c r="V7">
        <v>-2</v>
      </c>
      <c r="W7">
        <v>1</v>
      </c>
      <c r="X7">
        <v>0</v>
      </c>
      <c r="Y7">
        <v>1</v>
      </c>
      <c r="Z7">
        <f t="shared" si="0"/>
        <v>-8</v>
      </c>
      <c r="AA7">
        <f t="shared" si="1"/>
        <v>-6</v>
      </c>
    </row>
    <row r="8" spans="1:27" x14ac:dyDescent="0.35">
      <c r="A8">
        <v>26648</v>
      </c>
      <c r="B8">
        <v>1</v>
      </c>
      <c r="C8">
        <v>1994</v>
      </c>
      <c r="D8" s="1">
        <v>44859.858530092592</v>
      </c>
      <c r="E8" s="1">
        <v>44868.727870370371</v>
      </c>
      <c r="F8">
        <v>-2</v>
      </c>
      <c r="G8">
        <v>-2</v>
      </c>
      <c r="H8">
        <v>-2</v>
      </c>
      <c r="I8">
        <v>-2</v>
      </c>
      <c r="J8">
        <v>-2</v>
      </c>
      <c r="K8">
        <v>-2</v>
      </c>
      <c r="L8">
        <v>-2</v>
      </c>
      <c r="M8">
        <v>0</v>
      </c>
      <c r="N8">
        <v>-1</v>
      </c>
      <c r="O8">
        <v>2</v>
      </c>
      <c r="P8">
        <v>-2</v>
      </c>
      <c r="Q8">
        <v>-2</v>
      </c>
      <c r="R8">
        <v>-2</v>
      </c>
      <c r="S8">
        <v>-2</v>
      </c>
      <c r="T8">
        <v>-2</v>
      </c>
      <c r="U8">
        <v>-2</v>
      </c>
      <c r="V8">
        <v>-2</v>
      </c>
      <c r="W8">
        <v>0</v>
      </c>
      <c r="X8">
        <v>-2</v>
      </c>
      <c r="Y8">
        <v>-2</v>
      </c>
      <c r="Z8">
        <f t="shared" si="0"/>
        <v>-13</v>
      </c>
      <c r="AA8">
        <f t="shared" si="1"/>
        <v>-18</v>
      </c>
    </row>
    <row r="9" spans="1:27" x14ac:dyDescent="0.35">
      <c r="A9">
        <v>26660</v>
      </c>
      <c r="B9">
        <v>0</v>
      </c>
      <c r="C9">
        <v>1999</v>
      </c>
      <c r="D9" s="1">
        <v>44859.877280092594</v>
      </c>
      <c r="E9" s="1">
        <v>44868.867847222224</v>
      </c>
      <c r="F9">
        <v>-1</v>
      </c>
      <c r="G9">
        <v>-1</v>
      </c>
      <c r="H9">
        <v>-2</v>
      </c>
      <c r="I9">
        <v>-2</v>
      </c>
      <c r="J9">
        <v>-2</v>
      </c>
      <c r="K9">
        <v>-2</v>
      </c>
      <c r="L9">
        <v>-2</v>
      </c>
      <c r="M9">
        <v>-1</v>
      </c>
      <c r="N9">
        <v>2</v>
      </c>
      <c r="O9">
        <v>2</v>
      </c>
      <c r="P9">
        <v>0</v>
      </c>
      <c r="Q9">
        <v>-1</v>
      </c>
      <c r="R9">
        <v>-2</v>
      </c>
      <c r="S9">
        <v>-2</v>
      </c>
      <c r="T9">
        <v>-1</v>
      </c>
      <c r="U9">
        <v>0</v>
      </c>
      <c r="V9">
        <v>1</v>
      </c>
      <c r="W9">
        <v>1</v>
      </c>
      <c r="X9">
        <v>0</v>
      </c>
      <c r="Y9">
        <v>1</v>
      </c>
      <c r="Z9">
        <f t="shared" si="0"/>
        <v>-9</v>
      </c>
      <c r="AA9">
        <f t="shared" si="1"/>
        <v>-3</v>
      </c>
    </row>
    <row r="10" spans="1:27" x14ac:dyDescent="0.35">
      <c r="A10">
        <v>26675</v>
      </c>
      <c r="B10">
        <v>0</v>
      </c>
      <c r="C10">
        <v>1999</v>
      </c>
      <c r="D10" s="1">
        <v>44859.892256944448</v>
      </c>
      <c r="E10" s="1">
        <v>44868.9059375</v>
      </c>
      <c r="F10">
        <v>1</v>
      </c>
      <c r="G10">
        <v>-2</v>
      </c>
      <c r="H10">
        <v>-2</v>
      </c>
      <c r="I10">
        <v>-2</v>
      </c>
      <c r="J10">
        <v>1</v>
      </c>
      <c r="K10">
        <v>1</v>
      </c>
      <c r="L10">
        <v>-2</v>
      </c>
      <c r="M10">
        <v>1</v>
      </c>
      <c r="N10">
        <v>1</v>
      </c>
      <c r="O10">
        <v>2</v>
      </c>
      <c r="P10">
        <v>1</v>
      </c>
      <c r="Q10">
        <v>-2</v>
      </c>
      <c r="R10">
        <v>-2</v>
      </c>
      <c r="S10">
        <v>-2</v>
      </c>
      <c r="T10">
        <v>0</v>
      </c>
      <c r="U10">
        <v>1</v>
      </c>
      <c r="V10">
        <v>-2</v>
      </c>
      <c r="W10">
        <v>1</v>
      </c>
      <c r="X10">
        <v>1</v>
      </c>
      <c r="Y10">
        <v>2</v>
      </c>
      <c r="Z10">
        <f t="shared" si="0"/>
        <v>-1</v>
      </c>
      <c r="AA10">
        <f t="shared" si="1"/>
        <v>-2</v>
      </c>
    </row>
    <row r="11" spans="1:27" x14ac:dyDescent="0.35">
      <c r="A11">
        <v>26753</v>
      </c>
      <c r="B11">
        <v>0</v>
      </c>
      <c r="C11">
        <v>2000</v>
      </c>
      <c r="D11" s="1">
        <v>44860.364351851851</v>
      </c>
      <c r="E11" s="1">
        <v>44867.385150462964</v>
      </c>
      <c r="F11">
        <v>1</v>
      </c>
      <c r="G11">
        <v>0</v>
      </c>
      <c r="H11">
        <v>1</v>
      </c>
      <c r="I11">
        <v>-1</v>
      </c>
      <c r="J11">
        <v>-2</v>
      </c>
      <c r="K11">
        <v>-1</v>
      </c>
      <c r="L11">
        <v>-1</v>
      </c>
      <c r="M11">
        <v>-1</v>
      </c>
      <c r="N11">
        <v>1</v>
      </c>
      <c r="O11">
        <v>2</v>
      </c>
      <c r="P11">
        <v>-1</v>
      </c>
      <c r="Q11">
        <v>1</v>
      </c>
      <c r="R11">
        <v>-1</v>
      </c>
      <c r="S11">
        <v>-2</v>
      </c>
      <c r="T11">
        <v>-2</v>
      </c>
      <c r="U11">
        <v>-1</v>
      </c>
      <c r="V11">
        <v>-1</v>
      </c>
      <c r="W11">
        <v>-1</v>
      </c>
      <c r="X11">
        <v>1</v>
      </c>
      <c r="Y11">
        <v>1</v>
      </c>
      <c r="Z11">
        <f t="shared" si="0"/>
        <v>-1</v>
      </c>
      <c r="AA11">
        <f t="shared" si="1"/>
        <v>-6</v>
      </c>
    </row>
    <row r="12" spans="1:27" x14ac:dyDescent="0.35">
      <c r="A12">
        <v>26770</v>
      </c>
      <c r="B12">
        <v>0</v>
      </c>
      <c r="C12">
        <v>1999</v>
      </c>
      <c r="D12" s="1">
        <v>44860.382326388892</v>
      </c>
      <c r="E12" s="1">
        <v>44867.418506944443</v>
      </c>
      <c r="F12">
        <v>1</v>
      </c>
      <c r="G12">
        <v>1</v>
      </c>
      <c r="H12">
        <v>-1</v>
      </c>
      <c r="I12">
        <v>-1</v>
      </c>
      <c r="J12">
        <v>-1</v>
      </c>
      <c r="K12">
        <v>1</v>
      </c>
      <c r="L12">
        <v>-1</v>
      </c>
      <c r="M12">
        <v>1</v>
      </c>
      <c r="N12">
        <v>1</v>
      </c>
      <c r="O12">
        <v>1</v>
      </c>
      <c r="P12">
        <v>1</v>
      </c>
      <c r="Q12">
        <v>1</v>
      </c>
      <c r="R12">
        <v>-1</v>
      </c>
      <c r="S12">
        <v>-1</v>
      </c>
      <c r="T12">
        <v>-1</v>
      </c>
      <c r="U12">
        <v>1</v>
      </c>
      <c r="V12">
        <v>-1</v>
      </c>
      <c r="W12">
        <v>1</v>
      </c>
      <c r="X12">
        <v>2</v>
      </c>
      <c r="Y12">
        <v>1</v>
      </c>
      <c r="Z12">
        <f t="shared" si="0"/>
        <v>2</v>
      </c>
      <c r="AA12">
        <f t="shared" si="1"/>
        <v>3</v>
      </c>
    </row>
    <row r="13" spans="1:27" x14ac:dyDescent="0.35">
      <c r="A13">
        <v>26778</v>
      </c>
      <c r="B13">
        <v>0</v>
      </c>
      <c r="C13">
        <v>1996</v>
      </c>
      <c r="D13" s="1">
        <v>44860.392557870371</v>
      </c>
      <c r="E13" s="1">
        <v>44868.709930555553</v>
      </c>
      <c r="F13">
        <v>1</v>
      </c>
      <c r="G13">
        <v>-1</v>
      </c>
      <c r="H13">
        <v>-1</v>
      </c>
      <c r="I13">
        <v>1</v>
      </c>
      <c r="J13">
        <v>-1</v>
      </c>
      <c r="K13">
        <v>-1</v>
      </c>
      <c r="L13">
        <v>1</v>
      </c>
      <c r="M13">
        <v>1</v>
      </c>
      <c r="N13">
        <v>1</v>
      </c>
      <c r="O13">
        <v>2</v>
      </c>
      <c r="P13">
        <v>1</v>
      </c>
      <c r="Q13">
        <v>-1</v>
      </c>
      <c r="R13">
        <v>-1</v>
      </c>
      <c r="S13">
        <v>1</v>
      </c>
      <c r="T13">
        <v>-1</v>
      </c>
      <c r="U13">
        <v>1</v>
      </c>
      <c r="V13">
        <v>1</v>
      </c>
      <c r="W13">
        <v>1</v>
      </c>
      <c r="X13">
        <v>2</v>
      </c>
      <c r="Y13">
        <v>2</v>
      </c>
      <c r="Z13">
        <f t="shared" si="0"/>
        <v>3</v>
      </c>
      <c r="AA13">
        <f t="shared" si="1"/>
        <v>6</v>
      </c>
    </row>
    <row r="14" spans="1:27" x14ac:dyDescent="0.35">
      <c r="A14">
        <v>26800</v>
      </c>
      <c r="B14">
        <v>0</v>
      </c>
      <c r="C14">
        <v>1999</v>
      </c>
      <c r="D14" s="1">
        <v>44860.422523148147</v>
      </c>
      <c r="E14" s="1">
        <v>44869.427210648151</v>
      </c>
      <c r="F14">
        <v>-2</v>
      </c>
      <c r="G14">
        <v>-2</v>
      </c>
      <c r="H14">
        <v>-2</v>
      </c>
      <c r="I14">
        <v>-2</v>
      </c>
      <c r="J14">
        <v>-2</v>
      </c>
      <c r="K14">
        <v>-2</v>
      </c>
      <c r="L14">
        <v>-1</v>
      </c>
      <c r="M14">
        <v>1</v>
      </c>
      <c r="N14">
        <v>-1</v>
      </c>
      <c r="O14">
        <v>-1</v>
      </c>
      <c r="P14">
        <v>-1</v>
      </c>
      <c r="Q14">
        <v>-2</v>
      </c>
      <c r="R14">
        <v>-1</v>
      </c>
      <c r="S14">
        <v>-2</v>
      </c>
      <c r="T14">
        <v>-2</v>
      </c>
      <c r="U14">
        <v>-1</v>
      </c>
      <c r="V14">
        <v>-1</v>
      </c>
      <c r="W14">
        <v>1</v>
      </c>
      <c r="X14">
        <v>-1</v>
      </c>
      <c r="Y14">
        <v>-1</v>
      </c>
      <c r="Z14">
        <f t="shared" si="0"/>
        <v>-14</v>
      </c>
      <c r="AA14">
        <f t="shared" si="1"/>
        <v>-11</v>
      </c>
    </row>
    <row r="15" spans="1:27" x14ac:dyDescent="0.35">
      <c r="A15">
        <v>26807</v>
      </c>
      <c r="B15">
        <v>0</v>
      </c>
      <c r="C15">
        <v>2000</v>
      </c>
      <c r="D15" s="1">
        <v>44860.431446759256</v>
      </c>
      <c r="E15" s="1">
        <v>44867.70716435185</v>
      </c>
      <c r="F15">
        <v>-1</v>
      </c>
      <c r="G15">
        <v>-2</v>
      </c>
      <c r="H15">
        <v>-2</v>
      </c>
      <c r="I15">
        <v>-2</v>
      </c>
      <c r="J15">
        <v>-2</v>
      </c>
      <c r="K15">
        <v>-1</v>
      </c>
      <c r="L15">
        <v>-2</v>
      </c>
      <c r="M15">
        <v>-1</v>
      </c>
      <c r="N15">
        <v>-1</v>
      </c>
      <c r="O15">
        <v>1</v>
      </c>
      <c r="P15">
        <v>-2</v>
      </c>
      <c r="Q15">
        <v>-2</v>
      </c>
      <c r="R15">
        <v>-2</v>
      </c>
      <c r="S15">
        <v>-2</v>
      </c>
      <c r="T15">
        <v>-2</v>
      </c>
      <c r="U15">
        <v>-2</v>
      </c>
      <c r="V15">
        <v>-2</v>
      </c>
      <c r="W15">
        <v>-2</v>
      </c>
      <c r="X15">
        <v>-1</v>
      </c>
      <c r="Y15">
        <v>1</v>
      </c>
      <c r="Z15">
        <f t="shared" si="0"/>
        <v>-13</v>
      </c>
      <c r="AA15">
        <f t="shared" si="1"/>
        <v>-16</v>
      </c>
    </row>
    <row r="16" spans="1:27" x14ac:dyDescent="0.35">
      <c r="A16">
        <v>26821</v>
      </c>
      <c r="B16">
        <v>0</v>
      </c>
      <c r="C16">
        <v>2000</v>
      </c>
      <c r="D16" s="1">
        <v>44860.45521990741</v>
      </c>
      <c r="E16" s="1">
        <v>44867.538888888892</v>
      </c>
      <c r="F16">
        <v>0</v>
      </c>
      <c r="G16">
        <v>1</v>
      </c>
      <c r="H16">
        <v>-2</v>
      </c>
      <c r="I16">
        <v>-1</v>
      </c>
      <c r="J16">
        <v>0</v>
      </c>
      <c r="K16">
        <v>0</v>
      </c>
      <c r="L16">
        <v>0</v>
      </c>
      <c r="M16">
        <v>-2</v>
      </c>
      <c r="N16">
        <v>0</v>
      </c>
      <c r="O16">
        <v>1</v>
      </c>
      <c r="P16">
        <v>0</v>
      </c>
      <c r="Q16">
        <v>0</v>
      </c>
      <c r="R16">
        <v>-1</v>
      </c>
      <c r="S16">
        <v>-2</v>
      </c>
      <c r="T16">
        <v>-1</v>
      </c>
      <c r="U16">
        <v>-1</v>
      </c>
      <c r="V16">
        <v>0</v>
      </c>
      <c r="W16">
        <v>-1</v>
      </c>
      <c r="X16">
        <v>1</v>
      </c>
      <c r="Y16">
        <v>1</v>
      </c>
      <c r="Z16">
        <f t="shared" si="0"/>
        <v>-3</v>
      </c>
      <c r="AA16">
        <f t="shared" si="1"/>
        <v>-4</v>
      </c>
    </row>
    <row r="17" spans="1:27" x14ac:dyDescent="0.35">
      <c r="A17">
        <v>27008</v>
      </c>
      <c r="B17">
        <v>0</v>
      </c>
      <c r="C17">
        <v>1999</v>
      </c>
      <c r="D17" s="1">
        <v>44860.57707175926</v>
      </c>
      <c r="E17" s="1">
        <v>44868.744699074072</v>
      </c>
      <c r="F17">
        <v>-1</v>
      </c>
      <c r="G17">
        <v>1</v>
      </c>
      <c r="H17">
        <v>-1</v>
      </c>
      <c r="I17">
        <v>-1</v>
      </c>
      <c r="J17">
        <v>1</v>
      </c>
      <c r="K17">
        <v>0</v>
      </c>
      <c r="L17">
        <v>0</v>
      </c>
      <c r="M17">
        <v>1</v>
      </c>
      <c r="N17">
        <v>1</v>
      </c>
      <c r="O17">
        <v>-1</v>
      </c>
      <c r="P17">
        <v>1</v>
      </c>
      <c r="Q17">
        <v>1</v>
      </c>
      <c r="R17">
        <v>-1</v>
      </c>
      <c r="S17">
        <v>1</v>
      </c>
      <c r="T17">
        <v>2</v>
      </c>
      <c r="U17">
        <v>2</v>
      </c>
      <c r="V17">
        <v>0</v>
      </c>
      <c r="W17">
        <v>1</v>
      </c>
      <c r="X17">
        <v>2</v>
      </c>
      <c r="Y17">
        <v>1</v>
      </c>
      <c r="Z17">
        <f t="shared" si="0"/>
        <v>0</v>
      </c>
      <c r="AA17">
        <f t="shared" si="1"/>
        <v>10</v>
      </c>
    </row>
    <row r="18" spans="1:27" x14ac:dyDescent="0.35">
      <c r="A18">
        <v>26884</v>
      </c>
      <c r="B18">
        <v>0</v>
      </c>
      <c r="C18">
        <v>2000</v>
      </c>
      <c r="D18" s="1">
        <v>44860.623449074075</v>
      </c>
      <c r="E18" s="1">
        <v>44873.526296296295</v>
      </c>
      <c r="F18">
        <v>1</v>
      </c>
      <c r="G18">
        <v>1</v>
      </c>
      <c r="H18">
        <v>-1</v>
      </c>
      <c r="I18">
        <v>-1</v>
      </c>
      <c r="J18">
        <v>-1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0</v>
      </c>
      <c r="R18">
        <v>-1</v>
      </c>
      <c r="S18">
        <v>-1</v>
      </c>
      <c r="T18">
        <v>-1</v>
      </c>
      <c r="U18">
        <v>1</v>
      </c>
      <c r="V18">
        <v>1</v>
      </c>
      <c r="W18">
        <v>0</v>
      </c>
      <c r="X18">
        <v>1</v>
      </c>
      <c r="Y18">
        <v>1</v>
      </c>
      <c r="Z18">
        <f t="shared" si="0"/>
        <v>3</v>
      </c>
      <c r="AA18">
        <f t="shared" si="1"/>
        <v>1</v>
      </c>
    </row>
    <row r="19" spans="1:27" x14ac:dyDescent="0.35">
      <c r="A19">
        <v>27086</v>
      </c>
      <c r="B19">
        <v>0</v>
      </c>
      <c r="C19">
        <v>2000</v>
      </c>
      <c r="D19" s="1">
        <v>44860.631874999999</v>
      </c>
      <c r="E19" s="1">
        <v>44873.740787037037</v>
      </c>
      <c r="F19">
        <v>-2</v>
      </c>
      <c r="G19">
        <v>-2</v>
      </c>
      <c r="H19">
        <v>-2</v>
      </c>
      <c r="I19">
        <v>-2</v>
      </c>
      <c r="J19">
        <v>-2</v>
      </c>
      <c r="K19">
        <v>-2</v>
      </c>
      <c r="L19">
        <v>-1</v>
      </c>
      <c r="M19">
        <v>-1</v>
      </c>
      <c r="N19">
        <v>-2</v>
      </c>
      <c r="O19">
        <v>-1</v>
      </c>
      <c r="P19">
        <v>-2</v>
      </c>
      <c r="Q19">
        <v>-2</v>
      </c>
      <c r="R19">
        <v>-2</v>
      </c>
      <c r="S19">
        <v>-2</v>
      </c>
      <c r="T19">
        <v>-2</v>
      </c>
      <c r="U19">
        <v>-2</v>
      </c>
      <c r="V19">
        <v>-2</v>
      </c>
      <c r="W19">
        <v>-1</v>
      </c>
      <c r="X19">
        <v>-2</v>
      </c>
      <c r="Y19">
        <v>-1</v>
      </c>
      <c r="Z19">
        <f t="shared" si="0"/>
        <v>-17</v>
      </c>
      <c r="AA19">
        <f t="shared" si="1"/>
        <v>-18</v>
      </c>
    </row>
    <row r="20" spans="1:27" x14ac:dyDescent="0.35">
      <c r="A20">
        <v>27264</v>
      </c>
      <c r="B20">
        <v>0</v>
      </c>
      <c r="C20">
        <v>1998</v>
      </c>
      <c r="D20" s="1">
        <v>44860.732974537037</v>
      </c>
      <c r="E20" s="1">
        <v>44870.619189814817</v>
      </c>
      <c r="F20">
        <v>-1</v>
      </c>
      <c r="G20">
        <v>-2</v>
      </c>
      <c r="H20">
        <v>-2</v>
      </c>
      <c r="I20">
        <v>-1</v>
      </c>
      <c r="J20">
        <v>-2</v>
      </c>
      <c r="K20">
        <v>2</v>
      </c>
      <c r="L20">
        <v>-1</v>
      </c>
      <c r="M20">
        <v>-1</v>
      </c>
      <c r="N20">
        <v>0</v>
      </c>
      <c r="O20">
        <v>2</v>
      </c>
      <c r="P20">
        <v>0</v>
      </c>
      <c r="Q20">
        <v>0</v>
      </c>
      <c r="R20">
        <v>-1</v>
      </c>
      <c r="S20">
        <v>-1</v>
      </c>
      <c r="T20">
        <v>-2</v>
      </c>
      <c r="U20">
        <v>1</v>
      </c>
      <c r="V20">
        <v>-1</v>
      </c>
      <c r="W20">
        <v>-1</v>
      </c>
      <c r="X20">
        <v>1</v>
      </c>
      <c r="Y20">
        <v>1</v>
      </c>
      <c r="Z20">
        <f t="shared" si="0"/>
        <v>-6</v>
      </c>
      <c r="AA20">
        <f t="shared" si="1"/>
        <v>-3</v>
      </c>
    </row>
    <row r="21" spans="1:27" x14ac:dyDescent="0.35">
      <c r="A21">
        <v>27279</v>
      </c>
      <c r="B21">
        <v>1</v>
      </c>
      <c r="C21">
        <v>2000</v>
      </c>
      <c r="D21" s="1">
        <v>44860.747835648152</v>
      </c>
      <c r="E21" s="1">
        <v>44868.733749999999</v>
      </c>
      <c r="F21">
        <v>-2</v>
      </c>
      <c r="G21">
        <v>-2</v>
      </c>
      <c r="H21">
        <v>-2</v>
      </c>
      <c r="I21">
        <v>-2</v>
      </c>
      <c r="J21">
        <v>-2</v>
      </c>
      <c r="K21">
        <v>-2</v>
      </c>
      <c r="L21">
        <v>-2</v>
      </c>
      <c r="M21">
        <v>-1</v>
      </c>
      <c r="N21">
        <v>-1</v>
      </c>
      <c r="O21">
        <v>2</v>
      </c>
      <c r="P21">
        <v>-2</v>
      </c>
      <c r="Q21">
        <v>-2</v>
      </c>
      <c r="R21">
        <v>-2</v>
      </c>
      <c r="S21">
        <v>-2</v>
      </c>
      <c r="T21">
        <v>-2</v>
      </c>
      <c r="U21">
        <v>-2</v>
      </c>
      <c r="V21">
        <v>-2</v>
      </c>
      <c r="W21">
        <v>-1</v>
      </c>
      <c r="X21">
        <v>-2</v>
      </c>
      <c r="Y21">
        <v>2</v>
      </c>
      <c r="Z21">
        <f t="shared" si="0"/>
        <v>-14</v>
      </c>
      <c r="AA21">
        <f t="shared" si="1"/>
        <v>-15</v>
      </c>
    </row>
    <row r="22" spans="1:27" x14ac:dyDescent="0.35">
      <c r="A22">
        <v>27402</v>
      </c>
      <c r="B22">
        <v>0</v>
      </c>
      <c r="C22">
        <v>1999</v>
      </c>
      <c r="D22" s="1">
        <v>44860.847349537034</v>
      </c>
      <c r="E22" s="1">
        <v>44868.390092592592</v>
      </c>
      <c r="F22">
        <v>0</v>
      </c>
      <c r="G22">
        <v>-2</v>
      </c>
      <c r="H22">
        <v>-2</v>
      </c>
      <c r="I22">
        <v>-2</v>
      </c>
      <c r="J22">
        <v>-2</v>
      </c>
      <c r="K22">
        <v>-2</v>
      </c>
      <c r="L22">
        <v>-2</v>
      </c>
      <c r="M22">
        <v>-1</v>
      </c>
      <c r="N22">
        <v>1</v>
      </c>
      <c r="O22">
        <v>2</v>
      </c>
      <c r="P22">
        <v>-2</v>
      </c>
      <c r="Q22">
        <v>-2</v>
      </c>
      <c r="R22">
        <v>-2</v>
      </c>
      <c r="S22">
        <v>-2</v>
      </c>
      <c r="T22">
        <v>-2</v>
      </c>
      <c r="U22">
        <v>-2</v>
      </c>
      <c r="V22">
        <v>-2</v>
      </c>
      <c r="W22">
        <v>-2</v>
      </c>
      <c r="X22">
        <v>-1</v>
      </c>
      <c r="Y22">
        <v>2</v>
      </c>
      <c r="Z22">
        <f t="shared" si="0"/>
        <v>-10</v>
      </c>
      <c r="AA22">
        <f t="shared" si="1"/>
        <v>-15</v>
      </c>
    </row>
    <row r="23" spans="1:27" x14ac:dyDescent="0.35">
      <c r="A23">
        <v>26526</v>
      </c>
      <c r="B23">
        <v>0</v>
      </c>
      <c r="C23">
        <v>2000</v>
      </c>
      <c r="D23" s="1">
        <v>44860.937696759262</v>
      </c>
      <c r="E23" s="1">
        <v>44872.648356481484</v>
      </c>
      <c r="F23">
        <v>-2</v>
      </c>
      <c r="G23">
        <v>-2</v>
      </c>
      <c r="H23">
        <v>-2</v>
      </c>
      <c r="I23">
        <v>-2</v>
      </c>
      <c r="J23">
        <v>-2</v>
      </c>
      <c r="K23">
        <v>-2</v>
      </c>
      <c r="L23">
        <v>-2</v>
      </c>
      <c r="M23">
        <v>-2</v>
      </c>
      <c r="N23">
        <v>-2</v>
      </c>
      <c r="O23">
        <v>-2</v>
      </c>
      <c r="P23">
        <v>-2</v>
      </c>
      <c r="Q23">
        <v>-2</v>
      </c>
      <c r="R23">
        <v>-2</v>
      </c>
      <c r="S23">
        <v>-2</v>
      </c>
      <c r="T23">
        <v>-2</v>
      </c>
      <c r="U23">
        <v>-2</v>
      </c>
      <c r="V23">
        <v>-2</v>
      </c>
      <c r="W23">
        <v>-2</v>
      </c>
      <c r="X23">
        <v>-2</v>
      </c>
      <c r="Y23">
        <v>-2</v>
      </c>
      <c r="Z23">
        <f t="shared" si="0"/>
        <v>-20</v>
      </c>
      <c r="AA23">
        <f t="shared" si="1"/>
        <v>-20</v>
      </c>
    </row>
    <row r="24" spans="1:27" x14ac:dyDescent="0.35">
      <c r="A24">
        <v>27521</v>
      </c>
      <c r="B24">
        <v>0</v>
      </c>
      <c r="C24">
        <v>1980</v>
      </c>
      <c r="D24" s="1">
        <v>44860.942476851851</v>
      </c>
      <c r="E24" s="1">
        <v>44868.887604166666</v>
      </c>
      <c r="F24">
        <v>1</v>
      </c>
      <c r="G24">
        <v>-1</v>
      </c>
      <c r="H24">
        <v>-2</v>
      </c>
      <c r="I24">
        <v>2</v>
      </c>
      <c r="J24">
        <v>0</v>
      </c>
      <c r="K24">
        <v>2</v>
      </c>
      <c r="L24">
        <v>0</v>
      </c>
      <c r="M24">
        <v>2</v>
      </c>
      <c r="N24">
        <v>2</v>
      </c>
      <c r="O24">
        <v>2</v>
      </c>
      <c r="P24">
        <v>2</v>
      </c>
      <c r="Q24">
        <v>-1</v>
      </c>
      <c r="R24">
        <v>-1</v>
      </c>
      <c r="S24">
        <v>2</v>
      </c>
      <c r="T24">
        <v>0</v>
      </c>
      <c r="U24">
        <v>2</v>
      </c>
      <c r="V24">
        <v>0</v>
      </c>
      <c r="W24">
        <v>2</v>
      </c>
      <c r="X24">
        <v>2</v>
      </c>
      <c r="Y24">
        <v>2</v>
      </c>
      <c r="Z24">
        <f t="shared" si="0"/>
        <v>8</v>
      </c>
      <c r="AA24">
        <f t="shared" si="1"/>
        <v>10</v>
      </c>
    </row>
    <row r="25" spans="1:27" x14ac:dyDescent="0.35">
      <c r="A25">
        <v>27488</v>
      </c>
      <c r="B25">
        <v>0</v>
      </c>
      <c r="C25">
        <v>1998</v>
      </c>
      <c r="D25" s="1">
        <v>44860.945983796293</v>
      </c>
      <c r="E25" s="1">
        <v>44867.950810185182</v>
      </c>
      <c r="F25">
        <v>0</v>
      </c>
      <c r="G25">
        <v>-1</v>
      </c>
      <c r="H25">
        <v>-2</v>
      </c>
      <c r="I25">
        <v>-2</v>
      </c>
      <c r="J25">
        <v>-2</v>
      </c>
      <c r="K25">
        <v>2</v>
      </c>
      <c r="L25">
        <v>2</v>
      </c>
      <c r="M25">
        <v>2</v>
      </c>
      <c r="N25">
        <v>-1</v>
      </c>
      <c r="O25">
        <v>-2</v>
      </c>
      <c r="P25">
        <v>-2</v>
      </c>
      <c r="Q25">
        <v>-2</v>
      </c>
      <c r="R25">
        <v>-2</v>
      </c>
      <c r="S25">
        <v>-2</v>
      </c>
      <c r="T25">
        <v>-2</v>
      </c>
      <c r="U25">
        <v>1</v>
      </c>
      <c r="V25">
        <v>2</v>
      </c>
      <c r="W25">
        <v>1</v>
      </c>
      <c r="X25">
        <v>2</v>
      </c>
      <c r="Y25">
        <v>-2</v>
      </c>
      <c r="Z25">
        <f t="shared" si="0"/>
        <v>-4</v>
      </c>
      <c r="AA25">
        <f t="shared" si="1"/>
        <v>-6</v>
      </c>
    </row>
    <row r="26" spans="1:27" x14ac:dyDescent="0.35">
      <c r="A26">
        <v>27690</v>
      </c>
      <c r="B26">
        <v>0</v>
      </c>
      <c r="C26">
        <v>1998</v>
      </c>
      <c r="D26" s="1">
        <v>44861.428449074076</v>
      </c>
      <c r="E26" s="1">
        <v>44868.700185185182</v>
      </c>
      <c r="F26">
        <v>-2</v>
      </c>
      <c r="G26">
        <v>-2</v>
      </c>
      <c r="H26">
        <v>-2</v>
      </c>
      <c r="I26">
        <v>-2</v>
      </c>
      <c r="J26">
        <v>-2</v>
      </c>
      <c r="K26">
        <v>-2</v>
      </c>
      <c r="L26">
        <v>-1</v>
      </c>
      <c r="M26">
        <v>1</v>
      </c>
      <c r="N26">
        <v>2</v>
      </c>
      <c r="O26">
        <v>1</v>
      </c>
      <c r="P26">
        <v>-1</v>
      </c>
      <c r="Q26">
        <v>-1</v>
      </c>
      <c r="R26">
        <v>-2</v>
      </c>
      <c r="S26">
        <v>-2</v>
      </c>
      <c r="T26">
        <v>-2</v>
      </c>
      <c r="U26">
        <v>-1</v>
      </c>
      <c r="V26">
        <v>-1</v>
      </c>
      <c r="W26">
        <v>1</v>
      </c>
      <c r="X26">
        <v>1</v>
      </c>
      <c r="Y26">
        <v>1</v>
      </c>
      <c r="Z26">
        <f t="shared" si="0"/>
        <v>-9</v>
      </c>
      <c r="AA26">
        <f t="shared" si="1"/>
        <v>-7</v>
      </c>
    </row>
    <row r="27" spans="1:27" x14ac:dyDescent="0.35">
      <c r="A27">
        <v>27723</v>
      </c>
      <c r="B27">
        <v>0</v>
      </c>
      <c r="C27">
        <v>2000</v>
      </c>
      <c r="D27" s="1">
        <v>44861.43886574074</v>
      </c>
      <c r="E27" s="1">
        <v>44869.457974537036</v>
      </c>
      <c r="F27">
        <v>2</v>
      </c>
      <c r="G27">
        <v>1</v>
      </c>
      <c r="H27">
        <v>2</v>
      </c>
      <c r="I27">
        <v>1</v>
      </c>
      <c r="J27">
        <v>1</v>
      </c>
      <c r="K27">
        <v>2</v>
      </c>
      <c r="L27">
        <v>-1</v>
      </c>
      <c r="M27">
        <v>1</v>
      </c>
      <c r="N27">
        <v>2</v>
      </c>
      <c r="O27">
        <v>2</v>
      </c>
      <c r="P27">
        <v>2</v>
      </c>
      <c r="Q27">
        <v>1</v>
      </c>
      <c r="R27">
        <v>2</v>
      </c>
      <c r="S27">
        <v>2</v>
      </c>
      <c r="T27">
        <v>1</v>
      </c>
      <c r="U27">
        <v>1</v>
      </c>
      <c r="V27">
        <v>-1</v>
      </c>
      <c r="W27">
        <v>1</v>
      </c>
      <c r="X27">
        <v>2</v>
      </c>
      <c r="Y27">
        <v>2</v>
      </c>
      <c r="Z27">
        <f t="shared" si="0"/>
        <v>13</v>
      </c>
      <c r="AA27">
        <f t="shared" si="1"/>
        <v>13</v>
      </c>
    </row>
    <row r="28" spans="1:27" x14ac:dyDescent="0.35">
      <c r="A28">
        <v>26566</v>
      </c>
      <c r="B28">
        <v>0</v>
      </c>
      <c r="C28">
        <v>1999</v>
      </c>
      <c r="D28" s="1">
        <v>44861.497048611112</v>
      </c>
      <c r="E28" s="1">
        <v>44871.632326388892</v>
      </c>
      <c r="F28">
        <v>1</v>
      </c>
      <c r="G28">
        <v>-2</v>
      </c>
      <c r="H28">
        <v>-2</v>
      </c>
      <c r="I28">
        <v>-2</v>
      </c>
      <c r="J28">
        <v>-2</v>
      </c>
      <c r="K28">
        <v>1</v>
      </c>
      <c r="L28">
        <v>-1</v>
      </c>
      <c r="M28">
        <v>-1</v>
      </c>
      <c r="N28">
        <v>-1</v>
      </c>
      <c r="O28">
        <v>2</v>
      </c>
      <c r="P28">
        <v>1</v>
      </c>
      <c r="Q28">
        <v>-1</v>
      </c>
      <c r="R28">
        <v>-1</v>
      </c>
      <c r="S28">
        <v>-1</v>
      </c>
      <c r="T28">
        <v>-1</v>
      </c>
      <c r="U28">
        <v>1</v>
      </c>
      <c r="V28">
        <v>-1</v>
      </c>
      <c r="W28">
        <v>-2</v>
      </c>
      <c r="X28">
        <v>1</v>
      </c>
      <c r="Y28">
        <v>2</v>
      </c>
      <c r="Z28">
        <f t="shared" si="0"/>
        <v>-7</v>
      </c>
      <c r="AA28">
        <f t="shared" si="1"/>
        <v>-2</v>
      </c>
    </row>
    <row r="29" spans="1:27" x14ac:dyDescent="0.35">
      <c r="A29">
        <v>27904</v>
      </c>
      <c r="B29">
        <v>1</v>
      </c>
      <c r="C29">
        <v>1998</v>
      </c>
      <c r="D29" s="1">
        <v>44861.696886574071</v>
      </c>
      <c r="E29" s="1">
        <v>44874.54928240741</v>
      </c>
      <c r="F29">
        <v>1</v>
      </c>
      <c r="G29">
        <v>-1</v>
      </c>
      <c r="H29">
        <v>-2</v>
      </c>
      <c r="I29">
        <v>-2</v>
      </c>
      <c r="J29">
        <v>-2</v>
      </c>
      <c r="K29">
        <v>2</v>
      </c>
      <c r="L29">
        <v>1</v>
      </c>
      <c r="M29">
        <v>-1</v>
      </c>
      <c r="N29">
        <v>1</v>
      </c>
      <c r="O29">
        <v>2</v>
      </c>
      <c r="P29">
        <v>-1</v>
      </c>
      <c r="Q29">
        <v>-1</v>
      </c>
      <c r="R29">
        <v>-2</v>
      </c>
      <c r="S29">
        <v>-2</v>
      </c>
      <c r="T29">
        <v>-2</v>
      </c>
      <c r="U29">
        <v>1</v>
      </c>
      <c r="V29">
        <v>1</v>
      </c>
      <c r="W29">
        <v>-2</v>
      </c>
      <c r="X29">
        <v>1</v>
      </c>
      <c r="Y29">
        <v>2</v>
      </c>
      <c r="Z29">
        <f t="shared" si="0"/>
        <v>-1</v>
      </c>
      <c r="AA29">
        <f t="shared" si="1"/>
        <v>-5</v>
      </c>
    </row>
    <row r="30" spans="1:27" x14ac:dyDescent="0.35">
      <c r="A30">
        <v>27974</v>
      </c>
      <c r="B30">
        <v>0</v>
      </c>
      <c r="C30">
        <v>1998</v>
      </c>
      <c r="D30" s="1">
        <v>44861.826284722221</v>
      </c>
      <c r="E30" s="1">
        <v>44870.933865740742</v>
      </c>
      <c r="F30">
        <v>0</v>
      </c>
      <c r="G30">
        <v>2</v>
      </c>
      <c r="H30">
        <v>-2</v>
      </c>
      <c r="I30">
        <v>1</v>
      </c>
      <c r="J30">
        <v>-2</v>
      </c>
      <c r="K30">
        <v>1</v>
      </c>
      <c r="L30">
        <v>1</v>
      </c>
      <c r="M30">
        <v>-1</v>
      </c>
      <c r="N30">
        <v>2</v>
      </c>
      <c r="O30">
        <v>2</v>
      </c>
      <c r="P30">
        <v>0</v>
      </c>
      <c r="Q30">
        <v>2</v>
      </c>
      <c r="R30">
        <v>-2</v>
      </c>
      <c r="S30">
        <v>0</v>
      </c>
      <c r="T30">
        <v>-2</v>
      </c>
      <c r="U30">
        <v>1</v>
      </c>
      <c r="V30">
        <v>1</v>
      </c>
      <c r="W30">
        <v>0</v>
      </c>
      <c r="X30">
        <v>2</v>
      </c>
      <c r="Y30">
        <v>2</v>
      </c>
      <c r="Z30">
        <f t="shared" si="0"/>
        <v>4</v>
      </c>
      <c r="AA30">
        <f t="shared" si="1"/>
        <v>4</v>
      </c>
    </row>
    <row r="31" spans="1:27" x14ac:dyDescent="0.35">
      <c r="A31">
        <v>28011</v>
      </c>
      <c r="B31">
        <v>0</v>
      </c>
      <c r="C31">
        <v>2004</v>
      </c>
      <c r="D31" s="1">
        <v>44861.872893518521</v>
      </c>
      <c r="E31" s="1">
        <v>44870.627210648148</v>
      </c>
      <c r="F31">
        <v>-2</v>
      </c>
      <c r="G31">
        <v>-2</v>
      </c>
      <c r="H31">
        <v>-2</v>
      </c>
      <c r="I31">
        <v>-2</v>
      </c>
      <c r="J31">
        <v>-2</v>
      </c>
      <c r="K31">
        <v>-2</v>
      </c>
      <c r="L31">
        <v>-2</v>
      </c>
      <c r="M31">
        <v>-2</v>
      </c>
      <c r="N31">
        <v>-2</v>
      </c>
      <c r="O31">
        <v>-2</v>
      </c>
      <c r="P31">
        <v>-2</v>
      </c>
      <c r="Q31">
        <v>-2</v>
      </c>
      <c r="R31">
        <v>-2</v>
      </c>
      <c r="S31">
        <v>-2</v>
      </c>
      <c r="T31">
        <v>-2</v>
      </c>
      <c r="U31">
        <v>-2</v>
      </c>
      <c r="V31">
        <v>-2</v>
      </c>
      <c r="W31">
        <v>-1</v>
      </c>
      <c r="X31">
        <v>-2</v>
      </c>
      <c r="Y31">
        <v>-2</v>
      </c>
      <c r="Z31">
        <f t="shared" si="0"/>
        <v>-20</v>
      </c>
      <c r="AA31">
        <f t="shared" si="1"/>
        <v>-19</v>
      </c>
    </row>
    <row r="32" spans="1:27" x14ac:dyDescent="0.35">
      <c r="A32">
        <v>26970</v>
      </c>
      <c r="B32">
        <v>1</v>
      </c>
      <c r="C32">
        <v>2001</v>
      </c>
      <c r="D32" s="1">
        <v>44861.929675925923</v>
      </c>
      <c r="E32" s="1">
        <v>44871.806493055556</v>
      </c>
      <c r="F32">
        <v>-2</v>
      </c>
      <c r="G32">
        <v>-2</v>
      </c>
      <c r="H32">
        <v>-2</v>
      </c>
      <c r="I32">
        <v>-2</v>
      </c>
      <c r="J32">
        <v>-2</v>
      </c>
      <c r="K32">
        <v>-2</v>
      </c>
      <c r="L32">
        <v>-2</v>
      </c>
      <c r="M32">
        <v>2</v>
      </c>
      <c r="N32">
        <v>-2</v>
      </c>
      <c r="O32">
        <v>-2</v>
      </c>
      <c r="P32">
        <v>-2</v>
      </c>
      <c r="Q32">
        <v>-2</v>
      </c>
      <c r="R32">
        <v>-2</v>
      </c>
      <c r="S32">
        <v>-2</v>
      </c>
      <c r="T32">
        <v>-2</v>
      </c>
      <c r="U32">
        <v>-2</v>
      </c>
      <c r="V32">
        <v>-2</v>
      </c>
      <c r="W32">
        <v>2</v>
      </c>
      <c r="X32">
        <v>-2</v>
      </c>
      <c r="Y32">
        <v>-1</v>
      </c>
      <c r="Z32">
        <f t="shared" si="0"/>
        <v>-16</v>
      </c>
      <c r="AA32">
        <f t="shared" si="1"/>
        <v>-15</v>
      </c>
    </row>
    <row r="33" spans="1:27" x14ac:dyDescent="0.35">
      <c r="A33">
        <v>28144</v>
      </c>
      <c r="B33">
        <v>0</v>
      </c>
      <c r="C33">
        <v>2006</v>
      </c>
      <c r="D33" s="1">
        <v>44862.528460648151</v>
      </c>
      <c r="E33" s="1">
        <v>44871.033148148148</v>
      </c>
      <c r="F33">
        <v>-2</v>
      </c>
      <c r="G33">
        <v>-2</v>
      </c>
      <c r="H33">
        <v>-2</v>
      </c>
      <c r="I33">
        <v>-2</v>
      </c>
      <c r="J33">
        <v>-2</v>
      </c>
      <c r="K33">
        <v>-2</v>
      </c>
      <c r="L33">
        <v>-2</v>
      </c>
      <c r="M33">
        <v>-2</v>
      </c>
      <c r="N33">
        <v>-2</v>
      </c>
      <c r="O33">
        <v>-1</v>
      </c>
      <c r="P33">
        <v>-2</v>
      </c>
      <c r="Q33">
        <v>-2</v>
      </c>
      <c r="R33">
        <v>-2</v>
      </c>
      <c r="S33">
        <v>-2</v>
      </c>
      <c r="T33">
        <v>-2</v>
      </c>
      <c r="U33">
        <v>-2</v>
      </c>
      <c r="V33">
        <v>-2</v>
      </c>
      <c r="W33">
        <v>-2</v>
      </c>
      <c r="X33">
        <v>-2</v>
      </c>
      <c r="Y33">
        <v>-2</v>
      </c>
      <c r="Z33">
        <f t="shared" si="0"/>
        <v>-19</v>
      </c>
      <c r="AA33">
        <f t="shared" si="1"/>
        <v>-20</v>
      </c>
    </row>
    <row r="34" spans="1:27" x14ac:dyDescent="0.35">
      <c r="A34">
        <v>28492</v>
      </c>
      <c r="B34">
        <v>0</v>
      </c>
      <c r="C34">
        <v>1980</v>
      </c>
      <c r="D34" s="1">
        <v>44863.896307870367</v>
      </c>
      <c r="E34" s="1">
        <v>44872.875567129631</v>
      </c>
      <c r="F34">
        <v>-2</v>
      </c>
      <c r="G34">
        <v>-2</v>
      </c>
      <c r="H34">
        <v>-2</v>
      </c>
      <c r="I34">
        <v>-2</v>
      </c>
      <c r="J34">
        <v>-2</v>
      </c>
      <c r="K34">
        <v>-2</v>
      </c>
      <c r="L34">
        <v>-2</v>
      </c>
      <c r="M34">
        <v>-2</v>
      </c>
      <c r="N34">
        <v>-2</v>
      </c>
      <c r="O34">
        <v>-2</v>
      </c>
      <c r="P34">
        <v>-2</v>
      </c>
      <c r="Q34">
        <v>-2</v>
      </c>
      <c r="R34">
        <v>-2</v>
      </c>
      <c r="S34">
        <v>-2</v>
      </c>
      <c r="T34">
        <v>-2</v>
      </c>
      <c r="U34">
        <v>-2</v>
      </c>
      <c r="V34">
        <v>-2</v>
      </c>
      <c r="W34">
        <v>-2</v>
      </c>
      <c r="X34">
        <v>-2</v>
      </c>
      <c r="Y34">
        <v>-2</v>
      </c>
      <c r="Z34">
        <f t="shared" si="0"/>
        <v>-20</v>
      </c>
      <c r="AA34">
        <f t="shared" si="1"/>
        <v>-20</v>
      </c>
    </row>
    <row r="35" spans="1:27" x14ac:dyDescent="0.35">
      <c r="A35">
        <v>28592</v>
      </c>
      <c r="B35">
        <v>0</v>
      </c>
      <c r="C35">
        <v>1952</v>
      </c>
      <c r="D35" s="1">
        <v>44864.752013888887</v>
      </c>
      <c r="E35" s="1">
        <v>44871.95416666667</v>
      </c>
      <c r="F35">
        <v>-1</v>
      </c>
      <c r="G35">
        <v>-1</v>
      </c>
      <c r="H35">
        <v>1</v>
      </c>
      <c r="I35">
        <v>2</v>
      </c>
      <c r="J35">
        <v>-1</v>
      </c>
      <c r="K35">
        <v>1</v>
      </c>
      <c r="L35">
        <v>1</v>
      </c>
      <c r="M35">
        <v>1</v>
      </c>
      <c r="N35">
        <v>2</v>
      </c>
      <c r="O35">
        <v>2</v>
      </c>
      <c r="P35">
        <v>-1</v>
      </c>
      <c r="Q35">
        <v>0</v>
      </c>
      <c r="R35">
        <v>-1</v>
      </c>
      <c r="S35">
        <v>1</v>
      </c>
      <c r="T35">
        <v>-1</v>
      </c>
      <c r="U35">
        <v>-1</v>
      </c>
      <c r="V35">
        <v>-1</v>
      </c>
      <c r="W35">
        <v>-1</v>
      </c>
      <c r="X35">
        <v>1</v>
      </c>
      <c r="Y35">
        <v>2</v>
      </c>
      <c r="Z35">
        <f t="shared" si="0"/>
        <v>7</v>
      </c>
      <c r="AA35">
        <f t="shared" si="1"/>
        <v>-2</v>
      </c>
    </row>
    <row r="36" spans="1:27" x14ac:dyDescent="0.35">
      <c r="A36">
        <v>28685</v>
      </c>
      <c r="B36">
        <v>1</v>
      </c>
      <c r="C36">
        <v>1998</v>
      </c>
      <c r="D36" s="1">
        <v>44865.410497685189</v>
      </c>
      <c r="E36" s="1">
        <v>44873.362442129626</v>
      </c>
      <c r="F36">
        <v>-2</v>
      </c>
      <c r="G36">
        <v>-2</v>
      </c>
      <c r="H36">
        <v>-2</v>
      </c>
      <c r="I36">
        <v>-2</v>
      </c>
      <c r="J36">
        <v>-2</v>
      </c>
      <c r="K36">
        <v>-2</v>
      </c>
      <c r="L36">
        <v>-2</v>
      </c>
      <c r="M36">
        <v>-2</v>
      </c>
      <c r="N36">
        <v>-2</v>
      </c>
      <c r="O36">
        <v>-2</v>
      </c>
      <c r="P36">
        <v>-2</v>
      </c>
      <c r="Q36">
        <v>-2</v>
      </c>
      <c r="R36">
        <v>-2</v>
      </c>
      <c r="S36">
        <v>-2</v>
      </c>
      <c r="T36">
        <v>-2</v>
      </c>
      <c r="U36">
        <v>-2</v>
      </c>
      <c r="V36">
        <v>-2</v>
      </c>
      <c r="W36">
        <v>-2</v>
      </c>
      <c r="X36">
        <v>-2</v>
      </c>
      <c r="Y36">
        <v>-2</v>
      </c>
      <c r="Z36">
        <f t="shared" si="0"/>
        <v>-20</v>
      </c>
      <c r="AA36">
        <f t="shared" si="1"/>
        <v>-20</v>
      </c>
    </row>
    <row r="37" spans="1:27" x14ac:dyDescent="0.35">
      <c r="A37">
        <v>28746</v>
      </c>
      <c r="B37">
        <v>0</v>
      </c>
      <c r="C37">
        <v>2004</v>
      </c>
      <c r="D37" s="1">
        <v>44865.571956018517</v>
      </c>
      <c r="E37" s="1">
        <v>44878.409675925926</v>
      </c>
      <c r="F37">
        <v>-2</v>
      </c>
      <c r="G37">
        <v>-2</v>
      </c>
      <c r="H37">
        <v>-2</v>
      </c>
      <c r="I37">
        <v>-2</v>
      </c>
      <c r="J37">
        <v>-2</v>
      </c>
      <c r="K37">
        <v>-2</v>
      </c>
      <c r="L37">
        <v>-2</v>
      </c>
      <c r="M37">
        <v>1</v>
      </c>
      <c r="N37">
        <v>-2</v>
      </c>
      <c r="O37">
        <v>-2</v>
      </c>
      <c r="P37">
        <v>-2</v>
      </c>
      <c r="Q37">
        <v>-2</v>
      </c>
      <c r="R37">
        <v>-2</v>
      </c>
      <c r="S37">
        <v>-2</v>
      </c>
      <c r="T37">
        <v>-2</v>
      </c>
      <c r="U37">
        <v>-2</v>
      </c>
      <c r="V37">
        <v>-2</v>
      </c>
      <c r="W37">
        <v>1</v>
      </c>
      <c r="X37">
        <v>-2</v>
      </c>
      <c r="Y37">
        <v>-2</v>
      </c>
      <c r="Z37">
        <f t="shared" si="0"/>
        <v>-17</v>
      </c>
      <c r="AA37">
        <f t="shared" si="1"/>
        <v>-17</v>
      </c>
    </row>
    <row r="38" spans="1:27" x14ac:dyDescent="0.35">
      <c r="A38">
        <v>28656</v>
      </c>
      <c r="B38">
        <v>0</v>
      </c>
      <c r="C38">
        <v>1999</v>
      </c>
      <c r="D38" s="1">
        <v>44865.92328703704</v>
      </c>
      <c r="E38" s="1">
        <v>44874.435983796298</v>
      </c>
      <c r="F38">
        <v>-1</v>
      </c>
      <c r="G38">
        <v>-2</v>
      </c>
      <c r="H38">
        <v>-2</v>
      </c>
      <c r="I38">
        <v>1</v>
      </c>
      <c r="J38">
        <v>-1</v>
      </c>
      <c r="K38">
        <v>1</v>
      </c>
      <c r="L38">
        <v>-1</v>
      </c>
      <c r="M38">
        <v>-1</v>
      </c>
      <c r="N38">
        <v>-2</v>
      </c>
      <c r="O38">
        <v>-1</v>
      </c>
      <c r="P38">
        <v>-1</v>
      </c>
      <c r="Q38">
        <v>-1</v>
      </c>
      <c r="R38">
        <v>-2</v>
      </c>
      <c r="S38">
        <v>1</v>
      </c>
      <c r="T38">
        <v>-2</v>
      </c>
      <c r="U38">
        <v>-1</v>
      </c>
      <c r="V38">
        <v>1</v>
      </c>
      <c r="W38">
        <v>1</v>
      </c>
      <c r="X38">
        <v>0</v>
      </c>
      <c r="Y38">
        <v>-1</v>
      </c>
      <c r="Z38">
        <f t="shared" si="0"/>
        <v>-9</v>
      </c>
      <c r="AA38">
        <f t="shared" si="1"/>
        <v>-5</v>
      </c>
    </row>
    <row r="39" spans="1:27" x14ac:dyDescent="0.35">
      <c r="A39">
        <v>26814</v>
      </c>
      <c r="B39">
        <v>0</v>
      </c>
      <c r="C39">
        <v>2000</v>
      </c>
      <c r="D39" s="1">
        <v>44866.428379629629</v>
      </c>
      <c r="E39" s="1">
        <v>44873.45034722222</v>
      </c>
      <c r="F39">
        <v>-1</v>
      </c>
      <c r="G39">
        <v>-1</v>
      </c>
      <c r="H39">
        <v>-1</v>
      </c>
      <c r="I39">
        <v>-1</v>
      </c>
      <c r="J39">
        <v>-2</v>
      </c>
      <c r="K39">
        <v>0</v>
      </c>
      <c r="L39">
        <v>-1</v>
      </c>
      <c r="M39">
        <v>-1</v>
      </c>
      <c r="N39">
        <v>-1</v>
      </c>
      <c r="O39">
        <v>1</v>
      </c>
      <c r="P39">
        <v>-1</v>
      </c>
      <c r="Q39">
        <v>-1</v>
      </c>
      <c r="R39">
        <v>-1</v>
      </c>
      <c r="S39">
        <v>-1</v>
      </c>
      <c r="T39">
        <v>-1</v>
      </c>
      <c r="U39">
        <v>-1</v>
      </c>
      <c r="V39">
        <v>-1</v>
      </c>
      <c r="W39">
        <v>0</v>
      </c>
      <c r="X39">
        <v>-2</v>
      </c>
      <c r="Y39">
        <v>1</v>
      </c>
      <c r="Z39">
        <f t="shared" si="0"/>
        <v>-8</v>
      </c>
      <c r="AA39">
        <f t="shared" si="1"/>
        <v>-8</v>
      </c>
    </row>
    <row r="40" spans="1:27" x14ac:dyDescent="0.35">
      <c r="A40">
        <v>29154</v>
      </c>
      <c r="B40">
        <v>0</v>
      </c>
      <c r="C40">
        <v>2001</v>
      </c>
      <c r="D40" s="1">
        <v>44867.44866898148</v>
      </c>
      <c r="E40" s="1">
        <v>44874.490567129629</v>
      </c>
      <c r="F40">
        <v>1</v>
      </c>
      <c r="G40">
        <v>1</v>
      </c>
      <c r="H40">
        <v>-1</v>
      </c>
      <c r="I40">
        <v>1</v>
      </c>
      <c r="J40">
        <v>-1</v>
      </c>
      <c r="K40">
        <v>1</v>
      </c>
      <c r="L40">
        <v>-1</v>
      </c>
      <c r="M40">
        <v>-1</v>
      </c>
      <c r="N40">
        <v>1</v>
      </c>
      <c r="O40">
        <v>1</v>
      </c>
      <c r="P40">
        <v>1</v>
      </c>
      <c r="Q40">
        <v>1</v>
      </c>
      <c r="R40">
        <v>2</v>
      </c>
      <c r="S40">
        <v>1</v>
      </c>
      <c r="T40">
        <v>1</v>
      </c>
      <c r="U40">
        <v>-1</v>
      </c>
      <c r="V40">
        <v>-1</v>
      </c>
      <c r="W40">
        <v>0</v>
      </c>
      <c r="X40">
        <v>1</v>
      </c>
      <c r="Y40">
        <v>1</v>
      </c>
      <c r="Z40">
        <f t="shared" si="0"/>
        <v>2</v>
      </c>
      <c r="AA40">
        <f t="shared" si="1"/>
        <v>6</v>
      </c>
    </row>
    <row r="41" spans="1:27" x14ac:dyDescent="0.35">
      <c r="A41">
        <v>29155</v>
      </c>
      <c r="B41">
        <v>0</v>
      </c>
      <c r="C41">
        <v>1999</v>
      </c>
      <c r="D41" s="1">
        <v>44867.450844907406</v>
      </c>
      <c r="E41" s="1">
        <v>44874.491886574076</v>
      </c>
      <c r="F41">
        <v>2</v>
      </c>
      <c r="G41">
        <v>2</v>
      </c>
      <c r="H41">
        <v>1</v>
      </c>
      <c r="I41">
        <v>1</v>
      </c>
      <c r="J41">
        <v>2</v>
      </c>
      <c r="K41">
        <v>2</v>
      </c>
      <c r="L41">
        <v>2</v>
      </c>
      <c r="M41">
        <v>1</v>
      </c>
      <c r="N41">
        <v>2</v>
      </c>
      <c r="O41">
        <v>2</v>
      </c>
      <c r="P41">
        <v>1</v>
      </c>
      <c r="Q41">
        <v>2</v>
      </c>
      <c r="R41">
        <v>2</v>
      </c>
      <c r="S41">
        <v>2</v>
      </c>
      <c r="T41">
        <v>2</v>
      </c>
      <c r="U41">
        <v>1</v>
      </c>
      <c r="V41">
        <v>2</v>
      </c>
      <c r="W41">
        <v>1</v>
      </c>
      <c r="X41">
        <v>2</v>
      </c>
      <c r="Y41">
        <v>2</v>
      </c>
      <c r="Z41">
        <f t="shared" si="0"/>
        <v>17</v>
      </c>
      <c r="AA41">
        <f t="shared" si="1"/>
        <v>17</v>
      </c>
    </row>
    <row r="42" spans="1:27" x14ac:dyDescent="0.35">
      <c r="A42">
        <v>29156</v>
      </c>
      <c r="B42">
        <v>0</v>
      </c>
      <c r="C42">
        <v>2002</v>
      </c>
      <c r="D42" s="1">
        <v>44867.45208333333</v>
      </c>
      <c r="E42" s="1">
        <v>44874.493055555555</v>
      </c>
      <c r="F42">
        <v>-2</v>
      </c>
      <c r="G42">
        <v>-2</v>
      </c>
      <c r="H42">
        <v>-2</v>
      </c>
      <c r="I42">
        <v>-2</v>
      </c>
      <c r="J42">
        <v>-2</v>
      </c>
      <c r="K42">
        <v>-1</v>
      </c>
      <c r="L42">
        <v>-1</v>
      </c>
      <c r="M42">
        <v>-2</v>
      </c>
      <c r="N42">
        <v>-2</v>
      </c>
      <c r="O42">
        <v>-1</v>
      </c>
      <c r="P42">
        <v>1</v>
      </c>
      <c r="Q42">
        <v>-2</v>
      </c>
      <c r="R42">
        <v>-2</v>
      </c>
      <c r="S42">
        <v>-1</v>
      </c>
      <c r="T42">
        <v>-2</v>
      </c>
      <c r="U42">
        <v>-2</v>
      </c>
      <c r="V42">
        <v>-1</v>
      </c>
      <c r="W42">
        <v>-1</v>
      </c>
      <c r="X42">
        <v>-2</v>
      </c>
      <c r="Y42">
        <v>-1</v>
      </c>
      <c r="Z42">
        <f t="shared" si="0"/>
        <v>-17</v>
      </c>
      <c r="AA42">
        <f t="shared" si="1"/>
        <v>-13</v>
      </c>
    </row>
    <row r="43" spans="1:27" x14ac:dyDescent="0.35">
      <c r="A43">
        <v>29157</v>
      </c>
      <c r="B43">
        <v>0</v>
      </c>
      <c r="C43">
        <v>2000</v>
      </c>
      <c r="D43" s="1">
        <v>44867.453715277778</v>
      </c>
      <c r="E43" s="1">
        <v>44874.49386574074</v>
      </c>
      <c r="F43">
        <v>1</v>
      </c>
      <c r="G43">
        <v>1</v>
      </c>
      <c r="H43">
        <v>-2</v>
      </c>
      <c r="I43">
        <v>-2</v>
      </c>
      <c r="J43">
        <v>-2</v>
      </c>
      <c r="K43">
        <v>2</v>
      </c>
      <c r="L43">
        <v>2</v>
      </c>
      <c r="M43">
        <v>0</v>
      </c>
      <c r="N43">
        <v>1</v>
      </c>
      <c r="O43">
        <v>2</v>
      </c>
      <c r="P43">
        <v>1</v>
      </c>
      <c r="Q43">
        <v>1</v>
      </c>
      <c r="R43">
        <v>-2</v>
      </c>
      <c r="S43">
        <v>-2</v>
      </c>
      <c r="T43">
        <v>-2</v>
      </c>
      <c r="U43">
        <v>1</v>
      </c>
      <c r="V43">
        <v>2</v>
      </c>
      <c r="W43">
        <v>0</v>
      </c>
      <c r="X43">
        <v>1</v>
      </c>
      <c r="Y43">
        <v>2</v>
      </c>
      <c r="Z43">
        <f t="shared" si="0"/>
        <v>3</v>
      </c>
      <c r="AA43">
        <f t="shared" si="1"/>
        <v>2</v>
      </c>
    </row>
    <row r="44" spans="1:27" x14ac:dyDescent="0.35">
      <c r="A44">
        <v>29159</v>
      </c>
      <c r="B44">
        <v>0</v>
      </c>
      <c r="C44">
        <v>2005</v>
      </c>
      <c r="D44" s="1">
        <v>44867.455208333333</v>
      </c>
      <c r="E44" s="1">
        <v>44874.494780092595</v>
      </c>
      <c r="F44">
        <v>1</v>
      </c>
      <c r="G44">
        <v>1</v>
      </c>
      <c r="H44">
        <v>-2</v>
      </c>
      <c r="I44">
        <v>-2</v>
      </c>
      <c r="J44">
        <v>-2</v>
      </c>
      <c r="K44">
        <v>1</v>
      </c>
      <c r="L44">
        <v>0</v>
      </c>
      <c r="M44">
        <v>-2</v>
      </c>
      <c r="N44">
        <v>-1</v>
      </c>
      <c r="O44">
        <v>1</v>
      </c>
      <c r="P44">
        <v>2</v>
      </c>
      <c r="Q44">
        <v>1</v>
      </c>
      <c r="R44">
        <v>-2</v>
      </c>
      <c r="S44">
        <v>-2</v>
      </c>
      <c r="T44">
        <v>-2</v>
      </c>
      <c r="U44">
        <v>1</v>
      </c>
      <c r="V44">
        <v>-1</v>
      </c>
      <c r="W44">
        <v>-2</v>
      </c>
      <c r="X44">
        <v>-1</v>
      </c>
      <c r="Y44">
        <v>1</v>
      </c>
      <c r="Z44">
        <f t="shared" si="0"/>
        <v>-5</v>
      </c>
      <c r="AA44">
        <f t="shared" si="1"/>
        <v>-5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CD8A0-CA9E-482C-B241-C3E205903ED8}">
  <dimension ref="A1:C440"/>
  <sheetViews>
    <sheetView workbookViewId="0">
      <selection activeCell="F10" sqref="F10"/>
    </sheetView>
  </sheetViews>
  <sheetFormatPr defaultRowHeight="14.5" x14ac:dyDescent="0.35"/>
  <cols>
    <col min="1" max="1" width="14.36328125" customWidth="1"/>
    <col min="3" max="3" width="31.54296875" customWidth="1"/>
  </cols>
  <sheetData>
    <row r="1" spans="1:3" x14ac:dyDescent="0.35">
      <c r="A1" t="s">
        <v>0</v>
      </c>
      <c r="B1" t="s">
        <v>4</v>
      </c>
      <c r="C1" t="s">
        <v>38</v>
      </c>
    </row>
    <row r="2" spans="1:3" x14ac:dyDescent="0.35">
      <c r="A2">
        <v>26535</v>
      </c>
      <c r="B2">
        <v>5</v>
      </c>
      <c r="C2">
        <f>IF(B2=0,0,1)</f>
        <v>1</v>
      </c>
    </row>
    <row r="3" spans="1:3" x14ac:dyDescent="0.35">
      <c r="A3">
        <v>26538</v>
      </c>
      <c r="B3">
        <v>0</v>
      </c>
      <c r="C3">
        <f t="shared" ref="C3:C66" si="0">IF(B3=0,0,1)</f>
        <v>0</v>
      </c>
    </row>
    <row r="4" spans="1:3" x14ac:dyDescent="0.35">
      <c r="A4">
        <v>26551</v>
      </c>
      <c r="B4">
        <v>1</v>
      </c>
      <c r="C4">
        <f t="shared" si="0"/>
        <v>1</v>
      </c>
    </row>
    <row r="5" spans="1:3" x14ac:dyDescent="0.35">
      <c r="A5">
        <v>26563</v>
      </c>
      <c r="B5">
        <v>0</v>
      </c>
      <c r="C5">
        <f t="shared" si="0"/>
        <v>0</v>
      </c>
    </row>
    <row r="6" spans="1:3" x14ac:dyDescent="0.35">
      <c r="A6">
        <v>26555</v>
      </c>
      <c r="B6">
        <v>2</v>
      </c>
      <c r="C6">
        <f t="shared" si="0"/>
        <v>1</v>
      </c>
    </row>
    <row r="7" spans="1:3" x14ac:dyDescent="0.35">
      <c r="A7">
        <v>26540</v>
      </c>
      <c r="B7">
        <v>2</v>
      </c>
      <c r="C7">
        <f t="shared" si="0"/>
        <v>1</v>
      </c>
    </row>
    <row r="8" spans="1:3" x14ac:dyDescent="0.35">
      <c r="A8">
        <v>26556</v>
      </c>
      <c r="B8">
        <v>0</v>
      </c>
      <c r="C8">
        <f t="shared" si="0"/>
        <v>0</v>
      </c>
    </row>
    <row r="9" spans="1:3" x14ac:dyDescent="0.35">
      <c r="A9">
        <v>26592</v>
      </c>
      <c r="B9">
        <v>0</v>
      </c>
      <c r="C9">
        <f t="shared" si="0"/>
        <v>0</v>
      </c>
    </row>
    <row r="10" spans="1:3" x14ac:dyDescent="0.35">
      <c r="A10">
        <v>26587</v>
      </c>
      <c r="B10">
        <v>3</v>
      </c>
      <c r="C10">
        <f t="shared" si="0"/>
        <v>1</v>
      </c>
    </row>
    <row r="11" spans="1:3" x14ac:dyDescent="0.35">
      <c r="A11">
        <v>26525</v>
      </c>
      <c r="B11">
        <v>2</v>
      </c>
      <c r="C11">
        <f t="shared" si="0"/>
        <v>1</v>
      </c>
    </row>
    <row r="12" spans="1:3" x14ac:dyDescent="0.35">
      <c r="A12">
        <v>26620</v>
      </c>
      <c r="B12">
        <v>0</v>
      </c>
      <c r="C12">
        <f t="shared" si="0"/>
        <v>0</v>
      </c>
    </row>
    <row r="13" spans="1:3" x14ac:dyDescent="0.35">
      <c r="A13">
        <v>26636</v>
      </c>
      <c r="B13">
        <v>0</v>
      </c>
      <c r="C13">
        <f t="shared" si="0"/>
        <v>0</v>
      </c>
    </row>
    <row r="14" spans="1:3" x14ac:dyDescent="0.35">
      <c r="A14">
        <v>26623</v>
      </c>
      <c r="B14">
        <v>2</v>
      </c>
      <c r="C14">
        <f t="shared" si="0"/>
        <v>1</v>
      </c>
    </row>
    <row r="15" spans="1:3" x14ac:dyDescent="0.35">
      <c r="A15">
        <v>26638</v>
      </c>
      <c r="B15">
        <v>2</v>
      </c>
      <c r="C15">
        <f t="shared" si="0"/>
        <v>1</v>
      </c>
    </row>
    <row r="16" spans="1:3" x14ac:dyDescent="0.35">
      <c r="A16">
        <v>26634</v>
      </c>
      <c r="B16">
        <v>2</v>
      </c>
      <c r="C16">
        <f t="shared" si="0"/>
        <v>1</v>
      </c>
    </row>
    <row r="17" spans="1:3" x14ac:dyDescent="0.35">
      <c r="A17">
        <v>26647</v>
      </c>
      <c r="B17">
        <v>1</v>
      </c>
      <c r="C17">
        <f t="shared" si="0"/>
        <v>1</v>
      </c>
    </row>
    <row r="18" spans="1:3" x14ac:dyDescent="0.35">
      <c r="A18">
        <v>26641</v>
      </c>
      <c r="B18">
        <v>2</v>
      </c>
      <c r="C18">
        <f t="shared" si="0"/>
        <v>1</v>
      </c>
    </row>
    <row r="19" spans="1:3" x14ac:dyDescent="0.35">
      <c r="A19">
        <v>26648</v>
      </c>
      <c r="B19">
        <v>0</v>
      </c>
      <c r="C19">
        <f t="shared" si="0"/>
        <v>0</v>
      </c>
    </row>
    <row r="20" spans="1:3" x14ac:dyDescent="0.35">
      <c r="A20">
        <v>26640</v>
      </c>
      <c r="B20">
        <v>1</v>
      </c>
      <c r="C20">
        <f t="shared" si="0"/>
        <v>1</v>
      </c>
    </row>
    <row r="21" spans="1:3" x14ac:dyDescent="0.35">
      <c r="A21">
        <v>26656</v>
      </c>
      <c r="B21">
        <v>2</v>
      </c>
      <c r="C21">
        <f t="shared" si="0"/>
        <v>1</v>
      </c>
    </row>
    <row r="22" spans="1:3" x14ac:dyDescent="0.35">
      <c r="A22">
        <v>26660</v>
      </c>
      <c r="B22">
        <v>2</v>
      </c>
      <c r="C22">
        <f t="shared" si="0"/>
        <v>1</v>
      </c>
    </row>
    <row r="23" spans="1:3" x14ac:dyDescent="0.35">
      <c r="A23">
        <v>26678</v>
      </c>
      <c r="B23">
        <v>0</v>
      </c>
      <c r="C23">
        <f t="shared" si="0"/>
        <v>0</v>
      </c>
    </row>
    <row r="24" spans="1:3" x14ac:dyDescent="0.35">
      <c r="A24">
        <v>26689</v>
      </c>
      <c r="B24">
        <v>0</v>
      </c>
      <c r="C24">
        <f t="shared" si="0"/>
        <v>0</v>
      </c>
    </row>
    <row r="25" spans="1:3" x14ac:dyDescent="0.35">
      <c r="A25">
        <v>26697</v>
      </c>
      <c r="B25">
        <v>1</v>
      </c>
      <c r="C25">
        <f t="shared" si="0"/>
        <v>1</v>
      </c>
    </row>
    <row r="26" spans="1:3" x14ac:dyDescent="0.35">
      <c r="A26">
        <v>26719</v>
      </c>
      <c r="B26">
        <v>0</v>
      </c>
      <c r="C26">
        <f t="shared" si="0"/>
        <v>0</v>
      </c>
    </row>
    <row r="27" spans="1:3" x14ac:dyDescent="0.35">
      <c r="A27">
        <v>26723</v>
      </c>
      <c r="B27">
        <v>0</v>
      </c>
      <c r="C27">
        <f t="shared" si="0"/>
        <v>0</v>
      </c>
    </row>
    <row r="28" spans="1:3" x14ac:dyDescent="0.35">
      <c r="A28">
        <v>26730</v>
      </c>
      <c r="B28">
        <v>1</v>
      </c>
      <c r="C28">
        <f t="shared" si="0"/>
        <v>1</v>
      </c>
    </row>
    <row r="29" spans="1:3" x14ac:dyDescent="0.35">
      <c r="A29">
        <v>26743</v>
      </c>
      <c r="B29">
        <v>2</v>
      </c>
      <c r="C29">
        <f t="shared" si="0"/>
        <v>1</v>
      </c>
    </row>
    <row r="30" spans="1:3" x14ac:dyDescent="0.35">
      <c r="A30">
        <v>26617</v>
      </c>
      <c r="B30">
        <v>2</v>
      </c>
      <c r="C30">
        <f t="shared" si="0"/>
        <v>1</v>
      </c>
    </row>
    <row r="31" spans="1:3" x14ac:dyDescent="0.35">
      <c r="A31">
        <v>26753</v>
      </c>
      <c r="B31">
        <v>2</v>
      </c>
      <c r="C31">
        <f t="shared" si="0"/>
        <v>1</v>
      </c>
    </row>
    <row r="32" spans="1:3" x14ac:dyDescent="0.35">
      <c r="A32">
        <v>26770</v>
      </c>
      <c r="B32">
        <v>1</v>
      </c>
      <c r="C32">
        <f t="shared" si="0"/>
        <v>1</v>
      </c>
    </row>
    <row r="33" spans="1:3" x14ac:dyDescent="0.35">
      <c r="A33">
        <v>26769</v>
      </c>
      <c r="B33">
        <v>2</v>
      </c>
      <c r="C33">
        <f t="shared" si="0"/>
        <v>1</v>
      </c>
    </row>
    <row r="34" spans="1:3" x14ac:dyDescent="0.35">
      <c r="A34">
        <v>26778</v>
      </c>
      <c r="B34">
        <v>2</v>
      </c>
      <c r="C34">
        <f t="shared" si="0"/>
        <v>1</v>
      </c>
    </row>
    <row r="35" spans="1:3" x14ac:dyDescent="0.35">
      <c r="A35">
        <v>26801</v>
      </c>
      <c r="B35">
        <v>0</v>
      </c>
      <c r="C35">
        <f t="shared" si="0"/>
        <v>0</v>
      </c>
    </row>
    <row r="36" spans="1:3" x14ac:dyDescent="0.35">
      <c r="A36">
        <v>26800</v>
      </c>
      <c r="B36">
        <v>0</v>
      </c>
      <c r="C36">
        <f t="shared" si="0"/>
        <v>0</v>
      </c>
    </row>
    <row r="37" spans="1:3" x14ac:dyDescent="0.35">
      <c r="A37">
        <v>26807</v>
      </c>
      <c r="B37">
        <v>1</v>
      </c>
      <c r="C37">
        <f t="shared" si="0"/>
        <v>1</v>
      </c>
    </row>
    <row r="38" spans="1:3" x14ac:dyDescent="0.35">
      <c r="A38">
        <v>26808</v>
      </c>
      <c r="B38">
        <v>3</v>
      </c>
      <c r="C38">
        <f t="shared" si="0"/>
        <v>1</v>
      </c>
    </row>
    <row r="39" spans="1:3" x14ac:dyDescent="0.35">
      <c r="A39">
        <v>26819</v>
      </c>
      <c r="B39">
        <v>2</v>
      </c>
      <c r="C39">
        <f t="shared" si="0"/>
        <v>1</v>
      </c>
    </row>
    <row r="40" spans="1:3" x14ac:dyDescent="0.35">
      <c r="A40">
        <v>26821</v>
      </c>
      <c r="B40">
        <v>2</v>
      </c>
      <c r="C40">
        <f t="shared" si="0"/>
        <v>1</v>
      </c>
    </row>
    <row r="41" spans="1:3" x14ac:dyDescent="0.35">
      <c r="A41">
        <v>26831</v>
      </c>
      <c r="B41">
        <v>2</v>
      </c>
      <c r="C41">
        <f t="shared" si="0"/>
        <v>1</v>
      </c>
    </row>
    <row r="42" spans="1:3" x14ac:dyDescent="0.35">
      <c r="A42">
        <v>26756</v>
      </c>
      <c r="B42">
        <v>5</v>
      </c>
      <c r="C42">
        <f t="shared" si="0"/>
        <v>1</v>
      </c>
    </row>
    <row r="43" spans="1:3" x14ac:dyDescent="0.35">
      <c r="A43">
        <v>26850</v>
      </c>
      <c r="B43">
        <v>0</v>
      </c>
      <c r="C43">
        <f t="shared" si="0"/>
        <v>0</v>
      </c>
    </row>
    <row r="44" spans="1:3" x14ac:dyDescent="0.35">
      <c r="A44">
        <v>26859</v>
      </c>
      <c r="B44">
        <v>3</v>
      </c>
      <c r="C44">
        <f t="shared" si="0"/>
        <v>1</v>
      </c>
    </row>
    <row r="45" spans="1:3" x14ac:dyDescent="0.35">
      <c r="A45">
        <v>26840</v>
      </c>
      <c r="B45">
        <v>0</v>
      </c>
      <c r="C45">
        <f t="shared" si="0"/>
        <v>0</v>
      </c>
    </row>
    <row r="46" spans="1:3" x14ac:dyDescent="0.35">
      <c r="A46">
        <v>26874</v>
      </c>
      <c r="B46">
        <v>0</v>
      </c>
      <c r="C46">
        <f t="shared" si="0"/>
        <v>0</v>
      </c>
    </row>
    <row r="47" spans="1:3" x14ac:dyDescent="0.35">
      <c r="A47">
        <v>26886</v>
      </c>
      <c r="B47">
        <v>0</v>
      </c>
      <c r="C47">
        <f t="shared" si="0"/>
        <v>0</v>
      </c>
    </row>
    <row r="48" spans="1:3" x14ac:dyDescent="0.35">
      <c r="A48">
        <v>26883</v>
      </c>
      <c r="B48">
        <v>0</v>
      </c>
      <c r="C48">
        <f t="shared" si="0"/>
        <v>0</v>
      </c>
    </row>
    <row r="49" spans="1:3" x14ac:dyDescent="0.35">
      <c r="A49">
        <v>26816</v>
      </c>
      <c r="B49">
        <v>3</v>
      </c>
      <c r="C49">
        <f t="shared" si="0"/>
        <v>1</v>
      </c>
    </row>
    <row r="50" spans="1:3" x14ac:dyDescent="0.35">
      <c r="A50">
        <v>26887</v>
      </c>
      <c r="B50">
        <v>0</v>
      </c>
      <c r="C50">
        <f t="shared" si="0"/>
        <v>0</v>
      </c>
    </row>
    <row r="51" spans="1:3" x14ac:dyDescent="0.35">
      <c r="A51">
        <v>26927</v>
      </c>
      <c r="B51">
        <v>1</v>
      </c>
      <c r="C51">
        <f t="shared" si="0"/>
        <v>1</v>
      </c>
    </row>
    <row r="52" spans="1:3" x14ac:dyDescent="0.35">
      <c r="A52">
        <v>26923</v>
      </c>
      <c r="B52">
        <v>2</v>
      </c>
      <c r="C52">
        <f t="shared" si="0"/>
        <v>1</v>
      </c>
    </row>
    <row r="53" spans="1:3" x14ac:dyDescent="0.35">
      <c r="A53">
        <v>26945</v>
      </c>
      <c r="B53">
        <v>2</v>
      </c>
      <c r="C53">
        <f t="shared" si="0"/>
        <v>1</v>
      </c>
    </row>
    <row r="54" spans="1:3" x14ac:dyDescent="0.35">
      <c r="A54">
        <v>26975</v>
      </c>
      <c r="B54">
        <v>0</v>
      </c>
      <c r="C54">
        <f t="shared" si="0"/>
        <v>0</v>
      </c>
    </row>
    <row r="55" spans="1:3" x14ac:dyDescent="0.35">
      <c r="A55">
        <v>27008</v>
      </c>
      <c r="B55">
        <v>2</v>
      </c>
      <c r="C55">
        <f t="shared" si="0"/>
        <v>1</v>
      </c>
    </row>
    <row r="56" spans="1:3" x14ac:dyDescent="0.35">
      <c r="A56">
        <v>27003</v>
      </c>
      <c r="B56">
        <v>0</v>
      </c>
      <c r="C56">
        <f t="shared" si="0"/>
        <v>0</v>
      </c>
    </row>
    <row r="57" spans="1:3" x14ac:dyDescent="0.35">
      <c r="A57">
        <v>27014</v>
      </c>
      <c r="B57">
        <v>0</v>
      </c>
      <c r="C57">
        <f t="shared" si="0"/>
        <v>0</v>
      </c>
    </row>
    <row r="58" spans="1:3" x14ac:dyDescent="0.35">
      <c r="A58">
        <v>27009</v>
      </c>
      <c r="B58">
        <v>2</v>
      </c>
      <c r="C58">
        <f t="shared" si="0"/>
        <v>1</v>
      </c>
    </row>
    <row r="59" spans="1:3" x14ac:dyDescent="0.35">
      <c r="A59">
        <v>27020</v>
      </c>
      <c r="B59">
        <v>0</v>
      </c>
      <c r="C59">
        <f t="shared" si="0"/>
        <v>0</v>
      </c>
    </row>
    <row r="60" spans="1:3" x14ac:dyDescent="0.35">
      <c r="A60">
        <v>27004</v>
      </c>
      <c r="B60">
        <v>5</v>
      </c>
      <c r="C60">
        <f t="shared" si="0"/>
        <v>1</v>
      </c>
    </row>
    <row r="61" spans="1:3" x14ac:dyDescent="0.35">
      <c r="A61">
        <v>27023</v>
      </c>
      <c r="B61">
        <v>2</v>
      </c>
      <c r="C61">
        <f t="shared" si="0"/>
        <v>1</v>
      </c>
    </row>
    <row r="62" spans="1:3" x14ac:dyDescent="0.35">
      <c r="A62">
        <v>27025</v>
      </c>
      <c r="B62">
        <v>3</v>
      </c>
      <c r="C62">
        <f t="shared" si="0"/>
        <v>1</v>
      </c>
    </row>
    <row r="63" spans="1:3" x14ac:dyDescent="0.35">
      <c r="A63">
        <v>27043</v>
      </c>
      <c r="B63">
        <v>0</v>
      </c>
      <c r="C63">
        <f t="shared" si="0"/>
        <v>0</v>
      </c>
    </row>
    <row r="64" spans="1:3" x14ac:dyDescent="0.35">
      <c r="A64">
        <v>27055</v>
      </c>
      <c r="B64">
        <v>4</v>
      </c>
      <c r="C64">
        <f t="shared" si="0"/>
        <v>1</v>
      </c>
    </row>
    <row r="65" spans="1:3" x14ac:dyDescent="0.35">
      <c r="A65">
        <v>27064</v>
      </c>
      <c r="B65">
        <v>0</v>
      </c>
      <c r="C65">
        <f t="shared" si="0"/>
        <v>0</v>
      </c>
    </row>
    <row r="66" spans="1:3" x14ac:dyDescent="0.35">
      <c r="A66">
        <v>27030</v>
      </c>
      <c r="B66">
        <v>0</v>
      </c>
      <c r="C66">
        <f t="shared" si="0"/>
        <v>0</v>
      </c>
    </row>
    <row r="67" spans="1:3" x14ac:dyDescent="0.35">
      <c r="A67">
        <v>27070</v>
      </c>
      <c r="B67">
        <v>1</v>
      </c>
      <c r="C67">
        <f t="shared" ref="C67:C130" si="1">IF(B67=0,0,1)</f>
        <v>1</v>
      </c>
    </row>
    <row r="68" spans="1:3" x14ac:dyDescent="0.35">
      <c r="A68">
        <v>26884</v>
      </c>
      <c r="B68">
        <v>2</v>
      </c>
      <c r="C68">
        <f t="shared" si="1"/>
        <v>1</v>
      </c>
    </row>
    <row r="69" spans="1:3" x14ac:dyDescent="0.35">
      <c r="A69">
        <v>27079</v>
      </c>
      <c r="B69">
        <v>2</v>
      </c>
      <c r="C69">
        <f t="shared" si="1"/>
        <v>1</v>
      </c>
    </row>
    <row r="70" spans="1:3" x14ac:dyDescent="0.35">
      <c r="A70">
        <v>27095</v>
      </c>
      <c r="B70">
        <v>2</v>
      </c>
      <c r="C70">
        <f t="shared" si="1"/>
        <v>1</v>
      </c>
    </row>
    <row r="71" spans="1:3" x14ac:dyDescent="0.35">
      <c r="A71">
        <v>27087</v>
      </c>
      <c r="B71">
        <v>1</v>
      </c>
      <c r="C71">
        <f t="shared" si="1"/>
        <v>1</v>
      </c>
    </row>
    <row r="72" spans="1:3" x14ac:dyDescent="0.35">
      <c r="A72">
        <v>27068</v>
      </c>
      <c r="B72">
        <v>6</v>
      </c>
      <c r="C72">
        <f t="shared" si="1"/>
        <v>1</v>
      </c>
    </row>
    <row r="73" spans="1:3" x14ac:dyDescent="0.35">
      <c r="A73">
        <v>27053</v>
      </c>
      <c r="B73">
        <v>2</v>
      </c>
      <c r="C73">
        <f t="shared" si="1"/>
        <v>1</v>
      </c>
    </row>
    <row r="74" spans="1:3" x14ac:dyDescent="0.35">
      <c r="A74">
        <v>27131</v>
      </c>
      <c r="B74">
        <v>1</v>
      </c>
      <c r="C74">
        <f t="shared" si="1"/>
        <v>1</v>
      </c>
    </row>
    <row r="75" spans="1:3" x14ac:dyDescent="0.35">
      <c r="A75">
        <v>27139</v>
      </c>
      <c r="B75">
        <v>2</v>
      </c>
      <c r="C75">
        <f t="shared" si="1"/>
        <v>1</v>
      </c>
    </row>
    <row r="76" spans="1:3" x14ac:dyDescent="0.35">
      <c r="A76">
        <v>27155</v>
      </c>
      <c r="B76">
        <v>0</v>
      </c>
      <c r="C76">
        <f t="shared" si="1"/>
        <v>0</v>
      </c>
    </row>
    <row r="77" spans="1:3" x14ac:dyDescent="0.35">
      <c r="A77">
        <v>27148</v>
      </c>
      <c r="B77">
        <v>1</v>
      </c>
      <c r="C77">
        <f t="shared" si="1"/>
        <v>1</v>
      </c>
    </row>
    <row r="78" spans="1:3" x14ac:dyDescent="0.35">
      <c r="A78">
        <v>26932</v>
      </c>
      <c r="B78">
        <v>3</v>
      </c>
      <c r="C78">
        <f t="shared" si="1"/>
        <v>1</v>
      </c>
    </row>
    <row r="79" spans="1:3" x14ac:dyDescent="0.35">
      <c r="A79">
        <v>27201</v>
      </c>
      <c r="B79">
        <v>2</v>
      </c>
      <c r="C79">
        <f t="shared" si="1"/>
        <v>1</v>
      </c>
    </row>
    <row r="80" spans="1:3" x14ac:dyDescent="0.35">
      <c r="A80">
        <v>27200</v>
      </c>
      <c r="B80">
        <v>0</v>
      </c>
      <c r="C80">
        <f t="shared" si="1"/>
        <v>0</v>
      </c>
    </row>
    <row r="81" spans="1:3" x14ac:dyDescent="0.35">
      <c r="A81">
        <v>27212</v>
      </c>
      <c r="B81">
        <v>0</v>
      </c>
      <c r="C81">
        <f t="shared" si="1"/>
        <v>0</v>
      </c>
    </row>
    <row r="82" spans="1:3" x14ac:dyDescent="0.35">
      <c r="A82">
        <v>27181</v>
      </c>
      <c r="B82">
        <v>2</v>
      </c>
      <c r="C82">
        <f t="shared" si="1"/>
        <v>1</v>
      </c>
    </row>
    <row r="83" spans="1:3" x14ac:dyDescent="0.35">
      <c r="A83">
        <v>27218</v>
      </c>
      <c r="B83">
        <v>5</v>
      </c>
      <c r="C83">
        <f t="shared" si="1"/>
        <v>1</v>
      </c>
    </row>
    <row r="84" spans="1:3" x14ac:dyDescent="0.35">
      <c r="A84">
        <v>27195</v>
      </c>
      <c r="B84">
        <v>0</v>
      </c>
      <c r="C84">
        <f t="shared" si="1"/>
        <v>0</v>
      </c>
    </row>
    <row r="85" spans="1:3" x14ac:dyDescent="0.35">
      <c r="A85">
        <v>27211</v>
      </c>
      <c r="B85">
        <v>1</v>
      </c>
      <c r="C85">
        <f t="shared" si="1"/>
        <v>1</v>
      </c>
    </row>
    <row r="86" spans="1:3" x14ac:dyDescent="0.35">
      <c r="A86">
        <v>27243</v>
      </c>
      <c r="B86">
        <v>0</v>
      </c>
      <c r="C86">
        <f t="shared" si="1"/>
        <v>0</v>
      </c>
    </row>
    <row r="87" spans="1:3" x14ac:dyDescent="0.35">
      <c r="A87">
        <v>27248</v>
      </c>
      <c r="B87">
        <v>0</v>
      </c>
      <c r="C87">
        <f t="shared" si="1"/>
        <v>0</v>
      </c>
    </row>
    <row r="88" spans="1:3" x14ac:dyDescent="0.35">
      <c r="A88">
        <v>27264</v>
      </c>
      <c r="B88">
        <v>2</v>
      </c>
      <c r="C88">
        <f t="shared" si="1"/>
        <v>1</v>
      </c>
    </row>
    <row r="89" spans="1:3" x14ac:dyDescent="0.35">
      <c r="A89">
        <v>27238</v>
      </c>
      <c r="B89">
        <v>0</v>
      </c>
      <c r="C89">
        <f t="shared" si="1"/>
        <v>0</v>
      </c>
    </row>
    <row r="90" spans="1:3" x14ac:dyDescent="0.35">
      <c r="A90">
        <v>27265</v>
      </c>
      <c r="B90">
        <v>3</v>
      </c>
      <c r="C90">
        <f t="shared" si="1"/>
        <v>1</v>
      </c>
    </row>
    <row r="91" spans="1:3" x14ac:dyDescent="0.35">
      <c r="A91">
        <v>27271</v>
      </c>
      <c r="B91">
        <v>0</v>
      </c>
      <c r="C91">
        <f t="shared" si="1"/>
        <v>0</v>
      </c>
    </row>
    <row r="92" spans="1:3" x14ac:dyDescent="0.35">
      <c r="A92">
        <v>27297</v>
      </c>
      <c r="B92">
        <v>2</v>
      </c>
      <c r="C92">
        <f t="shared" si="1"/>
        <v>1</v>
      </c>
    </row>
    <row r="93" spans="1:3" x14ac:dyDescent="0.35">
      <c r="A93">
        <v>27305</v>
      </c>
      <c r="B93">
        <v>0</v>
      </c>
      <c r="C93">
        <f t="shared" si="1"/>
        <v>0</v>
      </c>
    </row>
    <row r="94" spans="1:3" x14ac:dyDescent="0.35">
      <c r="A94">
        <v>27307</v>
      </c>
      <c r="B94">
        <v>4</v>
      </c>
      <c r="C94">
        <f t="shared" si="1"/>
        <v>1</v>
      </c>
    </row>
    <row r="95" spans="1:3" x14ac:dyDescent="0.35">
      <c r="A95">
        <v>27295</v>
      </c>
      <c r="B95">
        <v>0</v>
      </c>
      <c r="C95">
        <f t="shared" si="1"/>
        <v>0</v>
      </c>
    </row>
    <row r="96" spans="1:3" x14ac:dyDescent="0.35">
      <c r="A96">
        <v>27325</v>
      </c>
      <c r="B96">
        <v>3</v>
      </c>
      <c r="C96">
        <f t="shared" si="1"/>
        <v>1</v>
      </c>
    </row>
    <row r="97" spans="1:3" x14ac:dyDescent="0.35">
      <c r="A97">
        <v>27326</v>
      </c>
      <c r="B97">
        <v>0</v>
      </c>
      <c r="C97">
        <f t="shared" si="1"/>
        <v>0</v>
      </c>
    </row>
    <row r="98" spans="1:3" x14ac:dyDescent="0.35">
      <c r="A98">
        <v>27242</v>
      </c>
      <c r="B98">
        <v>2</v>
      </c>
      <c r="C98">
        <f t="shared" si="1"/>
        <v>1</v>
      </c>
    </row>
    <row r="99" spans="1:3" x14ac:dyDescent="0.35">
      <c r="A99">
        <v>27333</v>
      </c>
      <c r="B99">
        <v>2</v>
      </c>
      <c r="C99">
        <f t="shared" si="1"/>
        <v>1</v>
      </c>
    </row>
    <row r="100" spans="1:3" x14ac:dyDescent="0.35">
      <c r="A100">
        <v>27225</v>
      </c>
      <c r="B100">
        <v>2</v>
      </c>
      <c r="C100">
        <f t="shared" si="1"/>
        <v>1</v>
      </c>
    </row>
    <row r="101" spans="1:3" x14ac:dyDescent="0.35">
      <c r="A101">
        <v>27346</v>
      </c>
      <c r="B101">
        <v>1</v>
      </c>
      <c r="C101">
        <f t="shared" si="1"/>
        <v>1</v>
      </c>
    </row>
    <row r="102" spans="1:3" x14ac:dyDescent="0.35">
      <c r="A102">
        <v>27344</v>
      </c>
      <c r="B102">
        <v>0</v>
      </c>
      <c r="C102">
        <f t="shared" si="1"/>
        <v>0</v>
      </c>
    </row>
    <row r="103" spans="1:3" x14ac:dyDescent="0.35">
      <c r="A103">
        <v>27355</v>
      </c>
      <c r="B103">
        <v>1</v>
      </c>
      <c r="C103">
        <f t="shared" si="1"/>
        <v>1</v>
      </c>
    </row>
    <row r="104" spans="1:3" x14ac:dyDescent="0.35">
      <c r="A104">
        <v>27349</v>
      </c>
      <c r="B104">
        <v>0</v>
      </c>
      <c r="C104">
        <f t="shared" si="1"/>
        <v>0</v>
      </c>
    </row>
    <row r="105" spans="1:3" x14ac:dyDescent="0.35">
      <c r="A105">
        <v>27368</v>
      </c>
      <c r="B105">
        <v>0</v>
      </c>
      <c r="C105">
        <f t="shared" si="1"/>
        <v>0</v>
      </c>
    </row>
    <row r="106" spans="1:3" x14ac:dyDescent="0.35">
      <c r="A106">
        <v>26606</v>
      </c>
      <c r="B106">
        <v>3</v>
      </c>
      <c r="C106">
        <f t="shared" si="1"/>
        <v>1</v>
      </c>
    </row>
    <row r="107" spans="1:3" x14ac:dyDescent="0.35">
      <c r="A107">
        <v>27393</v>
      </c>
      <c r="B107">
        <v>2</v>
      </c>
      <c r="C107">
        <f t="shared" si="1"/>
        <v>1</v>
      </c>
    </row>
    <row r="108" spans="1:3" x14ac:dyDescent="0.35">
      <c r="A108">
        <v>27386</v>
      </c>
      <c r="B108">
        <v>0</v>
      </c>
      <c r="C108">
        <f t="shared" si="1"/>
        <v>0</v>
      </c>
    </row>
    <row r="109" spans="1:3" x14ac:dyDescent="0.35">
      <c r="A109">
        <v>27210</v>
      </c>
      <c r="B109">
        <v>5</v>
      </c>
      <c r="C109">
        <f t="shared" si="1"/>
        <v>1</v>
      </c>
    </row>
    <row r="110" spans="1:3" x14ac:dyDescent="0.35">
      <c r="A110">
        <v>27392</v>
      </c>
      <c r="B110">
        <v>3</v>
      </c>
      <c r="C110">
        <f t="shared" si="1"/>
        <v>1</v>
      </c>
    </row>
    <row r="111" spans="1:3" x14ac:dyDescent="0.35">
      <c r="A111">
        <v>27401</v>
      </c>
      <c r="B111">
        <v>2</v>
      </c>
      <c r="C111">
        <f t="shared" si="1"/>
        <v>1</v>
      </c>
    </row>
    <row r="112" spans="1:3" x14ac:dyDescent="0.35">
      <c r="A112">
        <v>27402</v>
      </c>
      <c r="B112">
        <v>1</v>
      </c>
      <c r="C112">
        <f t="shared" si="1"/>
        <v>1</v>
      </c>
    </row>
    <row r="113" spans="1:3" x14ac:dyDescent="0.35">
      <c r="A113">
        <v>27390</v>
      </c>
      <c r="B113">
        <v>1</v>
      </c>
      <c r="C113">
        <f t="shared" si="1"/>
        <v>1</v>
      </c>
    </row>
    <row r="114" spans="1:3" x14ac:dyDescent="0.35">
      <c r="A114">
        <v>27426</v>
      </c>
      <c r="B114">
        <v>5</v>
      </c>
      <c r="C114">
        <f t="shared" si="1"/>
        <v>1</v>
      </c>
    </row>
    <row r="115" spans="1:3" x14ac:dyDescent="0.35">
      <c r="A115">
        <v>27444</v>
      </c>
      <c r="B115">
        <v>3</v>
      </c>
      <c r="C115">
        <f t="shared" si="1"/>
        <v>1</v>
      </c>
    </row>
    <row r="116" spans="1:3" x14ac:dyDescent="0.35">
      <c r="A116">
        <v>27450</v>
      </c>
      <c r="B116">
        <v>1</v>
      </c>
      <c r="C116">
        <f t="shared" si="1"/>
        <v>1</v>
      </c>
    </row>
    <row r="117" spans="1:3" x14ac:dyDescent="0.35">
      <c r="A117">
        <v>27461</v>
      </c>
      <c r="B117">
        <v>3</v>
      </c>
      <c r="C117">
        <f t="shared" si="1"/>
        <v>1</v>
      </c>
    </row>
    <row r="118" spans="1:3" x14ac:dyDescent="0.35">
      <c r="A118">
        <v>27472</v>
      </c>
      <c r="B118">
        <v>3</v>
      </c>
      <c r="C118">
        <f t="shared" si="1"/>
        <v>1</v>
      </c>
    </row>
    <row r="119" spans="1:3" x14ac:dyDescent="0.35">
      <c r="A119">
        <v>27471</v>
      </c>
      <c r="B119">
        <v>0</v>
      </c>
      <c r="C119">
        <f t="shared" si="1"/>
        <v>0</v>
      </c>
    </row>
    <row r="120" spans="1:3" x14ac:dyDescent="0.35">
      <c r="A120">
        <v>27460</v>
      </c>
      <c r="B120">
        <v>0</v>
      </c>
      <c r="C120">
        <f t="shared" si="1"/>
        <v>0</v>
      </c>
    </row>
    <row r="121" spans="1:3" x14ac:dyDescent="0.35">
      <c r="A121">
        <v>27513</v>
      </c>
      <c r="B121">
        <v>2</v>
      </c>
      <c r="C121">
        <f t="shared" si="1"/>
        <v>1</v>
      </c>
    </row>
    <row r="122" spans="1:3" x14ac:dyDescent="0.35">
      <c r="A122">
        <v>27503</v>
      </c>
      <c r="B122">
        <v>3</v>
      </c>
      <c r="C122">
        <f t="shared" si="1"/>
        <v>1</v>
      </c>
    </row>
    <row r="123" spans="1:3" x14ac:dyDescent="0.35">
      <c r="A123">
        <v>27511</v>
      </c>
      <c r="B123">
        <v>0</v>
      </c>
      <c r="C123">
        <f t="shared" si="1"/>
        <v>0</v>
      </c>
    </row>
    <row r="124" spans="1:3" x14ac:dyDescent="0.35">
      <c r="A124">
        <v>27510</v>
      </c>
      <c r="B124">
        <v>1</v>
      </c>
      <c r="C124">
        <f t="shared" si="1"/>
        <v>1</v>
      </c>
    </row>
    <row r="125" spans="1:3" x14ac:dyDescent="0.35">
      <c r="A125">
        <v>26526</v>
      </c>
      <c r="B125">
        <v>0</v>
      </c>
      <c r="C125">
        <f t="shared" si="1"/>
        <v>0</v>
      </c>
    </row>
    <row r="126" spans="1:3" x14ac:dyDescent="0.35">
      <c r="A126">
        <v>27521</v>
      </c>
      <c r="B126">
        <v>3</v>
      </c>
      <c r="C126">
        <f t="shared" si="1"/>
        <v>1</v>
      </c>
    </row>
    <row r="127" spans="1:3" x14ac:dyDescent="0.35">
      <c r="A127">
        <v>27488</v>
      </c>
      <c r="B127">
        <v>0</v>
      </c>
      <c r="C127">
        <f t="shared" si="1"/>
        <v>0</v>
      </c>
    </row>
    <row r="128" spans="1:3" x14ac:dyDescent="0.35">
      <c r="A128">
        <v>27523</v>
      </c>
      <c r="B128">
        <v>2</v>
      </c>
      <c r="C128">
        <f t="shared" si="1"/>
        <v>1</v>
      </c>
    </row>
    <row r="129" spans="1:3" x14ac:dyDescent="0.35">
      <c r="A129">
        <v>27534</v>
      </c>
      <c r="B129">
        <v>0</v>
      </c>
      <c r="C129">
        <f t="shared" si="1"/>
        <v>0</v>
      </c>
    </row>
    <row r="130" spans="1:3" x14ac:dyDescent="0.35">
      <c r="A130">
        <v>27542</v>
      </c>
      <c r="B130">
        <v>1</v>
      </c>
      <c r="C130">
        <f t="shared" si="1"/>
        <v>1</v>
      </c>
    </row>
    <row r="131" spans="1:3" x14ac:dyDescent="0.35">
      <c r="A131">
        <v>27524</v>
      </c>
      <c r="B131">
        <v>2</v>
      </c>
      <c r="C131">
        <f t="shared" ref="C131:C194" si="2">IF(B131=0,0,1)</f>
        <v>1</v>
      </c>
    </row>
    <row r="132" spans="1:3" x14ac:dyDescent="0.35">
      <c r="A132">
        <v>27551</v>
      </c>
      <c r="B132">
        <v>0</v>
      </c>
      <c r="C132">
        <f t="shared" si="2"/>
        <v>0</v>
      </c>
    </row>
    <row r="133" spans="1:3" x14ac:dyDescent="0.35">
      <c r="A133">
        <v>27256</v>
      </c>
      <c r="B133">
        <v>0</v>
      </c>
      <c r="C133">
        <f t="shared" si="2"/>
        <v>0</v>
      </c>
    </row>
    <row r="134" spans="1:3" x14ac:dyDescent="0.35">
      <c r="A134">
        <v>27549</v>
      </c>
      <c r="B134">
        <v>0</v>
      </c>
      <c r="C134">
        <f t="shared" si="2"/>
        <v>0</v>
      </c>
    </row>
    <row r="135" spans="1:3" x14ac:dyDescent="0.35">
      <c r="A135">
        <v>27572</v>
      </c>
      <c r="B135">
        <v>2</v>
      </c>
      <c r="C135">
        <f t="shared" si="2"/>
        <v>1</v>
      </c>
    </row>
    <row r="136" spans="1:3" x14ac:dyDescent="0.35">
      <c r="A136">
        <v>27571</v>
      </c>
      <c r="B136">
        <v>5</v>
      </c>
      <c r="C136">
        <f t="shared" si="2"/>
        <v>1</v>
      </c>
    </row>
    <row r="137" spans="1:3" x14ac:dyDescent="0.35">
      <c r="A137">
        <v>27545</v>
      </c>
      <c r="B137">
        <v>0</v>
      </c>
      <c r="C137">
        <f t="shared" si="2"/>
        <v>0</v>
      </c>
    </row>
    <row r="138" spans="1:3" x14ac:dyDescent="0.35">
      <c r="A138">
        <v>27584</v>
      </c>
      <c r="B138">
        <v>1</v>
      </c>
      <c r="C138">
        <f t="shared" si="2"/>
        <v>1</v>
      </c>
    </row>
    <row r="139" spans="1:3" x14ac:dyDescent="0.35">
      <c r="A139">
        <v>27613</v>
      </c>
      <c r="B139">
        <v>0</v>
      </c>
      <c r="C139">
        <f t="shared" si="2"/>
        <v>0</v>
      </c>
    </row>
    <row r="140" spans="1:3" x14ac:dyDescent="0.35">
      <c r="A140">
        <v>27617</v>
      </c>
      <c r="B140">
        <v>1</v>
      </c>
      <c r="C140">
        <f t="shared" si="2"/>
        <v>1</v>
      </c>
    </row>
    <row r="141" spans="1:3" x14ac:dyDescent="0.35">
      <c r="A141">
        <v>26963</v>
      </c>
      <c r="B141">
        <v>0</v>
      </c>
      <c r="C141">
        <f t="shared" si="2"/>
        <v>0</v>
      </c>
    </row>
    <row r="142" spans="1:3" x14ac:dyDescent="0.35">
      <c r="A142">
        <v>27625</v>
      </c>
      <c r="B142">
        <v>4</v>
      </c>
      <c r="C142">
        <f t="shared" si="2"/>
        <v>1</v>
      </c>
    </row>
    <row r="143" spans="1:3" x14ac:dyDescent="0.35">
      <c r="A143">
        <v>27640</v>
      </c>
      <c r="B143">
        <v>2</v>
      </c>
      <c r="C143">
        <f t="shared" si="2"/>
        <v>1</v>
      </c>
    </row>
    <row r="144" spans="1:3" x14ac:dyDescent="0.35">
      <c r="A144">
        <v>27657</v>
      </c>
      <c r="B144">
        <v>0</v>
      </c>
      <c r="C144">
        <f t="shared" si="2"/>
        <v>0</v>
      </c>
    </row>
    <row r="145" spans="1:3" x14ac:dyDescent="0.35">
      <c r="A145">
        <v>27696</v>
      </c>
      <c r="B145">
        <v>2</v>
      </c>
      <c r="C145">
        <f t="shared" si="2"/>
        <v>1</v>
      </c>
    </row>
    <row r="146" spans="1:3" x14ac:dyDescent="0.35">
      <c r="A146">
        <v>27702</v>
      </c>
      <c r="B146">
        <v>0</v>
      </c>
      <c r="C146">
        <f t="shared" si="2"/>
        <v>0</v>
      </c>
    </row>
    <row r="147" spans="1:3" x14ac:dyDescent="0.35">
      <c r="A147">
        <v>27701</v>
      </c>
      <c r="B147">
        <v>1</v>
      </c>
      <c r="C147">
        <f t="shared" si="2"/>
        <v>1</v>
      </c>
    </row>
    <row r="148" spans="1:3" x14ac:dyDescent="0.35">
      <c r="A148">
        <v>27688</v>
      </c>
      <c r="B148">
        <v>0</v>
      </c>
      <c r="C148">
        <f t="shared" si="2"/>
        <v>0</v>
      </c>
    </row>
    <row r="149" spans="1:3" x14ac:dyDescent="0.35">
      <c r="A149">
        <v>27706</v>
      </c>
      <c r="B149">
        <v>1</v>
      </c>
      <c r="C149">
        <f t="shared" si="2"/>
        <v>1</v>
      </c>
    </row>
    <row r="150" spans="1:3" x14ac:dyDescent="0.35">
      <c r="A150">
        <v>27661</v>
      </c>
      <c r="B150">
        <v>0</v>
      </c>
      <c r="C150">
        <f t="shared" si="2"/>
        <v>0</v>
      </c>
    </row>
    <row r="151" spans="1:3" x14ac:dyDescent="0.35">
      <c r="A151">
        <v>27690</v>
      </c>
      <c r="B151">
        <v>1</v>
      </c>
      <c r="C151">
        <f t="shared" si="2"/>
        <v>1</v>
      </c>
    </row>
    <row r="152" spans="1:3" x14ac:dyDescent="0.35">
      <c r="A152">
        <v>27697</v>
      </c>
      <c r="B152">
        <v>0</v>
      </c>
      <c r="C152">
        <f t="shared" si="2"/>
        <v>0</v>
      </c>
    </row>
    <row r="153" spans="1:3" x14ac:dyDescent="0.35">
      <c r="A153">
        <v>27723</v>
      </c>
      <c r="B153">
        <v>4</v>
      </c>
      <c r="C153">
        <f t="shared" si="2"/>
        <v>1</v>
      </c>
    </row>
    <row r="154" spans="1:3" x14ac:dyDescent="0.35">
      <c r="A154">
        <v>27720</v>
      </c>
      <c r="B154">
        <v>2</v>
      </c>
      <c r="C154">
        <f t="shared" si="2"/>
        <v>1</v>
      </c>
    </row>
    <row r="155" spans="1:3" x14ac:dyDescent="0.35">
      <c r="A155">
        <v>27735</v>
      </c>
      <c r="B155">
        <v>0</v>
      </c>
      <c r="C155">
        <f t="shared" si="2"/>
        <v>0</v>
      </c>
    </row>
    <row r="156" spans="1:3" x14ac:dyDescent="0.35">
      <c r="A156">
        <v>27694</v>
      </c>
      <c r="B156">
        <v>1</v>
      </c>
      <c r="C156">
        <f t="shared" si="2"/>
        <v>1</v>
      </c>
    </row>
    <row r="157" spans="1:3" x14ac:dyDescent="0.35">
      <c r="A157">
        <v>27745</v>
      </c>
      <c r="B157">
        <v>2</v>
      </c>
      <c r="C157">
        <f t="shared" si="2"/>
        <v>1</v>
      </c>
    </row>
    <row r="158" spans="1:3" x14ac:dyDescent="0.35">
      <c r="A158">
        <v>27684</v>
      </c>
      <c r="B158">
        <v>0</v>
      </c>
      <c r="C158">
        <f t="shared" si="2"/>
        <v>0</v>
      </c>
    </row>
    <row r="159" spans="1:3" x14ac:dyDescent="0.35">
      <c r="A159">
        <v>27768</v>
      </c>
      <c r="B159">
        <v>0</v>
      </c>
      <c r="C159">
        <f t="shared" si="2"/>
        <v>0</v>
      </c>
    </row>
    <row r="160" spans="1:3" x14ac:dyDescent="0.35">
      <c r="A160">
        <v>27760</v>
      </c>
      <c r="B160">
        <v>1</v>
      </c>
      <c r="C160">
        <f t="shared" si="2"/>
        <v>1</v>
      </c>
    </row>
    <row r="161" spans="1:3" x14ac:dyDescent="0.35">
      <c r="A161">
        <v>27750</v>
      </c>
      <c r="B161">
        <v>0</v>
      </c>
      <c r="C161">
        <f t="shared" si="2"/>
        <v>0</v>
      </c>
    </row>
    <row r="162" spans="1:3" x14ac:dyDescent="0.35">
      <c r="A162">
        <v>27756</v>
      </c>
      <c r="B162">
        <v>0</v>
      </c>
      <c r="C162">
        <f t="shared" si="2"/>
        <v>0</v>
      </c>
    </row>
    <row r="163" spans="1:3" x14ac:dyDescent="0.35">
      <c r="A163">
        <v>26566</v>
      </c>
      <c r="B163">
        <v>2</v>
      </c>
      <c r="C163">
        <f t="shared" si="2"/>
        <v>1</v>
      </c>
    </row>
    <row r="164" spans="1:3" x14ac:dyDescent="0.35">
      <c r="A164">
        <v>27813</v>
      </c>
      <c r="B164">
        <v>1</v>
      </c>
      <c r="C164">
        <f t="shared" si="2"/>
        <v>1</v>
      </c>
    </row>
    <row r="165" spans="1:3" x14ac:dyDescent="0.35">
      <c r="A165">
        <v>27810</v>
      </c>
      <c r="B165">
        <v>4</v>
      </c>
      <c r="C165">
        <f t="shared" si="2"/>
        <v>1</v>
      </c>
    </row>
    <row r="166" spans="1:3" x14ac:dyDescent="0.35">
      <c r="A166">
        <v>27774</v>
      </c>
      <c r="B166">
        <v>0</v>
      </c>
      <c r="C166">
        <f t="shared" si="2"/>
        <v>0</v>
      </c>
    </row>
    <row r="167" spans="1:3" x14ac:dyDescent="0.35">
      <c r="A167">
        <v>27812</v>
      </c>
      <c r="B167">
        <v>1</v>
      </c>
      <c r="C167">
        <f t="shared" si="2"/>
        <v>1</v>
      </c>
    </row>
    <row r="168" spans="1:3" x14ac:dyDescent="0.35">
      <c r="A168">
        <v>27825</v>
      </c>
      <c r="B168">
        <v>2</v>
      </c>
      <c r="C168">
        <f t="shared" si="2"/>
        <v>1</v>
      </c>
    </row>
    <row r="169" spans="1:3" x14ac:dyDescent="0.35">
      <c r="A169">
        <v>27806</v>
      </c>
      <c r="B169">
        <v>0</v>
      </c>
      <c r="C169">
        <f t="shared" si="2"/>
        <v>0</v>
      </c>
    </row>
    <row r="170" spans="1:3" x14ac:dyDescent="0.35">
      <c r="A170">
        <v>27831</v>
      </c>
      <c r="B170">
        <v>2</v>
      </c>
      <c r="C170">
        <f t="shared" si="2"/>
        <v>1</v>
      </c>
    </row>
    <row r="171" spans="1:3" x14ac:dyDescent="0.35">
      <c r="A171">
        <v>27847</v>
      </c>
      <c r="B171">
        <v>0</v>
      </c>
      <c r="C171">
        <f t="shared" si="2"/>
        <v>0</v>
      </c>
    </row>
    <row r="172" spans="1:3" x14ac:dyDescent="0.35">
      <c r="A172">
        <v>27844</v>
      </c>
      <c r="B172">
        <v>0</v>
      </c>
      <c r="C172">
        <f t="shared" si="2"/>
        <v>0</v>
      </c>
    </row>
    <row r="173" spans="1:3" x14ac:dyDescent="0.35">
      <c r="A173">
        <v>27854</v>
      </c>
      <c r="B173">
        <v>4</v>
      </c>
      <c r="C173">
        <f t="shared" si="2"/>
        <v>1</v>
      </c>
    </row>
    <row r="174" spans="1:3" x14ac:dyDescent="0.35">
      <c r="A174">
        <v>27823</v>
      </c>
      <c r="B174">
        <v>1</v>
      </c>
      <c r="C174">
        <f t="shared" si="2"/>
        <v>1</v>
      </c>
    </row>
    <row r="175" spans="1:3" x14ac:dyDescent="0.35">
      <c r="A175">
        <v>27698</v>
      </c>
      <c r="B175">
        <v>1</v>
      </c>
      <c r="C175">
        <f t="shared" si="2"/>
        <v>1</v>
      </c>
    </row>
    <row r="176" spans="1:3" x14ac:dyDescent="0.35">
      <c r="A176">
        <v>27904</v>
      </c>
      <c r="B176">
        <v>2</v>
      </c>
      <c r="C176">
        <f t="shared" si="2"/>
        <v>1</v>
      </c>
    </row>
    <row r="177" spans="1:3" x14ac:dyDescent="0.35">
      <c r="A177">
        <v>27695</v>
      </c>
      <c r="B177">
        <v>0</v>
      </c>
      <c r="C177">
        <f t="shared" si="2"/>
        <v>0</v>
      </c>
    </row>
    <row r="178" spans="1:3" x14ac:dyDescent="0.35">
      <c r="A178">
        <v>27914</v>
      </c>
      <c r="B178">
        <v>2</v>
      </c>
      <c r="C178">
        <f t="shared" si="2"/>
        <v>1</v>
      </c>
    </row>
    <row r="179" spans="1:3" x14ac:dyDescent="0.35">
      <c r="A179">
        <v>27912</v>
      </c>
      <c r="B179">
        <v>3</v>
      </c>
      <c r="C179">
        <f t="shared" si="2"/>
        <v>1</v>
      </c>
    </row>
    <row r="180" spans="1:3" x14ac:dyDescent="0.35">
      <c r="A180">
        <v>27925</v>
      </c>
      <c r="B180">
        <v>2</v>
      </c>
      <c r="C180">
        <f t="shared" si="2"/>
        <v>1</v>
      </c>
    </row>
    <row r="181" spans="1:3" x14ac:dyDescent="0.35">
      <c r="A181">
        <v>27932</v>
      </c>
      <c r="B181">
        <v>0</v>
      </c>
      <c r="C181">
        <f t="shared" si="2"/>
        <v>0</v>
      </c>
    </row>
    <row r="182" spans="1:3" x14ac:dyDescent="0.35">
      <c r="A182">
        <v>27935</v>
      </c>
      <c r="B182">
        <v>1</v>
      </c>
      <c r="C182">
        <f t="shared" si="2"/>
        <v>1</v>
      </c>
    </row>
    <row r="183" spans="1:3" x14ac:dyDescent="0.35">
      <c r="A183">
        <v>27941</v>
      </c>
      <c r="B183">
        <v>0</v>
      </c>
      <c r="C183">
        <f t="shared" si="2"/>
        <v>0</v>
      </c>
    </row>
    <row r="184" spans="1:3" x14ac:dyDescent="0.35">
      <c r="A184">
        <v>27946</v>
      </c>
      <c r="B184">
        <v>2</v>
      </c>
      <c r="C184">
        <f t="shared" si="2"/>
        <v>1</v>
      </c>
    </row>
    <row r="185" spans="1:3" x14ac:dyDescent="0.35">
      <c r="A185">
        <v>27952</v>
      </c>
      <c r="B185">
        <v>2</v>
      </c>
      <c r="C185">
        <f t="shared" si="2"/>
        <v>1</v>
      </c>
    </row>
    <row r="186" spans="1:3" x14ac:dyDescent="0.35">
      <c r="A186">
        <v>27950</v>
      </c>
      <c r="B186">
        <v>3</v>
      </c>
      <c r="C186">
        <f t="shared" si="2"/>
        <v>1</v>
      </c>
    </row>
    <row r="187" spans="1:3" x14ac:dyDescent="0.35">
      <c r="A187">
        <v>27953</v>
      </c>
      <c r="B187">
        <v>2</v>
      </c>
      <c r="C187">
        <f t="shared" si="2"/>
        <v>1</v>
      </c>
    </row>
    <row r="188" spans="1:3" x14ac:dyDescent="0.35">
      <c r="A188">
        <v>27955</v>
      </c>
      <c r="B188">
        <v>1</v>
      </c>
      <c r="C188">
        <f t="shared" si="2"/>
        <v>1</v>
      </c>
    </row>
    <row r="189" spans="1:3" x14ac:dyDescent="0.35">
      <c r="A189">
        <v>27956</v>
      </c>
      <c r="B189">
        <v>2</v>
      </c>
      <c r="C189">
        <f t="shared" si="2"/>
        <v>1</v>
      </c>
    </row>
    <row r="190" spans="1:3" x14ac:dyDescent="0.35">
      <c r="A190">
        <v>27961</v>
      </c>
      <c r="B190">
        <v>4</v>
      </c>
      <c r="C190">
        <f t="shared" si="2"/>
        <v>1</v>
      </c>
    </row>
    <row r="191" spans="1:3" x14ac:dyDescent="0.35">
      <c r="A191">
        <v>27962</v>
      </c>
      <c r="B191">
        <v>0</v>
      </c>
      <c r="C191">
        <f t="shared" si="2"/>
        <v>0</v>
      </c>
    </row>
    <row r="192" spans="1:3" x14ac:dyDescent="0.35">
      <c r="A192">
        <v>27968</v>
      </c>
      <c r="B192">
        <v>2</v>
      </c>
      <c r="C192">
        <f t="shared" si="2"/>
        <v>1</v>
      </c>
    </row>
    <row r="193" spans="1:3" x14ac:dyDescent="0.35">
      <c r="A193">
        <v>27969</v>
      </c>
      <c r="B193">
        <v>0</v>
      </c>
      <c r="C193">
        <f t="shared" si="2"/>
        <v>0</v>
      </c>
    </row>
    <row r="194" spans="1:3" x14ac:dyDescent="0.35">
      <c r="A194">
        <v>27970</v>
      </c>
      <c r="B194">
        <v>0</v>
      </c>
      <c r="C194">
        <f t="shared" si="2"/>
        <v>0</v>
      </c>
    </row>
    <row r="195" spans="1:3" x14ac:dyDescent="0.35">
      <c r="A195">
        <v>27974</v>
      </c>
      <c r="B195">
        <v>2</v>
      </c>
      <c r="C195">
        <f t="shared" ref="C195:C258" si="3">IF(B195=0,0,1)</f>
        <v>1</v>
      </c>
    </row>
    <row r="196" spans="1:3" x14ac:dyDescent="0.35">
      <c r="A196">
        <v>27973</v>
      </c>
      <c r="B196">
        <v>0</v>
      </c>
      <c r="C196">
        <f t="shared" si="3"/>
        <v>0</v>
      </c>
    </row>
    <row r="197" spans="1:3" x14ac:dyDescent="0.35">
      <c r="A197">
        <v>27975</v>
      </c>
      <c r="B197">
        <v>1</v>
      </c>
      <c r="C197">
        <f t="shared" si="3"/>
        <v>1</v>
      </c>
    </row>
    <row r="198" spans="1:3" x14ac:dyDescent="0.35">
      <c r="A198">
        <v>27977</v>
      </c>
      <c r="B198">
        <v>0</v>
      </c>
      <c r="C198">
        <f t="shared" si="3"/>
        <v>0</v>
      </c>
    </row>
    <row r="199" spans="1:3" x14ac:dyDescent="0.35">
      <c r="A199">
        <v>27981</v>
      </c>
      <c r="B199">
        <v>0</v>
      </c>
      <c r="C199">
        <f t="shared" si="3"/>
        <v>0</v>
      </c>
    </row>
    <row r="200" spans="1:3" x14ac:dyDescent="0.35">
      <c r="A200">
        <v>27982</v>
      </c>
      <c r="B200">
        <v>3</v>
      </c>
      <c r="C200">
        <f t="shared" si="3"/>
        <v>1</v>
      </c>
    </row>
    <row r="201" spans="1:3" x14ac:dyDescent="0.35">
      <c r="A201">
        <v>27992</v>
      </c>
      <c r="B201">
        <v>0</v>
      </c>
      <c r="C201">
        <f t="shared" si="3"/>
        <v>0</v>
      </c>
    </row>
    <row r="202" spans="1:3" x14ac:dyDescent="0.35">
      <c r="A202">
        <v>27976</v>
      </c>
      <c r="B202">
        <v>0</v>
      </c>
      <c r="C202">
        <f t="shared" si="3"/>
        <v>0</v>
      </c>
    </row>
    <row r="203" spans="1:3" x14ac:dyDescent="0.35">
      <c r="A203">
        <v>28005</v>
      </c>
      <c r="B203">
        <v>2</v>
      </c>
      <c r="C203">
        <f t="shared" si="3"/>
        <v>1</v>
      </c>
    </row>
    <row r="204" spans="1:3" x14ac:dyDescent="0.35">
      <c r="A204">
        <v>28009</v>
      </c>
      <c r="B204">
        <v>0</v>
      </c>
      <c r="C204">
        <f t="shared" si="3"/>
        <v>0</v>
      </c>
    </row>
    <row r="205" spans="1:3" x14ac:dyDescent="0.35">
      <c r="A205">
        <v>28007</v>
      </c>
      <c r="B205">
        <v>0</v>
      </c>
      <c r="C205">
        <f t="shared" si="3"/>
        <v>0</v>
      </c>
    </row>
    <row r="206" spans="1:3" x14ac:dyDescent="0.35">
      <c r="A206">
        <v>28011</v>
      </c>
      <c r="B206">
        <v>0</v>
      </c>
      <c r="C206">
        <f t="shared" si="3"/>
        <v>0</v>
      </c>
    </row>
    <row r="207" spans="1:3" x14ac:dyDescent="0.35">
      <c r="A207">
        <v>28012</v>
      </c>
      <c r="B207">
        <v>0</v>
      </c>
      <c r="C207">
        <f t="shared" si="3"/>
        <v>0</v>
      </c>
    </row>
    <row r="208" spans="1:3" x14ac:dyDescent="0.35">
      <c r="A208">
        <v>28027</v>
      </c>
      <c r="B208">
        <v>2</v>
      </c>
      <c r="C208">
        <f t="shared" si="3"/>
        <v>1</v>
      </c>
    </row>
    <row r="209" spans="1:3" x14ac:dyDescent="0.35">
      <c r="A209">
        <v>28010</v>
      </c>
      <c r="B209">
        <v>1</v>
      </c>
      <c r="C209">
        <f t="shared" si="3"/>
        <v>1</v>
      </c>
    </row>
    <row r="210" spans="1:3" x14ac:dyDescent="0.35">
      <c r="A210">
        <v>28031</v>
      </c>
      <c r="B210">
        <v>0</v>
      </c>
      <c r="C210">
        <f t="shared" si="3"/>
        <v>0</v>
      </c>
    </row>
    <row r="211" spans="1:3" x14ac:dyDescent="0.35">
      <c r="A211">
        <v>28024</v>
      </c>
      <c r="B211">
        <v>2</v>
      </c>
      <c r="C211">
        <f t="shared" si="3"/>
        <v>1</v>
      </c>
    </row>
    <row r="212" spans="1:3" x14ac:dyDescent="0.35">
      <c r="A212">
        <v>28037</v>
      </c>
      <c r="B212">
        <v>3</v>
      </c>
      <c r="C212">
        <f t="shared" si="3"/>
        <v>1</v>
      </c>
    </row>
    <row r="213" spans="1:3" x14ac:dyDescent="0.35">
      <c r="A213">
        <v>28029</v>
      </c>
      <c r="B213">
        <v>1</v>
      </c>
      <c r="C213">
        <f t="shared" si="3"/>
        <v>1</v>
      </c>
    </row>
    <row r="214" spans="1:3" x14ac:dyDescent="0.35">
      <c r="A214">
        <v>26970</v>
      </c>
      <c r="B214">
        <v>0</v>
      </c>
      <c r="C214">
        <f t="shared" si="3"/>
        <v>0</v>
      </c>
    </row>
    <row r="215" spans="1:3" x14ac:dyDescent="0.35">
      <c r="A215">
        <v>28046</v>
      </c>
      <c r="B215">
        <v>0</v>
      </c>
      <c r="C215">
        <f t="shared" si="3"/>
        <v>0</v>
      </c>
    </row>
    <row r="216" spans="1:3" x14ac:dyDescent="0.35">
      <c r="A216">
        <v>28052</v>
      </c>
      <c r="B216">
        <v>2</v>
      </c>
      <c r="C216">
        <f t="shared" si="3"/>
        <v>1</v>
      </c>
    </row>
    <row r="217" spans="1:3" x14ac:dyDescent="0.35">
      <c r="A217">
        <v>28060</v>
      </c>
      <c r="B217">
        <v>1</v>
      </c>
      <c r="C217">
        <f t="shared" si="3"/>
        <v>1</v>
      </c>
    </row>
    <row r="218" spans="1:3" x14ac:dyDescent="0.35">
      <c r="A218">
        <v>28057</v>
      </c>
      <c r="B218">
        <v>1</v>
      </c>
      <c r="C218">
        <f t="shared" si="3"/>
        <v>1</v>
      </c>
    </row>
    <row r="219" spans="1:3" x14ac:dyDescent="0.35">
      <c r="A219">
        <v>28065</v>
      </c>
      <c r="B219">
        <v>1</v>
      </c>
      <c r="C219">
        <f t="shared" si="3"/>
        <v>1</v>
      </c>
    </row>
    <row r="220" spans="1:3" x14ac:dyDescent="0.35">
      <c r="A220">
        <v>28064</v>
      </c>
      <c r="B220">
        <v>0</v>
      </c>
      <c r="C220">
        <f t="shared" si="3"/>
        <v>0</v>
      </c>
    </row>
    <row r="221" spans="1:3" x14ac:dyDescent="0.35">
      <c r="A221">
        <v>28074</v>
      </c>
      <c r="B221">
        <v>1</v>
      </c>
      <c r="C221">
        <f t="shared" si="3"/>
        <v>1</v>
      </c>
    </row>
    <row r="222" spans="1:3" x14ac:dyDescent="0.35">
      <c r="A222">
        <v>28089</v>
      </c>
      <c r="B222">
        <v>0</v>
      </c>
      <c r="C222">
        <f t="shared" si="3"/>
        <v>0</v>
      </c>
    </row>
    <row r="223" spans="1:3" x14ac:dyDescent="0.35">
      <c r="A223">
        <v>28095</v>
      </c>
      <c r="B223">
        <v>3</v>
      </c>
      <c r="C223">
        <f t="shared" si="3"/>
        <v>1</v>
      </c>
    </row>
    <row r="224" spans="1:3" x14ac:dyDescent="0.35">
      <c r="A224">
        <v>28099</v>
      </c>
      <c r="B224">
        <v>0</v>
      </c>
      <c r="C224">
        <f t="shared" si="3"/>
        <v>0</v>
      </c>
    </row>
    <row r="225" spans="1:3" x14ac:dyDescent="0.35">
      <c r="A225">
        <v>28101</v>
      </c>
      <c r="B225">
        <v>0</v>
      </c>
      <c r="C225">
        <f t="shared" si="3"/>
        <v>0</v>
      </c>
    </row>
    <row r="226" spans="1:3" x14ac:dyDescent="0.35">
      <c r="A226">
        <v>28104</v>
      </c>
      <c r="B226">
        <v>1</v>
      </c>
      <c r="C226">
        <f t="shared" si="3"/>
        <v>1</v>
      </c>
    </row>
    <row r="227" spans="1:3" x14ac:dyDescent="0.35">
      <c r="A227">
        <v>28114</v>
      </c>
      <c r="B227">
        <v>2</v>
      </c>
      <c r="C227">
        <f t="shared" si="3"/>
        <v>1</v>
      </c>
    </row>
    <row r="228" spans="1:3" x14ac:dyDescent="0.35">
      <c r="A228">
        <v>28113</v>
      </c>
      <c r="B228">
        <v>0</v>
      </c>
      <c r="C228">
        <f t="shared" si="3"/>
        <v>0</v>
      </c>
    </row>
    <row r="229" spans="1:3" x14ac:dyDescent="0.35">
      <c r="A229">
        <v>28119</v>
      </c>
      <c r="B229">
        <v>2</v>
      </c>
      <c r="C229">
        <f t="shared" si="3"/>
        <v>1</v>
      </c>
    </row>
    <row r="230" spans="1:3" x14ac:dyDescent="0.35">
      <c r="A230">
        <v>28125</v>
      </c>
      <c r="B230">
        <v>0</v>
      </c>
      <c r="C230">
        <f t="shared" si="3"/>
        <v>0</v>
      </c>
    </row>
    <row r="231" spans="1:3" x14ac:dyDescent="0.35">
      <c r="A231">
        <v>28123</v>
      </c>
      <c r="B231">
        <v>1</v>
      </c>
      <c r="C231">
        <f t="shared" si="3"/>
        <v>1</v>
      </c>
    </row>
    <row r="232" spans="1:3" x14ac:dyDescent="0.35">
      <c r="A232">
        <v>28128</v>
      </c>
      <c r="B232">
        <v>0</v>
      </c>
      <c r="C232">
        <f t="shared" si="3"/>
        <v>0</v>
      </c>
    </row>
    <row r="233" spans="1:3" x14ac:dyDescent="0.35">
      <c r="A233">
        <v>28127</v>
      </c>
      <c r="B233">
        <v>3</v>
      </c>
      <c r="C233">
        <f t="shared" si="3"/>
        <v>1</v>
      </c>
    </row>
    <row r="234" spans="1:3" x14ac:dyDescent="0.35">
      <c r="A234">
        <v>28130</v>
      </c>
      <c r="B234">
        <v>0</v>
      </c>
      <c r="C234">
        <f t="shared" si="3"/>
        <v>0</v>
      </c>
    </row>
    <row r="235" spans="1:3" x14ac:dyDescent="0.35">
      <c r="A235">
        <v>28144</v>
      </c>
      <c r="B235">
        <v>0</v>
      </c>
      <c r="C235">
        <f t="shared" si="3"/>
        <v>0</v>
      </c>
    </row>
    <row r="236" spans="1:3" x14ac:dyDescent="0.35">
      <c r="A236">
        <v>28146</v>
      </c>
      <c r="B236">
        <v>2</v>
      </c>
      <c r="C236">
        <f t="shared" si="3"/>
        <v>1</v>
      </c>
    </row>
    <row r="237" spans="1:3" x14ac:dyDescent="0.35">
      <c r="A237">
        <v>28155</v>
      </c>
      <c r="B237">
        <v>6</v>
      </c>
      <c r="C237">
        <f t="shared" si="3"/>
        <v>1</v>
      </c>
    </row>
    <row r="238" spans="1:3" x14ac:dyDescent="0.35">
      <c r="A238">
        <v>28165</v>
      </c>
      <c r="B238">
        <v>1</v>
      </c>
      <c r="C238">
        <f t="shared" si="3"/>
        <v>1</v>
      </c>
    </row>
    <row r="239" spans="1:3" x14ac:dyDescent="0.35">
      <c r="A239">
        <v>28178</v>
      </c>
      <c r="B239">
        <v>0</v>
      </c>
      <c r="C239">
        <f t="shared" si="3"/>
        <v>0</v>
      </c>
    </row>
    <row r="240" spans="1:3" x14ac:dyDescent="0.35">
      <c r="A240">
        <v>28199</v>
      </c>
      <c r="B240">
        <v>1</v>
      </c>
      <c r="C240">
        <f t="shared" si="3"/>
        <v>1</v>
      </c>
    </row>
    <row r="241" spans="1:3" x14ac:dyDescent="0.35">
      <c r="A241">
        <v>28211</v>
      </c>
      <c r="B241">
        <v>2</v>
      </c>
      <c r="C241">
        <f t="shared" si="3"/>
        <v>1</v>
      </c>
    </row>
    <row r="242" spans="1:3" x14ac:dyDescent="0.35">
      <c r="A242">
        <v>28233</v>
      </c>
      <c r="B242">
        <v>3</v>
      </c>
      <c r="C242">
        <f t="shared" si="3"/>
        <v>1</v>
      </c>
    </row>
    <row r="243" spans="1:3" x14ac:dyDescent="0.35">
      <c r="A243">
        <v>28244</v>
      </c>
      <c r="B243">
        <v>0</v>
      </c>
      <c r="C243">
        <f t="shared" si="3"/>
        <v>0</v>
      </c>
    </row>
    <row r="244" spans="1:3" x14ac:dyDescent="0.35">
      <c r="A244">
        <v>28252</v>
      </c>
      <c r="B244">
        <v>3</v>
      </c>
      <c r="C244">
        <f t="shared" si="3"/>
        <v>1</v>
      </c>
    </row>
    <row r="245" spans="1:3" x14ac:dyDescent="0.35">
      <c r="A245">
        <v>28254</v>
      </c>
      <c r="B245">
        <v>2</v>
      </c>
      <c r="C245">
        <f t="shared" si="3"/>
        <v>1</v>
      </c>
    </row>
    <row r="246" spans="1:3" x14ac:dyDescent="0.35">
      <c r="A246">
        <v>28264</v>
      </c>
      <c r="B246">
        <v>1</v>
      </c>
      <c r="C246">
        <f t="shared" si="3"/>
        <v>1</v>
      </c>
    </row>
    <row r="247" spans="1:3" x14ac:dyDescent="0.35">
      <c r="A247">
        <v>28273</v>
      </c>
      <c r="B247">
        <v>2</v>
      </c>
      <c r="C247">
        <f t="shared" si="3"/>
        <v>1</v>
      </c>
    </row>
    <row r="248" spans="1:3" x14ac:dyDescent="0.35">
      <c r="A248">
        <v>28265</v>
      </c>
      <c r="B248">
        <v>0</v>
      </c>
      <c r="C248">
        <f t="shared" si="3"/>
        <v>0</v>
      </c>
    </row>
    <row r="249" spans="1:3" x14ac:dyDescent="0.35">
      <c r="A249">
        <v>28276</v>
      </c>
      <c r="B249">
        <v>1</v>
      </c>
      <c r="C249">
        <f t="shared" si="3"/>
        <v>1</v>
      </c>
    </row>
    <row r="250" spans="1:3" x14ac:dyDescent="0.35">
      <c r="A250">
        <v>28284</v>
      </c>
      <c r="B250">
        <v>0</v>
      </c>
      <c r="C250">
        <f t="shared" si="3"/>
        <v>0</v>
      </c>
    </row>
    <row r="251" spans="1:3" x14ac:dyDescent="0.35">
      <c r="A251">
        <v>28290</v>
      </c>
      <c r="B251">
        <v>0</v>
      </c>
      <c r="C251">
        <f t="shared" si="3"/>
        <v>0</v>
      </c>
    </row>
    <row r="252" spans="1:3" x14ac:dyDescent="0.35">
      <c r="A252">
        <v>28291</v>
      </c>
      <c r="B252">
        <v>1</v>
      </c>
      <c r="C252">
        <f t="shared" si="3"/>
        <v>1</v>
      </c>
    </row>
    <row r="253" spans="1:3" x14ac:dyDescent="0.35">
      <c r="A253">
        <v>28295</v>
      </c>
      <c r="B253">
        <v>1</v>
      </c>
      <c r="C253">
        <f t="shared" si="3"/>
        <v>1</v>
      </c>
    </row>
    <row r="254" spans="1:3" x14ac:dyDescent="0.35">
      <c r="A254">
        <v>28302</v>
      </c>
      <c r="B254">
        <v>2</v>
      </c>
      <c r="C254">
        <f t="shared" si="3"/>
        <v>1</v>
      </c>
    </row>
    <row r="255" spans="1:3" x14ac:dyDescent="0.35">
      <c r="A255">
        <v>28309</v>
      </c>
      <c r="B255">
        <v>1</v>
      </c>
      <c r="C255">
        <f t="shared" si="3"/>
        <v>1</v>
      </c>
    </row>
    <row r="256" spans="1:3" x14ac:dyDescent="0.35">
      <c r="A256">
        <v>28321</v>
      </c>
      <c r="B256">
        <v>0</v>
      </c>
      <c r="C256">
        <f t="shared" si="3"/>
        <v>0</v>
      </c>
    </row>
    <row r="257" spans="1:3" x14ac:dyDescent="0.35">
      <c r="A257">
        <v>28342</v>
      </c>
      <c r="B257">
        <v>0</v>
      </c>
      <c r="C257">
        <f t="shared" si="3"/>
        <v>0</v>
      </c>
    </row>
    <row r="258" spans="1:3" x14ac:dyDescent="0.35">
      <c r="A258">
        <v>27018</v>
      </c>
      <c r="B258">
        <v>1</v>
      </c>
      <c r="C258">
        <f t="shared" si="3"/>
        <v>1</v>
      </c>
    </row>
    <row r="259" spans="1:3" x14ac:dyDescent="0.35">
      <c r="A259">
        <v>28370</v>
      </c>
      <c r="B259">
        <v>8</v>
      </c>
      <c r="C259">
        <f t="shared" ref="C259:C322" si="4">IF(B259=0,0,1)</f>
        <v>1</v>
      </c>
    </row>
    <row r="260" spans="1:3" x14ac:dyDescent="0.35">
      <c r="A260">
        <v>28419</v>
      </c>
      <c r="B260">
        <v>5</v>
      </c>
      <c r="C260">
        <f t="shared" si="4"/>
        <v>1</v>
      </c>
    </row>
    <row r="261" spans="1:3" x14ac:dyDescent="0.35">
      <c r="A261">
        <v>28418</v>
      </c>
      <c r="B261">
        <v>0</v>
      </c>
      <c r="C261">
        <f t="shared" si="4"/>
        <v>0</v>
      </c>
    </row>
    <row r="262" spans="1:3" x14ac:dyDescent="0.35">
      <c r="A262">
        <v>28428</v>
      </c>
      <c r="B262">
        <v>2</v>
      </c>
      <c r="C262">
        <f t="shared" si="4"/>
        <v>1</v>
      </c>
    </row>
    <row r="263" spans="1:3" x14ac:dyDescent="0.35">
      <c r="A263">
        <v>28457</v>
      </c>
      <c r="B263">
        <v>1</v>
      </c>
      <c r="C263">
        <f t="shared" si="4"/>
        <v>1</v>
      </c>
    </row>
    <row r="264" spans="1:3" x14ac:dyDescent="0.35">
      <c r="A264">
        <v>28474</v>
      </c>
      <c r="B264">
        <v>2</v>
      </c>
      <c r="C264">
        <f t="shared" si="4"/>
        <v>1</v>
      </c>
    </row>
    <row r="265" spans="1:3" x14ac:dyDescent="0.35">
      <c r="A265">
        <v>27525</v>
      </c>
      <c r="B265">
        <v>0</v>
      </c>
      <c r="C265">
        <f t="shared" si="4"/>
        <v>0</v>
      </c>
    </row>
    <row r="266" spans="1:3" x14ac:dyDescent="0.35">
      <c r="A266">
        <v>28492</v>
      </c>
      <c r="B266">
        <v>0</v>
      </c>
      <c r="C266">
        <f t="shared" si="4"/>
        <v>0</v>
      </c>
    </row>
    <row r="267" spans="1:3" x14ac:dyDescent="0.35">
      <c r="A267">
        <v>28502</v>
      </c>
      <c r="B267">
        <v>2</v>
      </c>
      <c r="C267">
        <f t="shared" si="4"/>
        <v>1</v>
      </c>
    </row>
    <row r="268" spans="1:3" x14ac:dyDescent="0.35">
      <c r="A268">
        <v>28503</v>
      </c>
      <c r="B268">
        <v>0</v>
      </c>
      <c r="C268">
        <f t="shared" si="4"/>
        <v>0</v>
      </c>
    </row>
    <row r="269" spans="1:3" x14ac:dyDescent="0.35">
      <c r="A269">
        <v>28509</v>
      </c>
      <c r="B269">
        <v>0</v>
      </c>
      <c r="C269">
        <f t="shared" si="4"/>
        <v>0</v>
      </c>
    </row>
    <row r="270" spans="1:3" x14ac:dyDescent="0.35">
      <c r="A270">
        <v>28516</v>
      </c>
      <c r="B270">
        <v>0</v>
      </c>
      <c r="C270">
        <f t="shared" si="4"/>
        <v>0</v>
      </c>
    </row>
    <row r="271" spans="1:3" x14ac:dyDescent="0.35">
      <c r="A271">
        <v>28523</v>
      </c>
      <c r="B271">
        <v>1</v>
      </c>
      <c r="C271">
        <f t="shared" si="4"/>
        <v>1</v>
      </c>
    </row>
    <row r="272" spans="1:3" x14ac:dyDescent="0.35">
      <c r="A272">
        <v>28551</v>
      </c>
      <c r="B272">
        <v>3</v>
      </c>
      <c r="C272">
        <f t="shared" si="4"/>
        <v>1</v>
      </c>
    </row>
    <row r="273" spans="1:3" x14ac:dyDescent="0.35">
      <c r="A273">
        <v>28552</v>
      </c>
      <c r="B273">
        <v>2</v>
      </c>
      <c r="C273">
        <f t="shared" si="4"/>
        <v>1</v>
      </c>
    </row>
    <row r="274" spans="1:3" x14ac:dyDescent="0.35">
      <c r="A274">
        <v>28553</v>
      </c>
      <c r="B274">
        <v>4</v>
      </c>
      <c r="C274">
        <f t="shared" si="4"/>
        <v>1</v>
      </c>
    </row>
    <row r="275" spans="1:3" x14ac:dyDescent="0.35">
      <c r="A275">
        <v>28556</v>
      </c>
      <c r="B275">
        <v>4</v>
      </c>
      <c r="C275">
        <f t="shared" si="4"/>
        <v>1</v>
      </c>
    </row>
    <row r="276" spans="1:3" x14ac:dyDescent="0.35">
      <c r="A276">
        <v>28557</v>
      </c>
      <c r="B276">
        <v>0</v>
      </c>
      <c r="C276">
        <f t="shared" si="4"/>
        <v>0</v>
      </c>
    </row>
    <row r="277" spans="1:3" x14ac:dyDescent="0.35">
      <c r="A277">
        <v>28567</v>
      </c>
      <c r="B277">
        <v>0</v>
      </c>
      <c r="C277">
        <f t="shared" si="4"/>
        <v>0</v>
      </c>
    </row>
    <row r="278" spans="1:3" x14ac:dyDescent="0.35">
      <c r="A278">
        <v>28570</v>
      </c>
      <c r="B278">
        <v>5</v>
      </c>
      <c r="C278">
        <f t="shared" si="4"/>
        <v>1</v>
      </c>
    </row>
    <row r="279" spans="1:3" x14ac:dyDescent="0.35">
      <c r="A279">
        <v>28571</v>
      </c>
      <c r="B279">
        <v>3</v>
      </c>
      <c r="C279">
        <f t="shared" si="4"/>
        <v>1</v>
      </c>
    </row>
    <row r="280" spans="1:3" x14ac:dyDescent="0.35">
      <c r="A280">
        <v>28577</v>
      </c>
      <c r="B280">
        <v>7</v>
      </c>
      <c r="C280">
        <f t="shared" si="4"/>
        <v>1</v>
      </c>
    </row>
    <row r="281" spans="1:3" x14ac:dyDescent="0.35">
      <c r="A281">
        <v>28589</v>
      </c>
      <c r="B281">
        <v>3</v>
      </c>
      <c r="C281">
        <f t="shared" si="4"/>
        <v>1</v>
      </c>
    </row>
    <row r="282" spans="1:3" x14ac:dyDescent="0.35">
      <c r="A282">
        <v>28592</v>
      </c>
      <c r="B282">
        <v>3</v>
      </c>
      <c r="C282">
        <f t="shared" si="4"/>
        <v>1</v>
      </c>
    </row>
    <row r="283" spans="1:3" x14ac:dyDescent="0.35">
      <c r="A283">
        <v>28625</v>
      </c>
      <c r="B283">
        <v>2</v>
      </c>
      <c r="C283">
        <f t="shared" si="4"/>
        <v>1</v>
      </c>
    </row>
    <row r="284" spans="1:3" x14ac:dyDescent="0.35">
      <c r="A284">
        <v>28619</v>
      </c>
      <c r="B284">
        <v>2</v>
      </c>
      <c r="C284">
        <f t="shared" si="4"/>
        <v>1</v>
      </c>
    </row>
    <row r="285" spans="1:3" x14ac:dyDescent="0.35">
      <c r="A285">
        <v>28632</v>
      </c>
      <c r="B285">
        <v>2</v>
      </c>
      <c r="C285">
        <f t="shared" si="4"/>
        <v>1</v>
      </c>
    </row>
    <row r="286" spans="1:3" x14ac:dyDescent="0.35">
      <c r="A286">
        <v>28652</v>
      </c>
      <c r="B286">
        <v>2</v>
      </c>
      <c r="C286">
        <f t="shared" si="4"/>
        <v>1</v>
      </c>
    </row>
    <row r="287" spans="1:3" x14ac:dyDescent="0.35">
      <c r="A287">
        <v>28649</v>
      </c>
      <c r="B287">
        <v>5</v>
      </c>
      <c r="C287">
        <f t="shared" si="4"/>
        <v>1</v>
      </c>
    </row>
    <row r="288" spans="1:3" x14ac:dyDescent="0.35">
      <c r="A288">
        <v>28667</v>
      </c>
      <c r="B288">
        <v>16</v>
      </c>
      <c r="C288">
        <f t="shared" si="4"/>
        <v>1</v>
      </c>
    </row>
    <row r="289" spans="1:3" x14ac:dyDescent="0.35">
      <c r="A289">
        <v>28670</v>
      </c>
      <c r="B289">
        <v>3</v>
      </c>
      <c r="C289">
        <f t="shared" si="4"/>
        <v>1</v>
      </c>
    </row>
    <row r="290" spans="1:3" x14ac:dyDescent="0.35">
      <c r="A290">
        <v>28685</v>
      </c>
      <c r="B290">
        <v>0</v>
      </c>
      <c r="C290">
        <f t="shared" si="4"/>
        <v>0</v>
      </c>
    </row>
    <row r="291" spans="1:3" x14ac:dyDescent="0.35">
      <c r="A291">
        <v>28693</v>
      </c>
      <c r="B291">
        <v>0</v>
      </c>
      <c r="C291">
        <f t="shared" si="4"/>
        <v>0</v>
      </c>
    </row>
    <row r="292" spans="1:3" x14ac:dyDescent="0.35">
      <c r="A292">
        <v>28701</v>
      </c>
      <c r="B292">
        <v>3</v>
      </c>
      <c r="C292">
        <f t="shared" si="4"/>
        <v>1</v>
      </c>
    </row>
    <row r="293" spans="1:3" x14ac:dyDescent="0.35">
      <c r="A293">
        <v>28719</v>
      </c>
      <c r="B293">
        <v>3</v>
      </c>
      <c r="C293">
        <f t="shared" si="4"/>
        <v>1</v>
      </c>
    </row>
    <row r="294" spans="1:3" x14ac:dyDescent="0.35">
      <c r="A294">
        <v>28730</v>
      </c>
      <c r="B294">
        <v>5</v>
      </c>
      <c r="C294">
        <f t="shared" si="4"/>
        <v>1</v>
      </c>
    </row>
    <row r="295" spans="1:3" x14ac:dyDescent="0.35">
      <c r="A295">
        <v>28737</v>
      </c>
      <c r="B295">
        <v>1</v>
      </c>
      <c r="C295">
        <f t="shared" si="4"/>
        <v>1</v>
      </c>
    </row>
    <row r="296" spans="1:3" x14ac:dyDescent="0.35">
      <c r="A296">
        <v>28746</v>
      </c>
      <c r="B296">
        <v>0</v>
      </c>
      <c r="C296">
        <f t="shared" si="4"/>
        <v>0</v>
      </c>
    </row>
    <row r="297" spans="1:3" x14ac:dyDescent="0.35">
      <c r="A297">
        <v>28749</v>
      </c>
      <c r="B297">
        <v>4</v>
      </c>
      <c r="C297">
        <f t="shared" si="4"/>
        <v>1</v>
      </c>
    </row>
    <row r="298" spans="1:3" x14ac:dyDescent="0.35">
      <c r="A298">
        <v>28776</v>
      </c>
      <c r="B298">
        <v>1</v>
      </c>
      <c r="C298">
        <f t="shared" si="4"/>
        <v>1</v>
      </c>
    </row>
    <row r="299" spans="1:3" x14ac:dyDescent="0.35">
      <c r="A299">
        <v>28801</v>
      </c>
      <c r="B299">
        <v>0</v>
      </c>
      <c r="C299">
        <f t="shared" si="4"/>
        <v>0</v>
      </c>
    </row>
    <row r="300" spans="1:3" x14ac:dyDescent="0.35">
      <c r="A300">
        <v>28802</v>
      </c>
      <c r="B300">
        <v>1</v>
      </c>
      <c r="C300">
        <f t="shared" si="4"/>
        <v>1</v>
      </c>
    </row>
    <row r="301" spans="1:3" x14ac:dyDescent="0.35">
      <c r="A301">
        <v>27231</v>
      </c>
      <c r="B301">
        <v>1</v>
      </c>
      <c r="C301">
        <f t="shared" si="4"/>
        <v>1</v>
      </c>
    </row>
    <row r="302" spans="1:3" x14ac:dyDescent="0.35">
      <c r="A302">
        <v>28815</v>
      </c>
      <c r="B302">
        <v>0</v>
      </c>
      <c r="C302">
        <f t="shared" si="4"/>
        <v>0</v>
      </c>
    </row>
    <row r="303" spans="1:3" x14ac:dyDescent="0.35">
      <c r="A303">
        <v>28838</v>
      </c>
      <c r="B303">
        <v>4</v>
      </c>
      <c r="C303">
        <f t="shared" si="4"/>
        <v>1</v>
      </c>
    </row>
    <row r="304" spans="1:3" x14ac:dyDescent="0.35">
      <c r="A304">
        <v>28836</v>
      </c>
      <c r="B304">
        <v>2</v>
      </c>
      <c r="C304">
        <f t="shared" si="4"/>
        <v>1</v>
      </c>
    </row>
    <row r="305" spans="1:3" x14ac:dyDescent="0.35">
      <c r="A305">
        <v>28856</v>
      </c>
      <c r="B305">
        <v>3</v>
      </c>
      <c r="C305">
        <f t="shared" si="4"/>
        <v>1</v>
      </c>
    </row>
    <row r="306" spans="1:3" x14ac:dyDescent="0.35">
      <c r="A306">
        <v>28855</v>
      </c>
      <c r="B306">
        <v>0</v>
      </c>
      <c r="C306">
        <f t="shared" si="4"/>
        <v>0</v>
      </c>
    </row>
    <row r="307" spans="1:3" x14ac:dyDescent="0.35">
      <c r="A307">
        <v>28656</v>
      </c>
      <c r="B307">
        <v>0</v>
      </c>
      <c r="C307">
        <f t="shared" si="4"/>
        <v>0</v>
      </c>
    </row>
    <row r="308" spans="1:3" x14ac:dyDescent="0.35">
      <c r="A308">
        <v>28866</v>
      </c>
      <c r="B308">
        <v>2</v>
      </c>
      <c r="C308">
        <f t="shared" si="4"/>
        <v>1</v>
      </c>
    </row>
    <row r="309" spans="1:3" x14ac:dyDescent="0.35">
      <c r="A309">
        <v>28894</v>
      </c>
      <c r="B309">
        <v>0</v>
      </c>
      <c r="C309">
        <f t="shared" si="4"/>
        <v>0</v>
      </c>
    </row>
    <row r="310" spans="1:3" x14ac:dyDescent="0.35">
      <c r="A310">
        <v>26814</v>
      </c>
      <c r="B310">
        <v>0</v>
      </c>
      <c r="C310">
        <f t="shared" si="4"/>
        <v>0</v>
      </c>
    </row>
    <row r="311" spans="1:3" x14ac:dyDescent="0.35">
      <c r="A311">
        <v>28926</v>
      </c>
      <c r="B311">
        <v>0</v>
      </c>
      <c r="C311">
        <f t="shared" si="4"/>
        <v>0</v>
      </c>
    </row>
    <row r="312" spans="1:3" x14ac:dyDescent="0.35">
      <c r="A312">
        <v>28923</v>
      </c>
      <c r="B312">
        <v>0</v>
      </c>
      <c r="C312">
        <f t="shared" si="4"/>
        <v>0</v>
      </c>
    </row>
    <row r="313" spans="1:3" x14ac:dyDescent="0.35">
      <c r="A313">
        <v>28948</v>
      </c>
      <c r="B313">
        <v>2</v>
      </c>
      <c r="C313">
        <f t="shared" si="4"/>
        <v>1</v>
      </c>
    </row>
    <row r="314" spans="1:3" x14ac:dyDescent="0.35">
      <c r="A314">
        <v>27353</v>
      </c>
      <c r="B314">
        <v>3</v>
      </c>
      <c r="C314">
        <f t="shared" si="4"/>
        <v>1</v>
      </c>
    </row>
    <row r="315" spans="1:3" x14ac:dyDescent="0.35">
      <c r="A315">
        <v>28983</v>
      </c>
      <c r="B315">
        <v>0</v>
      </c>
      <c r="C315">
        <f t="shared" si="4"/>
        <v>0</v>
      </c>
    </row>
    <row r="316" spans="1:3" x14ac:dyDescent="0.35">
      <c r="A316">
        <v>26934</v>
      </c>
      <c r="B316">
        <v>0</v>
      </c>
      <c r="C316">
        <f t="shared" si="4"/>
        <v>0</v>
      </c>
    </row>
    <row r="317" spans="1:3" x14ac:dyDescent="0.35">
      <c r="A317">
        <v>29038</v>
      </c>
      <c r="B317">
        <v>2</v>
      </c>
      <c r="C317">
        <f t="shared" si="4"/>
        <v>1</v>
      </c>
    </row>
    <row r="318" spans="1:3" x14ac:dyDescent="0.35">
      <c r="A318">
        <v>29041</v>
      </c>
      <c r="B318">
        <v>2</v>
      </c>
      <c r="C318">
        <f t="shared" si="4"/>
        <v>1</v>
      </c>
    </row>
    <row r="319" spans="1:3" x14ac:dyDescent="0.35">
      <c r="A319">
        <v>28535</v>
      </c>
      <c r="B319">
        <v>2</v>
      </c>
      <c r="C319">
        <f t="shared" si="4"/>
        <v>1</v>
      </c>
    </row>
    <row r="320" spans="1:3" x14ac:dyDescent="0.35">
      <c r="A320">
        <v>29078</v>
      </c>
      <c r="B320">
        <v>2</v>
      </c>
      <c r="C320">
        <f t="shared" si="4"/>
        <v>1</v>
      </c>
    </row>
    <row r="321" spans="1:3" x14ac:dyDescent="0.35">
      <c r="A321">
        <v>29087</v>
      </c>
      <c r="B321">
        <v>0</v>
      </c>
      <c r="C321">
        <f t="shared" si="4"/>
        <v>0</v>
      </c>
    </row>
    <row r="322" spans="1:3" x14ac:dyDescent="0.35">
      <c r="A322">
        <v>29092</v>
      </c>
      <c r="B322">
        <v>1</v>
      </c>
      <c r="C322">
        <f t="shared" si="4"/>
        <v>1</v>
      </c>
    </row>
    <row r="323" spans="1:3" x14ac:dyDescent="0.35">
      <c r="A323">
        <v>29097</v>
      </c>
      <c r="B323">
        <v>1</v>
      </c>
      <c r="C323">
        <f t="shared" ref="C323:C386" si="5">IF(B323=0,0,1)</f>
        <v>1</v>
      </c>
    </row>
    <row r="324" spans="1:3" x14ac:dyDescent="0.35">
      <c r="A324">
        <v>29101</v>
      </c>
      <c r="B324">
        <v>8</v>
      </c>
      <c r="C324">
        <f t="shared" si="5"/>
        <v>1</v>
      </c>
    </row>
    <row r="325" spans="1:3" x14ac:dyDescent="0.35">
      <c r="A325">
        <v>29127</v>
      </c>
      <c r="B325">
        <v>0</v>
      </c>
      <c r="C325">
        <f t="shared" si="5"/>
        <v>0</v>
      </c>
    </row>
    <row r="326" spans="1:3" x14ac:dyDescent="0.35">
      <c r="A326">
        <v>28621</v>
      </c>
      <c r="B326">
        <v>3</v>
      </c>
      <c r="C326">
        <f t="shared" si="5"/>
        <v>1</v>
      </c>
    </row>
    <row r="327" spans="1:3" x14ac:dyDescent="0.35">
      <c r="A327">
        <v>29135</v>
      </c>
      <c r="B327">
        <v>0</v>
      </c>
      <c r="C327">
        <f t="shared" si="5"/>
        <v>0</v>
      </c>
    </row>
    <row r="328" spans="1:3" x14ac:dyDescent="0.35">
      <c r="A328">
        <v>29130</v>
      </c>
      <c r="B328">
        <v>0</v>
      </c>
      <c r="C328">
        <f t="shared" si="5"/>
        <v>0</v>
      </c>
    </row>
    <row r="329" spans="1:3" x14ac:dyDescent="0.35">
      <c r="A329">
        <v>29152</v>
      </c>
      <c r="B329">
        <v>1</v>
      </c>
      <c r="C329">
        <f t="shared" si="5"/>
        <v>1</v>
      </c>
    </row>
    <row r="330" spans="1:3" x14ac:dyDescent="0.35">
      <c r="A330">
        <v>29153</v>
      </c>
      <c r="B330">
        <v>1</v>
      </c>
      <c r="C330">
        <f t="shared" si="5"/>
        <v>1</v>
      </c>
    </row>
    <row r="331" spans="1:3" x14ac:dyDescent="0.35">
      <c r="A331">
        <v>29154</v>
      </c>
      <c r="B331">
        <v>3</v>
      </c>
      <c r="C331">
        <f t="shared" si="5"/>
        <v>1</v>
      </c>
    </row>
    <row r="332" spans="1:3" x14ac:dyDescent="0.35">
      <c r="A332">
        <v>29155</v>
      </c>
      <c r="B332">
        <v>6</v>
      </c>
      <c r="C332">
        <f t="shared" si="5"/>
        <v>1</v>
      </c>
    </row>
    <row r="333" spans="1:3" x14ac:dyDescent="0.35">
      <c r="A333">
        <v>29156</v>
      </c>
      <c r="B333">
        <v>1</v>
      </c>
      <c r="C333">
        <f t="shared" si="5"/>
        <v>1</v>
      </c>
    </row>
    <row r="334" spans="1:3" x14ac:dyDescent="0.35">
      <c r="A334">
        <v>29157</v>
      </c>
      <c r="B334">
        <v>3</v>
      </c>
      <c r="C334">
        <f t="shared" si="5"/>
        <v>1</v>
      </c>
    </row>
    <row r="335" spans="1:3" x14ac:dyDescent="0.35">
      <c r="A335">
        <v>29159</v>
      </c>
      <c r="B335">
        <v>1</v>
      </c>
      <c r="C335">
        <f t="shared" si="5"/>
        <v>1</v>
      </c>
    </row>
    <row r="336" spans="1:3" x14ac:dyDescent="0.35">
      <c r="A336">
        <v>29173</v>
      </c>
      <c r="B336">
        <v>2</v>
      </c>
      <c r="C336">
        <f t="shared" si="5"/>
        <v>1</v>
      </c>
    </row>
    <row r="337" spans="1:3" x14ac:dyDescent="0.35">
      <c r="A337">
        <v>29187</v>
      </c>
      <c r="B337">
        <v>2</v>
      </c>
      <c r="C337">
        <f t="shared" si="5"/>
        <v>1</v>
      </c>
    </row>
    <row r="338" spans="1:3" x14ac:dyDescent="0.35">
      <c r="A338">
        <v>29188</v>
      </c>
      <c r="B338">
        <v>0</v>
      </c>
      <c r="C338">
        <f t="shared" si="5"/>
        <v>0</v>
      </c>
    </row>
    <row r="339" spans="1:3" x14ac:dyDescent="0.35">
      <c r="A339">
        <v>29206</v>
      </c>
      <c r="B339">
        <v>4</v>
      </c>
      <c r="C339">
        <f t="shared" si="5"/>
        <v>1</v>
      </c>
    </row>
    <row r="340" spans="1:3" x14ac:dyDescent="0.35">
      <c r="A340">
        <v>29213</v>
      </c>
      <c r="B340">
        <v>2</v>
      </c>
      <c r="C340">
        <f t="shared" si="5"/>
        <v>1</v>
      </c>
    </row>
    <row r="341" spans="1:3" x14ac:dyDescent="0.35">
      <c r="A341">
        <v>29212</v>
      </c>
      <c r="B341">
        <v>0</v>
      </c>
      <c r="C341">
        <f t="shared" si="5"/>
        <v>0</v>
      </c>
    </row>
    <row r="342" spans="1:3" x14ac:dyDescent="0.35">
      <c r="A342">
        <v>29214</v>
      </c>
      <c r="B342">
        <v>2</v>
      </c>
      <c r="C342">
        <f t="shared" si="5"/>
        <v>1</v>
      </c>
    </row>
    <row r="343" spans="1:3" x14ac:dyDescent="0.35">
      <c r="A343">
        <v>29207</v>
      </c>
      <c r="B343">
        <v>1</v>
      </c>
      <c r="C343">
        <f t="shared" si="5"/>
        <v>1</v>
      </c>
    </row>
    <row r="344" spans="1:3" x14ac:dyDescent="0.35">
      <c r="A344">
        <v>29230</v>
      </c>
      <c r="B344">
        <v>2</v>
      </c>
      <c r="C344">
        <f t="shared" si="5"/>
        <v>1</v>
      </c>
    </row>
    <row r="345" spans="1:3" x14ac:dyDescent="0.35">
      <c r="A345">
        <v>29236</v>
      </c>
      <c r="B345">
        <v>2</v>
      </c>
      <c r="C345">
        <f t="shared" si="5"/>
        <v>1</v>
      </c>
    </row>
    <row r="346" spans="1:3" x14ac:dyDescent="0.35">
      <c r="A346">
        <v>29232</v>
      </c>
      <c r="B346">
        <v>1</v>
      </c>
      <c r="C346">
        <f t="shared" si="5"/>
        <v>1</v>
      </c>
    </row>
    <row r="347" spans="1:3" x14ac:dyDescent="0.35">
      <c r="A347">
        <v>29250</v>
      </c>
      <c r="B347">
        <v>6</v>
      </c>
      <c r="C347">
        <f t="shared" si="5"/>
        <v>1</v>
      </c>
    </row>
    <row r="348" spans="1:3" x14ac:dyDescent="0.35">
      <c r="A348">
        <v>29248</v>
      </c>
      <c r="B348">
        <v>4</v>
      </c>
      <c r="C348">
        <f t="shared" si="5"/>
        <v>1</v>
      </c>
    </row>
    <row r="349" spans="1:3" x14ac:dyDescent="0.35">
      <c r="A349">
        <v>29269</v>
      </c>
      <c r="B349">
        <v>1</v>
      </c>
      <c r="C349">
        <f t="shared" si="5"/>
        <v>1</v>
      </c>
    </row>
    <row r="350" spans="1:3" x14ac:dyDescent="0.35">
      <c r="A350">
        <v>29271</v>
      </c>
      <c r="B350">
        <v>1</v>
      </c>
      <c r="C350">
        <f t="shared" si="5"/>
        <v>1</v>
      </c>
    </row>
    <row r="351" spans="1:3" x14ac:dyDescent="0.35">
      <c r="A351">
        <v>29280</v>
      </c>
      <c r="B351">
        <v>0</v>
      </c>
      <c r="C351">
        <f t="shared" si="5"/>
        <v>0</v>
      </c>
    </row>
    <row r="352" spans="1:3" x14ac:dyDescent="0.35">
      <c r="A352">
        <v>29285</v>
      </c>
      <c r="B352">
        <v>0</v>
      </c>
      <c r="C352">
        <f t="shared" si="5"/>
        <v>0</v>
      </c>
    </row>
    <row r="353" spans="1:3" x14ac:dyDescent="0.35">
      <c r="A353">
        <v>29295</v>
      </c>
      <c r="B353">
        <v>2</v>
      </c>
      <c r="C353">
        <f t="shared" si="5"/>
        <v>1</v>
      </c>
    </row>
    <row r="354" spans="1:3" x14ac:dyDescent="0.35">
      <c r="A354">
        <v>29336</v>
      </c>
      <c r="B354">
        <v>3</v>
      </c>
      <c r="C354">
        <f t="shared" si="5"/>
        <v>1</v>
      </c>
    </row>
    <row r="355" spans="1:3" x14ac:dyDescent="0.35">
      <c r="A355">
        <v>29369</v>
      </c>
      <c r="B355">
        <v>1</v>
      </c>
      <c r="C355">
        <f t="shared" si="5"/>
        <v>1</v>
      </c>
    </row>
    <row r="356" spans="1:3" x14ac:dyDescent="0.35">
      <c r="A356">
        <v>29373</v>
      </c>
      <c r="B356">
        <v>0</v>
      </c>
      <c r="C356">
        <f t="shared" si="5"/>
        <v>0</v>
      </c>
    </row>
    <row r="357" spans="1:3" x14ac:dyDescent="0.35">
      <c r="A357">
        <v>26902</v>
      </c>
      <c r="B357">
        <v>3</v>
      </c>
      <c r="C357">
        <f t="shared" si="5"/>
        <v>1</v>
      </c>
    </row>
    <row r="358" spans="1:3" x14ac:dyDescent="0.35">
      <c r="A358">
        <v>26861</v>
      </c>
      <c r="B358">
        <v>0</v>
      </c>
      <c r="C358">
        <f t="shared" si="5"/>
        <v>0</v>
      </c>
    </row>
    <row r="359" spans="1:3" x14ac:dyDescent="0.35">
      <c r="A359">
        <v>29391</v>
      </c>
      <c r="B359">
        <v>0</v>
      </c>
      <c r="C359">
        <f t="shared" si="5"/>
        <v>0</v>
      </c>
    </row>
    <row r="360" spans="1:3" x14ac:dyDescent="0.35">
      <c r="A360">
        <v>29398</v>
      </c>
      <c r="B360">
        <v>1</v>
      </c>
      <c r="C360">
        <f t="shared" si="5"/>
        <v>1</v>
      </c>
    </row>
    <row r="361" spans="1:3" x14ac:dyDescent="0.35">
      <c r="A361">
        <v>29418</v>
      </c>
      <c r="B361">
        <v>0</v>
      </c>
      <c r="C361">
        <f t="shared" si="5"/>
        <v>0</v>
      </c>
    </row>
    <row r="362" spans="1:3" x14ac:dyDescent="0.35">
      <c r="A362">
        <v>29420</v>
      </c>
      <c r="B362">
        <v>0</v>
      </c>
      <c r="C362">
        <f t="shared" si="5"/>
        <v>0</v>
      </c>
    </row>
    <row r="363" spans="1:3" x14ac:dyDescent="0.35">
      <c r="A363">
        <v>29429</v>
      </c>
      <c r="B363">
        <v>0</v>
      </c>
      <c r="C363">
        <f t="shared" si="5"/>
        <v>0</v>
      </c>
    </row>
    <row r="364" spans="1:3" x14ac:dyDescent="0.35">
      <c r="A364">
        <v>29427</v>
      </c>
      <c r="B364">
        <v>0</v>
      </c>
      <c r="C364">
        <f t="shared" si="5"/>
        <v>0</v>
      </c>
    </row>
    <row r="365" spans="1:3" x14ac:dyDescent="0.35">
      <c r="A365">
        <v>29437</v>
      </c>
      <c r="B365">
        <v>0</v>
      </c>
      <c r="C365">
        <f t="shared" si="5"/>
        <v>0</v>
      </c>
    </row>
    <row r="366" spans="1:3" x14ac:dyDescent="0.35">
      <c r="A366">
        <v>29438</v>
      </c>
      <c r="B366">
        <v>4</v>
      </c>
      <c r="C366">
        <f t="shared" si="5"/>
        <v>1</v>
      </c>
    </row>
    <row r="367" spans="1:3" x14ac:dyDescent="0.35">
      <c r="A367">
        <v>29444</v>
      </c>
      <c r="B367">
        <v>6</v>
      </c>
      <c r="C367">
        <f t="shared" si="5"/>
        <v>1</v>
      </c>
    </row>
    <row r="368" spans="1:3" x14ac:dyDescent="0.35">
      <c r="A368">
        <v>29465</v>
      </c>
      <c r="B368">
        <v>1</v>
      </c>
      <c r="C368">
        <f t="shared" si="5"/>
        <v>1</v>
      </c>
    </row>
    <row r="369" spans="1:3" x14ac:dyDescent="0.35">
      <c r="A369">
        <v>26775</v>
      </c>
      <c r="B369">
        <v>1</v>
      </c>
      <c r="C369">
        <f t="shared" si="5"/>
        <v>1</v>
      </c>
    </row>
    <row r="370" spans="1:3" x14ac:dyDescent="0.35">
      <c r="A370">
        <v>29489</v>
      </c>
      <c r="B370">
        <v>1</v>
      </c>
      <c r="C370">
        <f t="shared" si="5"/>
        <v>1</v>
      </c>
    </row>
    <row r="371" spans="1:3" x14ac:dyDescent="0.35">
      <c r="A371">
        <v>29492</v>
      </c>
      <c r="B371">
        <v>2</v>
      </c>
      <c r="C371">
        <f t="shared" si="5"/>
        <v>1</v>
      </c>
    </row>
    <row r="372" spans="1:3" x14ac:dyDescent="0.35">
      <c r="A372">
        <v>29494</v>
      </c>
      <c r="B372">
        <v>0</v>
      </c>
      <c r="C372">
        <f t="shared" si="5"/>
        <v>0</v>
      </c>
    </row>
    <row r="373" spans="1:3" x14ac:dyDescent="0.35">
      <c r="A373">
        <v>29491</v>
      </c>
      <c r="B373">
        <v>0</v>
      </c>
      <c r="C373">
        <f t="shared" si="5"/>
        <v>0</v>
      </c>
    </row>
    <row r="374" spans="1:3" x14ac:dyDescent="0.35">
      <c r="A374">
        <v>29504</v>
      </c>
      <c r="B374">
        <v>0</v>
      </c>
      <c r="C374">
        <f t="shared" si="5"/>
        <v>0</v>
      </c>
    </row>
    <row r="375" spans="1:3" x14ac:dyDescent="0.35">
      <c r="A375">
        <v>29512</v>
      </c>
      <c r="B375">
        <v>0</v>
      </c>
      <c r="C375">
        <f t="shared" si="5"/>
        <v>0</v>
      </c>
    </row>
    <row r="376" spans="1:3" x14ac:dyDescent="0.35">
      <c r="A376">
        <v>29518</v>
      </c>
      <c r="B376">
        <v>0</v>
      </c>
      <c r="C376">
        <f t="shared" si="5"/>
        <v>0</v>
      </c>
    </row>
    <row r="377" spans="1:3" x14ac:dyDescent="0.35">
      <c r="A377">
        <v>29519</v>
      </c>
      <c r="B377">
        <v>5</v>
      </c>
      <c r="C377">
        <f t="shared" si="5"/>
        <v>1</v>
      </c>
    </row>
    <row r="378" spans="1:3" x14ac:dyDescent="0.35">
      <c r="A378">
        <v>29522</v>
      </c>
      <c r="B378">
        <v>0</v>
      </c>
      <c r="C378">
        <f t="shared" si="5"/>
        <v>0</v>
      </c>
    </row>
    <row r="379" spans="1:3" x14ac:dyDescent="0.35">
      <c r="A379">
        <v>29523</v>
      </c>
      <c r="B379">
        <v>2</v>
      </c>
      <c r="C379">
        <f t="shared" si="5"/>
        <v>1</v>
      </c>
    </row>
    <row r="380" spans="1:3" x14ac:dyDescent="0.35">
      <c r="A380">
        <v>29529</v>
      </c>
      <c r="B380">
        <v>1</v>
      </c>
      <c r="C380">
        <f t="shared" si="5"/>
        <v>1</v>
      </c>
    </row>
    <row r="381" spans="1:3" x14ac:dyDescent="0.35">
      <c r="A381">
        <v>29538</v>
      </c>
      <c r="B381">
        <v>2</v>
      </c>
      <c r="C381">
        <f t="shared" si="5"/>
        <v>1</v>
      </c>
    </row>
    <row r="382" spans="1:3" x14ac:dyDescent="0.35">
      <c r="A382">
        <v>29570</v>
      </c>
      <c r="B382">
        <v>1</v>
      </c>
      <c r="C382">
        <f t="shared" si="5"/>
        <v>1</v>
      </c>
    </row>
    <row r="383" spans="1:3" x14ac:dyDescent="0.35">
      <c r="A383">
        <v>29584</v>
      </c>
      <c r="B383">
        <v>1</v>
      </c>
      <c r="C383">
        <f t="shared" si="5"/>
        <v>1</v>
      </c>
    </row>
    <row r="384" spans="1:3" x14ac:dyDescent="0.35">
      <c r="A384">
        <v>29592</v>
      </c>
      <c r="B384">
        <v>1</v>
      </c>
      <c r="C384">
        <f t="shared" si="5"/>
        <v>1</v>
      </c>
    </row>
    <row r="385" spans="1:3" x14ac:dyDescent="0.35">
      <c r="A385">
        <v>29599</v>
      </c>
      <c r="B385">
        <v>2</v>
      </c>
      <c r="C385">
        <f t="shared" si="5"/>
        <v>1</v>
      </c>
    </row>
    <row r="386" spans="1:3" x14ac:dyDescent="0.35">
      <c r="A386">
        <v>29609</v>
      </c>
      <c r="B386">
        <v>2</v>
      </c>
      <c r="C386">
        <f t="shared" si="5"/>
        <v>1</v>
      </c>
    </row>
    <row r="387" spans="1:3" x14ac:dyDescent="0.35">
      <c r="A387">
        <v>29620</v>
      </c>
      <c r="B387">
        <v>2</v>
      </c>
      <c r="C387">
        <f t="shared" ref="C387:C440" si="6">IF(B387=0,0,1)</f>
        <v>1</v>
      </c>
    </row>
    <row r="388" spans="1:3" x14ac:dyDescent="0.35">
      <c r="A388">
        <v>28173</v>
      </c>
      <c r="B388">
        <v>0</v>
      </c>
      <c r="C388">
        <f t="shared" si="6"/>
        <v>0</v>
      </c>
    </row>
    <row r="389" spans="1:3" x14ac:dyDescent="0.35">
      <c r="A389">
        <v>29684</v>
      </c>
      <c r="B389">
        <v>1</v>
      </c>
      <c r="C389">
        <f t="shared" si="6"/>
        <v>1</v>
      </c>
    </row>
    <row r="390" spans="1:3" x14ac:dyDescent="0.35">
      <c r="A390">
        <v>29677</v>
      </c>
      <c r="B390">
        <v>8</v>
      </c>
      <c r="C390">
        <f t="shared" si="6"/>
        <v>1</v>
      </c>
    </row>
    <row r="391" spans="1:3" x14ac:dyDescent="0.35">
      <c r="A391">
        <v>29702</v>
      </c>
      <c r="B391">
        <v>0</v>
      </c>
      <c r="C391">
        <f t="shared" si="6"/>
        <v>0</v>
      </c>
    </row>
    <row r="392" spans="1:3" x14ac:dyDescent="0.35">
      <c r="A392">
        <v>29709</v>
      </c>
      <c r="B392">
        <v>0</v>
      </c>
      <c r="C392">
        <f t="shared" si="6"/>
        <v>0</v>
      </c>
    </row>
    <row r="393" spans="1:3" x14ac:dyDescent="0.35">
      <c r="A393">
        <v>29721</v>
      </c>
      <c r="B393">
        <v>3</v>
      </c>
      <c r="C393">
        <f t="shared" si="6"/>
        <v>1</v>
      </c>
    </row>
    <row r="394" spans="1:3" x14ac:dyDescent="0.35">
      <c r="A394">
        <v>29705</v>
      </c>
      <c r="B394">
        <v>0</v>
      </c>
      <c r="C394">
        <f t="shared" si="6"/>
        <v>0</v>
      </c>
    </row>
    <row r="395" spans="1:3" x14ac:dyDescent="0.35">
      <c r="A395">
        <v>29765</v>
      </c>
      <c r="B395">
        <v>0</v>
      </c>
      <c r="C395">
        <f t="shared" si="6"/>
        <v>0</v>
      </c>
    </row>
    <row r="396" spans="1:3" x14ac:dyDescent="0.35">
      <c r="A396">
        <v>29790</v>
      </c>
      <c r="B396">
        <v>0</v>
      </c>
      <c r="C396">
        <f t="shared" si="6"/>
        <v>0</v>
      </c>
    </row>
    <row r="397" spans="1:3" x14ac:dyDescent="0.35">
      <c r="A397">
        <v>29700</v>
      </c>
      <c r="B397">
        <v>1</v>
      </c>
      <c r="C397">
        <f t="shared" si="6"/>
        <v>1</v>
      </c>
    </row>
    <row r="398" spans="1:3" x14ac:dyDescent="0.35">
      <c r="A398">
        <v>29797</v>
      </c>
      <c r="B398">
        <v>3</v>
      </c>
      <c r="C398">
        <f t="shared" si="6"/>
        <v>1</v>
      </c>
    </row>
    <row r="399" spans="1:3" x14ac:dyDescent="0.35">
      <c r="A399">
        <v>29798</v>
      </c>
      <c r="B399">
        <v>2</v>
      </c>
      <c r="C399">
        <f t="shared" si="6"/>
        <v>1</v>
      </c>
    </row>
    <row r="400" spans="1:3" x14ac:dyDescent="0.35">
      <c r="A400">
        <v>29806</v>
      </c>
      <c r="B400">
        <v>4</v>
      </c>
      <c r="C400">
        <f t="shared" si="6"/>
        <v>1</v>
      </c>
    </row>
    <row r="401" spans="1:3" x14ac:dyDescent="0.35">
      <c r="A401">
        <v>29815</v>
      </c>
      <c r="B401">
        <v>0</v>
      </c>
      <c r="C401">
        <f t="shared" si="6"/>
        <v>0</v>
      </c>
    </row>
    <row r="402" spans="1:3" x14ac:dyDescent="0.35">
      <c r="A402">
        <v>29824</v>
      </c>
      <c r="B402">
        <v>2</v>
      </c>
      <c r="C402">
        <f t="shared" si="6"/>
        <v>1</v>
      </c>
    </row>
    <row r="403" spans="1:3" x14ac:dyDescent="0.35">
      <c r="A403">
        <v>29844</v>
      </c>
      <c r="B403">
        <v>1</v>
      </c>
      <c r="C403">
        <f t="shared" si="6"/>
        <v>1</v>
      </c>
    </row>
    <row r="404" spans="1:3" x14ac:dyDescent="0.35">
      <c r="A404">
        <v>29850</v>
      </c>
      <c r="B404">
        <v>1</v>
      </c>
      <c r="C404">
        <f t="shared" si="6"/>
        <v>1</v>
      </c>
    </row>
    <row r="405" spans="1:3" x14ac:dyDescent="0.35">
      <c r="A405">
        <v>29855</v>
      </c>
      <c r="B405">
        <v>0</v>
      </c>
      <c r="C405">
        <f t="shared" si="6"/>
        <v>0</v>
      </c>
    </row>
    <row r="406" spans="1:3" x14ac:dyDescent="0.35">
      <c r="A406">
        <v>29860</v>
      </c>
      <c r="B406">
        <v>3</v>
      </c>
      <c r="C406">
        <f t="shared" si="6"/>
        <v>1</v>
      </c>
    </row>
    <row r="407" spans="1:3" x14ac:dyDescent="0.35">
      <c r="A407">
        <v>29868</v>
      </c>
      <c r="B407">
        <v>1</v>
      </c>
      <c r="C407">
        <f t="shared" si="6"/>
        <v>1</v>
      </c>
    </row>
    <row r="408" spans="1:3" x14ac:dyDescent="0.35">
      <c r="A408">
        <v>29874</v>
      </c>
      <c r="B408">
        <v>1</v>
      </c>
      <c r="C408">
        <f t="shared" si="6"/>
        <v>1</v>
      </c>
    </row>
    <row r="409" spans="1:3" x14ac:dyDescent="0.35">
      <c r="A409">
        <v>29872</v>
      </c>
      <c r="B409">
        <v>3</v>
      </c>
      <c r="C409">
        <f t="shared" si="6"/>
        <v>1</v>
      </c>
    </row>
    <row r="410" spans="1:3" x14ac:dyDescent="0.35">
      <c r="A410">
        <v>29886</v>
      </c>
      <c r="B410">
        <v>0</v>
      </c>
      <c r="C410">
        <f t="shared" si="6"/>
        <v>0</v>
      </c>
    </row>
    <row r="411" spans="1:3" x14ac:dyDescent="0.35">
      <c r="A411">
        <v>29899</v>
      </c>
      <c r="B411">
        <v>0</v>
      </c>
      <c r="C411">
        <f t="shared" si="6"/>
        <v>0</v>
      </c>
    </row>
    <row r="412" spans="1:3" x14ac:dyDescent="0.35">
      <c r="A412">
        <v>29936</v>
      </c>
      <c r="B412">
        <v>3</v>
      </c>
      <c r="C412">
        <f t="shared" si="6"/>
        <v>1</v>
      </c>
    </row>
    <row r="413" spans="1:3" x14ac:dyDescent="0.35">
      <c r="A413">
        <v>29952</v>
      </c>
      <c r="B413">
        <v>1</v>
      </c>
      <c r="C413">
        <f t="shared" si="6"/>
        <v>1</v>
      </c>
    </row>
    <row r="414" spans="1:3" x14ac:dyDescent="0.35">
      <c r="A414">
        <v>28873</v>
      </c>
      <c r="B414">
        <v>0</v>
      </c>
      <c r="C414">
        <f t="shared" si="6"/>
        <v>0</v>
      </c>
    </row>
    <row r="415" spans="1:3" x14ac:dyDescent="0.35">
      <c r="A415">
        <v>29968</v>
      </c>
      <c r="B415">
        <v>1</v>
      </c>
      <c r="C415">
        <f t="shared" si="6"/>
        <v>1</v>
      </c>
    </row>
    <row r="416" spans="1:3" x14ac:dyDescent="0.35">
      <c r="A416">
        <v>30001</v>
      </c>
      <c r="B416">
        <v>0</v>
      </c>
      <c r="C416">
        <f t="shared" si="6"/>
        <v>0</v>
      </c>
    </row>
    <row r="417" spans="1:3" x14ac:dyDescent="0.35">
      <c r="A417">
        <v>30009</v>
      </c>
      <c r="B417">
        <v>0</v>
      </c>
      <c r="C417">
        <f t="shared" si="6"/>
        <v>0</v>
      </c>
    </row>
    <row r="418" spans="1:3" x14ac:dyDescent="0.35">
      <c r="A418">
        <v>30002</v>
      </c>
      <c r="B418">
        <v>2</v>
      </c>
      <c r="C418">
        <f t="shared" si="6"/>
        <v>1</v>
      </c>
    </row>
    <row r="419" spans="1:3" x14ac:dyDescent="0.35">
      <c r="A419">
        <v>30007</v>
      </c>
      <c r="B419">
        <v>1</v>
      </c>
      <c r="C419">
        <f t="shared" si="6"/>
        <v>1</v>
      </c>
    </row>
    <row r="420" spans="1:3" x14ac:dyDescent="0.35">
      <c r="A420">
        <v>30011</v>
      </c>
      <c r="B420">
        <v>0</v>
      </c>
      <c r="C420">
        <f t="shared" si="6"/>
        <v>0</v>
      </c>
    </row>
    <row r="421" spans="1:3" x14ac:dyDescent="0.35">
      <c r="A421">
        <v>30012</v>
      </c>
      <c r="B421">
        <v>1</v>
      </c>
      <c r="C421">
        <f t="shared" si="6"/>
        <v>1</v>
      </c>
    </row>
    <row r="422" spans="1:3" x14ac:dyDescent="0.35">
      <c r="A422">
        <v>30019</v>
      </c>
      <c r="B422">
        <v>3</v>
      </c>
      <c r="C422">
        <f t="shared" si="6"/>
        <v>1</v>
      </c>
    </row>
    <row r="423" spans="1:3" x14ac:dyDescent="0.35">
      <c r="A423">
        <v>30029</v>
      </c>
      <c r="B423">
        <v>0</v>
      </c>
      <c r="C423">
        <f t="shared" si="6"/>
        <v>0</v>
      </c>
    </row>
    <row r="424" spans="1:3" x14ac:dyDescent="0.35">
      <c r="A424">
        <v>30036</v>
      </c>
      <c r="B424">
        <v>0</v>
      </c>
      <c r="C424">
        <f t="shared" si="6"/>
        <v>0</v>
      </c>
    </row>
    <row r="425" spans="1:3" x14ac:dyDescent="0.35">
      <c r="A425">
        <v>30035</v>
      </c>
      <c r="B425">
        <v>2</v>
      </c>
      <c r="C425">
        <f t="shared" si="6"/>
        <v>1</v>
      </c>
    </row>
    <row r="426" spans="1:3" x14ac:dyDescent="0.35">
      <c r="A426">
        <v>30052</v>
      </c>
      <c r="B426">
        <v>1</v>
      </c>
      <c r="C426">
        <f t="shared" si="6"/>
        <v>1</v>
      </c>
    </row>
    <row r="427" spans="1:3" x14ac:dyDescent="0.35">
      <c r="A427">
        <v>30056</v>
      </c>
      <c r="B427">
        <v>3</v>
      </c>
      <c r="C427">
        <f t="shared" si="6"/>
        <v>1</v>
      </c>
    </row>
    <row r="428" spans="1:3" x14ac:dyDescent="0.35">
      <c r="A428">
        <v>30075</v>
      </c>
      <c r="B428">
        <v>3</v>
      </c>
      <c r="C428">
        <f t="shared" si="6"/>
        <v>1</v>
      </c>
    </row>
    <row r="429" spans="1:3" x14ac:dyDescent="0.35">
      <c r="A429">
        <v>29933</v>
      </c>
      <c r="B429">
        <v>0</v>
      </c>
      <c r="C429">
        <f t="shared" si="6"/>
        <v>0</v>
      </c>
    </row>
    <row r="430" spans="1:3" x14ac:dyDescent="0.35">
      <c r="A430">
        <v>30083</v>
      </c>
      <c r="B430">
        <v>3</v>
      </c>
      <c r="C430">
        <f t="shared" si="6"/>
        <v>1</v>
      </c>
    </row>
    <row r="431" spans="1:3" x14ac:dyDescent="0.35">
      <c r="A431">
        <v>30086</v>
      </c>
      <c r="B431">
        <v>0</v>
      </c>
      <c r="C431">
        <f t="shared" si="6"/>
        <v>0</v>
      </c>
    </row>
    <row r="432" spans="1:3" x14ac:dyDescent="0.35">
      <c r="A432">
        <v>30093</v>
      </c>
      <c r="B432">
        <v>2</v>
      </c>
      <c r="C432">
        <f t="shared" si="6"/>
        <v>1</v>
      </c>
    </row>
    <row r="433" spans="1:3" x14ac:dyDescent="0.35">
      <c r="A433">
        <v>30097</v>
      </c>
      <c r="B433">
        <v>4</v>
      </c>
      <c r="C433">
        <f t="shared" si="6"/>
        <v>1</v>
      </c>
    </row>
    <row r="434" spans="1:3" x14ac:dyDescent="0.35">
      <c r="A434">
        <v>30112</v>
      </c>
      <c r="B434">
        <v>0</v>
      </c>
      <c r="C434">
        <f t="shared" si="6"/>
        <v>0</v>
      </c>
    </row>
    <row r="435" spans="1:3" x14ac:dyDescent="0.35">
      <c r="A435">
        <v>30124</v>
      </c>
      <c r="B435">
        <v>4</v>
      </c>
      <c r="C435">
        <f t="shared" si="6"/>
        <v>1</v>
      </c>
    </row>
    <row r="436" spans="1:3" x14ac:dyDescent="0.35">
      <c r="A436">
        <v>30132</v>
      </c>
      <c r="B436">
        <v>2</v>
      </c>
      <c r="C436">
        <f t="shared" si="6"/>
        <v>1</v>
      </c>
    </row>
    <row r="437" spans="1:3" x14ac:dyDescent="0.35">
      <c r="A437">
        <v>30140</v>
      </c>
      <c r="B437">
        <v>1</v>
      </c>
      <c r="C437">
        <f t="shared" si="6"/>
        <v>1</v>
      </c>
    </row>
    <row r="438" spans="1:3" x14ac:dyDescent="0.35">
      <c r="A438">
        <v>30141</v>
      </c>
      <c r="B438">
        <v>2</v>
      </c>
      <c r="C438">
        <f t="shared" si="6"/>
        <v>1</v>
      </c>
    </row>
    <row r="439" spans="1:3" x14ac:dyDescent="0.35">
      <c r="A439">
        <v>30144</v>
      </c>
      <c r="B439">
        <v>1</v>
      </c>
      <c r="C439">
        <f t="shared" si="6"/>
        <v>1</v>
      </c>
    </row>
    <row r="440" spans="1:3" x14ac:dyDescent="0.35">
      <c r="A440">
        <v>30143</v>
      </c>
      <c r="B440">
        <v>0</v>
      </c>
      <c r="C440">
        <f t="shared" si="6"/>
        <v>0</v>
      </c>
    </row>
  </sheetData>
  <conditionalFormatting sqref="C1:C1048576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4E62-EDAC-4734-AAA7-520D2DDAE397}">
  <dimension ref="A1:K44"/>
  <sheetViews>
    <sheetView topLeftCell="C1" workbookViewId="0">
      <selection activeCell="F17" sqref="F17"/>
    </sheetView>
  </sheetViews>
  <sheetFormatPr defaultRowHeight="14.5" x14ac:dyDescent="0.35"/>
  <cols>
    <col min="2" max="2" width="8.7265625" customWidth="1"/>
    <col min="3" max="3" width="38.1796875" customWidth="1"/>
    <col min="5" max="5" width="19.08984375" customWidth="1"/>
    <col min="6" max="6" width="38.7265625" customWidth="1"/>
    <col min="7" max="7" width="13.26953125" customWidth="1"/>
    <col min="9" max="9" width="13.1796875" customWidth="1"/>
    <col min="10" max="10" width="11.90625" customWidth="1"/>
    <col min="11" max="11" width="12.26953125" customWidth="1"/>
  </cols>
  <sheetData>
    <row r="1" spans="1:11" x14ac:dyDescent="0.35">
      <c r="A1" t="s">
        <v>39</v>
      </c>
      <c r="B1" t="s">
        <v>40</v>
      </c>
      <c r="C1" t="s">
        <v>77</v>
      </c>
      <c r="E1" s="4" t="s">
        <v>42</v>
      </c>
    </row>
    <row r="2" spans="1:11" x14ac:dyDescent="0.35">
      <c r="A2">
        <v>-17</v>
      </c>
      <c r="B2">
        <v>-19</v>
      </c>
      <c r="C2" s="3">
        <v>0.94141808011580919</v>
      </c>
    </row>
    <row r="3" spans="1:11" x14ac:dyDescent="0.35">
      <c r="A3">
        <v>7</v>
      </c>
      <c r="B3">
        <v>8</v>
      </c>
      <c r="C3" t="s">
        <v>41</v>
      </c>
      <c r="E3" t="s">
        <v>43</v>
      </c>
      <c r="F3" t="s">
        <v>45</v>
      </c>
      <c r="G3" t="s">
        <v>44</v>
      </c>
      <c r="H3" t="s">
        <v>46</v>
      </c>
      <c r="I3" t="s">
        <v>47</v>
      </c>
      <c r="J3" t="s">
        <v>48</v>
      </c>
      <c r="K3" t="s">
        <v>49</v>
      </c>
    </row>
    <row r="4" spans="1:11" x14ac:dyDescent="0.35">
      <c r="A4">
        <v>6</v>
      </c>
      <c r="B4">
        <v>6</v>
      </c>
      <c r="E4">
        <v>1</v>
      </c>
      <c r="F4" s="5">
        <v>-8.2843689999999999</v>
      </c>
      <c r="G4" s="5">
        <v>68.267529999999994</v>
      </c>
      <c r="H4" s="6">
        <v>8.2624169999999992</v>
      </c>
      <c r="I4" s="6">
        <v>0.73366019999999998</v>
      </c>
      <c r="J4" s="6">
        <v>0.63799059999999996</v>
      </c>
      <c r="K4" s="6">
        <v>0.88912760000000002</v>
      </c>
    </row>
    <row r="5" spans="1:11" x14ac:dyDescent="0.35">
      <c r="A5">
        <v>0</v>
      </c>
      <c r="B5">
        <v>-4</v>
      </c>
      <c r="E5">
        <v>2</v>
      </c>
      <c r="F5" s="5">
        <v>-8.0037660000000006</v>
      </c>
      <c r="G5" s="5">
        <v>70.877579999999995</v>
      </c>
      <c r="H5" s="6">
        <v>8.418882</v>
      </c>
      <c r="I5" s="6">
        <v>0.68469670000000005</v>
      </c>
      <c r="J5" s="6">
        <v>0.56282810000000005</v>
      </c>
      <c r="K5" s="6">
        <v>0.89270559999999999</v>
      </c>
    </row>
    <row r="6" spans="1:11" x14ac:dyDescent="0.35">
      <c r="A6">
        <v>0</v>
      </c>
      <c r="B6">
        <v>7</v>
      </c>
      <c r="E6">
        <v>3</v>
      </c>
      <c r="F6" s="5">
        <v>-7.5819210000000004</v>
      </c>
      <c r="G6" s="5">
        <v>78.265879999999996</v>
      </c>
      <c r="H6" s="6">
        <v>8.8468009999999992</v>
      </c>
      <c r="I6" s="6">
        <v>0.56412320000000005</v>
      </c>
      <c r="J6" s="6">
        <v>0.50616879999999997</v>
      </c>
      <c r="K6" s="6">
        <v>0.90217400000000003</v>
      </c>
    </row>
    <row r="7" spans="1:11" x14ac:dyDescent="0.35">
      <c r="A7">
        <v>-8</v>
      </c>
      <c r="B7">
        <v>-6</v>
      </c>
      <c r="E7">
        <v>4</v>
      </c>
      <c r="F7" s="5">
        <v>-7.824859</v>
      </c>
      <c r="G7" s="5">
        <v>73.700010000000006</v>
      </c>
      <c r="H7" s="6">
        <v>8.5848709999999997</v>
      </c>
      <c r="I7" s="6">
        <v>0.64965519999999999</v>
      </c>
      <c r="J7" s="6">
        <v>0.55148450000000004</v>
      </c>
      <c r="K7" s="6">
        <v>0.8957716</v>
      </c>
    </row>
    <row r="8" spans="1:11" x14ac:dyDescent="0.35">
      <c r="A8">
        <v>-13</v>
      </c>
      <c r="B8">
        <v>-18</v>
      </c>
      <c r="E8">
        <v>5</v>
      </c>
      <c r="F8" s="5">
        <v>-7.7589449999999998</v>
      </c>
      <c r="G8" s="5">
        <v>75.900450000000006</v>
      </c>
      <c r="H8" s="6">
        <v>8.7120870000000004</v>
      </c>
      <c r="I8" s="6">
        <v>0.60277150000000002</v>
      </c>
      <c r="J8" s="6">
        <v>0.477468</v>
      </c>
      <c r="K8" s="6">
        <v>0.89899640000000003</v>
      </c>
    </row>
    <row r="9" spans="1:11" x14ac:dyDescent="0.35">
      <c r="A9">
        <v>-9</v>
      </c>
      <c r="B9">
        <v>-3</v>
      </c>
      <c r="E9">
        <v>6</v>
      </c>
      <c r="F9" s="5">
        <v>-8.5404890000000009</v>
      </c>
      <c r="G9" s="5">
        <v>65.246480000000005</v>
      </c>
      <c r="H9" s="6">
        <v>8.0775290000000002</v>
      </c>
      <c r="I9" s="6">
        <v>0.79770730000000001</v>
      </c>
      <c r="J9" s="6">
        <v>0.69518539999999995</v>
      </c>
      <c r="K9" s="6">
        <v>0.88429720000000001</v>
      </c>
    </row>
    <row r="10" spans="1:11" x14ac:dyDescent="0.35">
      <c r="A10">
        <v>-1</v>
      </c>
      <c r="B10">
        <v>-2</v>
      </c>
      <c r="E10">
        <v>7</v>
      </c>
      <c r="F10" s="5">
        <v>-8.0790959999999998</v>
      </c>
      <c r="G10" s="5">
        <v>70.460790000000003</v>
      </c>
      <c r="H10" s="6">
        <v>8.3940929999999998</v>
      </c>
      <c r="I10" s="6">
        <v>0.67403109999999999</v>
      </c>
      <c r="J10" s="6">
        <v>0.50570660000000001</v>
      </c>
      <c r="K10" s="6">
        <v>0.89314709999999997</v>
      </c>
    </row>
    <row r="11" spans="1:11" x14ac:dyDescent="0.35">
      <c r="A11">
        <v>-1</v>
      </c>
      <c r="B11">
        <v>-6</v>
      </c>
      <c r="E11">
        <v>8</v>
      </c>
      <c r="F11" s="5">
        <v>-8.7269310000000004</v>
      </c>
      <c r="G11" s="5">
        <v>69.388710000000003</v>
      </c>
      <c r="H11" s="6">
        <v>8.3299880000000002</v>
      </c>
      <c r="I11" s="6">
        <v>0.58932079999999998</v>
      </c>
      <c r="J11" s="6">
        <v>0.38321090000000002</v>
      </c>
      <c r="K11" s="6">
        <v>0.89937520000000004</v>
      </c>
    </row>
    <row r="12" spans="1:11" x14ac:dyDescent="0.35">
      <c r="A12">
        <v>2</v>
      </c>
      <c r="B12">
        <v>3</v>
      </c>
      <c r="E12">
        <v>9</v>
      </c>
      <c r="F12" s="5">
        <v>-8.9114880000000003</v>
      </c>
      <c r="G12" s="5">
        <v>62.788780000000003</v>
      </c>
      <c r="H12" s="6">
        <v>7.9239369999999996</v>
      </c>
      <c r="I12" s="6">
        <v>0.80225550000000001</v>
      </c>
      <c r="J12" s="6">
        <v>0.71220729999999999</v>
      </c>
      <c r="K12" s="6">
        <v>0.88411439999999997</v>
      </c>
    </row>
    <row r="13" spans="1:11" x14ac:dyDescent="0.35">
      <c r="A13">
        <v>3</v>
      </c>
      <c r="B13">
        <v>6</v>
      </c>
      <c r="E13">
        <v>10</v>
      </c>
      <c r="F13" s="5">
        <v>-9.7288130000000006</v>
      </c>
      <c r="G13" s="5">
        <v>64.706119999999999</v>
      </c>
      <c r="H13" s="6">
        <v>8.0440109999999994</v>
      </c>
      <c r="I13" s="6">
        <v>0.65154500000000004</v>
      </c>
      <c r="J13" s="6">
        <v>0.56837360000000003</v>
      </c>
      <c r="K13" s="6">
        <v>0.89798080000000002</v>
      </c>
    </row>
    <row r="14" spans="1:11" x14ac:dyDescent="0.35">
      <c r="A14">
        <v>-14</v>
      </c>
      <c r="B14">
        <v>-11</v>
      </c>
      <c r="E14" t="s">
        <v>50</v>
      </c>
    </row>
    <row r="15" spans="1:11" x14ac:dyDescent="0.35">
      <c r="A15">
        <v>-13</v>
      </c>
      <c r="B15">
        <v>-16</v>
      </c>
      <c r="E15" s="8" t="s">
        <v>51</v>
      </c>
      <c r="F15" s="7">
        <v>0.90363300000000002</v>
      </c>
    </row>
    <row r="16" spans="1:11" x14ac:dyDescent="0.35">
      <c r="A16">
        <v>-3</v>
      </c>
      <c r="B16">
        <v>-4</v>
      </c>
    </row>
    <row r="17" spans="1:2" x14ac:dyDescent="0.35">
      <c r="A17">
        <v>0</v>
      </c>
      <c r="B17">
        <v>10</v>
      </c>
    </row>
    <row r="18" spans="1:2" x14ac:dyDescent="0.35">
      <c r="A18">
        <v>3</v>
      </c>
      <c r="B18">
        <v>1</v>
      </c>
    </row>
    <row r="19" spans="1:2" x14ac:dyDescent="0.35">
      <c r="A19">
        <v>-17</v>
      </c>
      <c r="B19">
        <v>-18</v>
      </c>
    </row>
    <row r="20" spans="1:2" x14ac:dyDescent="0.35">
      <c r="A20">
        <v>-6</v>
      </c>
      <c r="B20">
        <v>-3</v>
      </c>
    </row>
    <row r="21" spans="1:2" x14ac:dyDescent="0.35">
      <c r="A21">
        <v>-14</v>
      </c>
      <c r="B21">
        <v>-15</v>
      </c>
    </row>
    <row r="22" spans="1:2" x14ac:dyDescent="0.35">
      <c r="A22">
        <v>-10</v>
      </c>
      <c r="B22">
        <v>-15</v>
      </c>
    </row>
    <row r="23" spans="1:2" x14ac:dyDescent="0.35">
      <c r="A23">
        <v>-20</v>
      </c>
      <c r="B23">
        <v>-20</v>
      </c>
    </row>
    <row r="24" spans="1:2" x14ac:dyDescent="0.35">
      <c r="A24">
        <v>8</v>
      </c>
      <c r="B24">
        <v>10</v>
      </c>
    </row>
    <row r="25" spans="1:2" x14ac:dyDescent="0.35">
      <c r="A25">
        <v>-4</v>
      </c>
      <c r="B25">
        <v>-6</v>
      </c>
    </row>
    <row r="26" spans="1:2" x14ac:dyDescent="0.35">
      <c r="A26">
        <v>-9</v>
      </c>
      <c r="B26">
        <v>-7</v>
      </c>
    </row>
    <row r="27" spans="1:2" x14ac:dyDescent="0.35">
      <c r="A27">
        <v>13</v>
      </c>
      <c r="B27">
        <v>13</v>
      </c>
    </row>
    <row r="28" spans="1:2" x14ac:dyDescent="0.35">
      <c r="A28">
        <v>-7</v>
      </c>
      <c r="B28">
        <v>-2</v>
      </c>
    </row>
    <row r="29" spans="1:2" x14ac:dyDescent="0.35">
      <c r="A29">
        <v>-1</v>
      </c>
      <c r="B29">
        <v>-5</v>
      </c>
    </row>
    <row r="30" spans="1:2" x14ac:dyDescent="0.35">
      <c r="A30">
        <v>4</v>
      </c>
      <c r="B30">
        <v>4</v>
      </c>
    </row>
    <row r="31" spans="1:2" x14ac:dyDescent="0.35">
      <c r="A31">
        <v>-20</v>
      </c>
      <c r="B31">
        <v>-19</v>
      </c>
    </row>
    <row r="32" spans="1:2" x14ac:dyDescent="0.35">
      <c r="A32">
        <v>-16</v>
      </c>
      <c r="B32">
        <v>-15</v>
      </c>
    </row>
    <row r="33" spans="1:2" x14ac:dyDescent="0.35">
      <c r="A33">
        <v>-19</v>
      </c>
      <c r="B33">
        <v>-20</v>
      </c>
    </row>
    <row r="34" spans="1:2" x14ac:dyDescent="0.35">
      <c r="A34">
        <v>-20</v>
      </c>
      <c r="B34">
        <v>-20</v>
      </c>
    </row>
    <row r="35" spans="1:2" x14ac:dyDescent="0.35">
      <c r="A35">
        <v>7</v>
      </c>
      <c r="B35">
        <v>-2</v>
      </c>
    </row>
    <row r="36" spans="1:2" x14ac:dyDescent="0.35">
      <c r="A36">
        <v>-20</v>
      </c>
      <c r="B36">
        <v>-20</v>
      </c>
    </row>
    <row r="37" spans="1:2" x14ac:dyDescent="0.35">
      <c r="A37">
        <v>-17</v>
      </c>
      <c r="B37">
        <v>-17</v>
      </c>
    </row>
    <row r="38" spans="1:2" x14ac:dyDescent="0.35">
      <c r="A38">
        <v>-9</v>
      </c>
      <c r="B38">
        <v>-5</v>
      </c>
    </row>
    <row r="39" spans="1:2" x14ac:dyDescent="0.35">
      <c r="A39">
        <v>-8</v>
      </c>
      <c r="B39">
        <v>-8</v>
      </c>
    </row>
    <row r="40" spans="1:2" x14ac:dyDescent="0.35">
      <c r="A40">
        <v>2</v>
      </c>
      <c r="B40">
        <v>6</v>
      </c>
    </row>
    <row r="41" spans="1:2" x14ac:dyDescent="0.35">
      <c r="A41">
        <v>17</v>
      </c>
      <c r="B41">
        <v>17</v>
      </c>
    </row>
    <row r="42" spans="1:2" x14ac:dyDescent="0.35">
      <c r="A42">
        <v>-17</v>
      </c>
      <c r="B42">
        <v>-13</v>
      </c>
    </row>
    <row r="43" spans="1:2" x14ac:dyDescent="0.35">
      <c r="A43">
        <v>3</v>
      </c>
      <c r="B43">
        <v>2</v>
      </c>
    </row>
    <row r="44" spans="1:2" x14ac:dyDescent="0.35">
      <c r="A44">
        <v>-5</v>
      </c>
      <c r="B44">
        <v>-5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775CA-8292-4491-B7FB-514BF9010985}">
  <dimension ref="A1:K441"/>
  <sheetViews>
    <sheetView workbookViewId="0">
      <selection activeCell="D12" sqref="D12"/>
    </sheetView>
  </sheetViews>
  <sheetFormatPr defaultRowHeight="14.5" x14ac:dyDescent="0.35"/>
  <cols>
    <col min="1" max="1" width="24.7265625" customWidth="1"/>
    <col min="2" max="2" width="12.81640625" customWidth="1"/>
    <col min="3" max="3" width="14.81640625" customWidth="1"/>
    <col min="4" max="4" width="14.1796875" customWidth="1"/>
    <col min="5" max="5" width="17.08984375" customWidth="1"/>
    <col min="9" max="9" width="15.1796875" customWidth="1"/>
    <col min="11" max="11" width="14.7265625" customWidth="1"/>
  </cols>
  <sheetData>
    <row r="1" spans="1:11" x14ac:dyDescent="0.35">
      <c r="A1" t="s">
        <v>64</v>
      </c>
    </row>
    <row r="2" spans="1:11" x14ac:dyDescent="0.35">
      <c r="A2" s="26" t="s">
        <v>52</v>
      </c>
      <c r="B2" s="28" t="s">
        <v>63</v>
      </c>
      <c r="C2" s="27"/>
      <c r="D2" s="27"/>
      <c r="E2" s="27"/>
      <c r="I2" s="10" t="s">
        <v>74</v>
      </c>
      <c r="J2" t="s">
        <v>65</v>
      </c>
      <c r="K2" t="s">
        <v>66</v>
      </c>
    </row>
    <row r="3" spans="1:11" x14ac:dyDescent="0.35">
      <c r="A3" s="27"/>
      <c r="B3" s="9" t="s">
        <v>53</v>
      </c>
      <c r="C3" s="9" t="s">
        <v>54</v>
      </c>
      <c r="D3" s="9" t="s">
        <v>55</v>
      </c>
      <c r="E3" s="9" t="s">
        <v>55</v>
      </c>
      <c r="I3" t="s">
        <v>75</v>
      </c>
      <c r="J3">
        <v>12</v>
      </c>
      <c r="K3">
        <v>5</v>
      </c>
    </row>
    <row r="4" spans="1:11" x14ac:dyDescent="0.35">
      <c r="A4" s="10" t="s">
        <v>56</v>
      </c>
      <c r="B4" s="11">
        <v>5.292605378105514</v>
      </c>
      <c r="C4" s="22">
        <v>52.926053781055138</v>
      </c>
      <c r="D4" s="22">
        <v>5.292605378105514</v>
      </c>
      <c r="E4" s="22">
        <v>52.926053781055138</v>
      </c>
      <c r="J4">
        <v>2</v>
      </c>
      <c r="K4">
        <v>0</v>
      </c>
    </row>
    <row r="5" spans="1:11" x14ac:dyDescent="0.35">
      <c r="A5" s="10" t="s">
        <v>57</v>
      </c>
      <c r="B5" s="11">
        <v>0.78484582374540346</v>
      </c>
      <c r="C5" s="22">
        <v>7.8484582374540341</v>
      </c>
      <c r="D5" s="22">
        <v>6.0774512018509173</v>
      </c>
      <c r="E5" s="22">
        <v>60.774512018509178</v>
      </c>
      <c r="J5">
        <v>0</v>
      </c>
      <c r="K5">
        <v>1</v>
      </c>
    </row>
    <row r="6" spans="1:11" x14ac:dyDescent="0.35">
      <c r="A6" s="10" t="s">
        <v>58</v>
      </c>
      <c r="B6" s="11">
        <v>0.37742034966632299</v>
      </c>
      <c r="C6" s="22">
        <v>3.7742034966632296</v>
      </c>
      <c r="D6" s="22">
        <v>6.4548715515172406</v>
      </c>
      <c r="E6" s="22">
        <v>64.548715515172404</v>
      </c>
      <c r="J6">
        <v>-2</v>
      </c>
      <c r="K6">
        <v>0</v>
      </c>
    </row>
    <row r="7" spans="1:11" x14ac:dyDescent="0.35">
      <c r="A7" s="10" t="s">
        <v>59</v>
      </c>
      <c r="B7" s="11">
        <v>0.23653299468918751</v>
      </c>
      <c r="C7" s="22">
        <v>2.3653299468918751</v>
      </c>
      <c r="D7" s="22">
        <v>6.691404546206428</v>
      </c>
      <c r="E7" s="22">
        <v>66.91404546206428</v>
      </c>
      <c r="J7">
        <v>2</v>
      </c>
      <c r="K7">
        <v>2</v>
      </c>
    </row>
    <row r="8" spans="1:11" x14ac:dyDescent="0.35">
      <c r="A8" s="10" t="s">
        <v>60</v>
      </c>
      <c r="B8" s="11">
        <v>9.5845020681945836E-2</v>
      </c>
      <c r="C8" s="22">
        <v>0.95845020681945836</v>
      </c>
      <c r="D8" s="22">
        <v>6.7872495668883737</v>
      </c>
      <c r="E8" s="22">
        <v>67.872495668883744</v>
      </c>
      <c r="J8">
        <v>7</v>
      </c>
      <c r="K8">
        <v>2</v>
      </c>
    </row>
    <row r="9" spans="1:11" x14ac:dyDescent="0.35">
      <c r="A9" s="10" t="s">
        <v>61</v>
      </c>
      <c r="B9" s="11">
        <v>6.7835273921862921E-2</v>
      </c>
      <c r="C9" s="22">
        <v>0.67835273921862926</v>
      </c>
      <c r="D9" s="22">
        <v>6.8550848408102363</v>
      </c>
      <c r="E9" s="22">
        <v>68.550848408102354</v>
      </c>
      <c r="J9">
        <v>-2</v>
      </c>
      <c r="K9">
        <v>0</v>
      </c>
    </row>
    <row r="10" spans="1:11" x14ac:dyDescent="0.35">
      <c r="A10" s="10" t="s">
        <v>62</v>
      </c>
      <c r="B10" s="11">
        <v>1.9186748150348619E-2</v>
      </c>
      <c r="C10" s="22">
        <v>0.19186748150348618</v>
      </c>
      <c r="D10" s="22">
        <v>6.8742715889605845</v>
      </c>
      <c r="E10" s="22">
        <v>68.742715889605847</v>
      </c>
      <c r="J10">
        <v>-2</v>
      </c>
      <c r="K10">
        <v>0</v>
      </c>
    </row>
    <row r="11" spans="1:11" x14ac:dyDescent="0.35">
      <c r="A11" s="10"/>
      <c r="J11">
        <v>-6</v>
      </c>
      <c r="K11">
        <v>3</v>
      </c>
    </row>
    <row r="12" spans="1:11" x14ac:dyDescent="0.35">
      <c r="A12" s="14"/>
      <c r="B12" s="13"/>
      <c r="J12">
        <v>6</v>
      </c>
      <c r="K12">
        <v>2</v>
      </c>
    </row>
    <row r="13" spans="1:11" x14ac:dyDescent="0.35">
      <c r="A13" s="10"/>
      <c r="B13" s="15"/>
      <c r="J13">
        <v>-3</v>
      </c>
      <c r="K13">
        <v>0</v>
      </c>
    </row>
    <row r="14" spans="1:11" x14ac:dyDescent="0.35">
      <c r="J14">
        <v>-4</v>
      </c>
      <c r="K14">
        <v>0</v>
      </c>
    </row>
    <row r="15" spans="1:11" x14ac:dyDescent="0.35">
      <c r="A15" s="20" t="s">
        <v>76</v>
      </c>
      <c r="J15">
        <v>-9</v>
      </c>
      <c r="K15">
        <v>2</v>
      </c>
    </row>
    <row r="16" spans="1:11" x14ac:dyDescent="0.35">
      <c r="A16" s="26" t="s">
        <v>67</v>
      </c>
      <c r="B16" s="28" t="s">
        <v>73</v>
      </c>
      <c r="C16" s="27"/>
      <c r="D16" s="27"/>
      <c r="E16" s="27"/>
      <c r="J16">
        <v>0</v>
      </c>
      <c r="K16">
        <v>2</v>
      </c>
    </row>
    <row r="17" spans="1:11" x14ac:dyDescent="0.35">
      <c r="A17" s="27"/>
      <c r="B17" s="9" t="s">
        <v>68</v>
      </c>
      <c r="C17" s="9" t="s">
        <v>69</v>
      </c>
      <c r="D17" s="9" t="s">
        <v>70</v>
      </c>
      <c r="E17" s="9" t="s">
        <v>71</v>
      </c>
      <c r="J17">
        <v>0</v>
      </c>
      <c r="K17">
        <v>2</v>
      </c>
    </row>
    <row r="18" spans="1:11" x14ac:dyDescent="0.35">
      <c r="A18" s="10" t="s">
        <v>72</v>
      </c>
      <c r="B18" s="17">
        <v>439</v>
      </c>
      <c r="C18" s="16">
        <v>0.76524546669808158</v>
      </c>
      <c r="D18" s="19">
        <v>24.850317265980053</v>
      </c>
      <c r="E18" s="18">
        <v>0</v>
      </c>
      <c r="J18">
        <v>-8</v>
      </c>
      <c r="K18">
        <v>1</v>
      </c>
    </row>
    <row r="19" spans="1:11" x14ac:dyDescent="0.35">
      <c r="J19">
        <v>-4</v>
      </c>
      <c r="K19">
        <v>2</v>
      </c>
    </row>
    <row r="20" spans="1:11" x14ac:dyDescent="0.35">
      <c r="J20">
        <v>-4</v>
      </c>
      <c r="K20">
        <v>0</v>
      </c>
    </row>
    <row r="21" spans="1:11" x14ac:dyDescent="0.35">
      <c r="J21">
        <v>-17</v>
      </c>
      <c r="K21">
        <v>1</v>
      </c>
    </row>
    <row r="22" spans="1:11" x14ac:dyDescent="0.35">
      <c r="J22">
        <v>-3</v>
      </c>
      <c r="K22">
        <v>2</v>
      </c>
    </row>
    <row r="23" spans="1:11" x14ac:dyDescent="0.35">
      <c r="J23">
        <v>-9</v>
      </c>
      <c r="K23">
        <v>2</v>
      </c>
    </row>
    <row r="24" spans="1:11" x14ac:dyDescent="0.35">
      <c r="J24">
        <v>-6</v>
      </c>
      <c r="K24">
        <v>0</v>
      </c>
    </row>
    <row r="25" spans="1:11" x14ac:dyDescent="0.35">
      <c r="J25">
        <v>-8</v>
      </c>
      <c r="K25">
        <v>0</v>
      </c>
    </row>
    <row r="26" spans="1:11" x14ac:dyDescent="0.35">
      <c r="J26">
        <v>-15</v>
      </c>
      <c r="K26">
        <v>1</v>
      </c>
    </row>
    <row r="27" spans="1:11" x14ac:dyDescent="0.35">
      <c r="J27">
        <v>-8</v>
      </c>
      <c r="K27">
        <v>0</v>
      </c>
    </row>
    <row r="28" spans="1:11" x14ac:dyDescent="0.35">
      <c r="J28">
        <v>-9</v>
      </c>
      <c r="K28">
        <v>0</v>
      </c>
    </row>
    <row r="29" spans="1:11" x14ac:dyDescent="0.35">
      <c r="J29">
        <v>-1</v>
      </c>
      <c r="K29">
        <v>1</v>
      </c>
    </row>
    <row r="30" spans="1:11" x14ac:dyDescent="0.35">
      <c r="J30">
        <v>0</v>
      </c>
      <c r="K30">
        <v>2</v>
      </c>
    </row>
    <row r="31" spans="1:11" x14ac:dyDescent="0.35">
      <c r="J31">
        <v>1</v>
      </c>
      <c r="K31">
        <v>2</v>
      </c>
    </row>
    <row r="32" spans="1:11" x14ac:dyDescent="0.35">
      <c r="J32">
        <v>-1</v>
      </c>
      <c r="K32">
        <v>2</v>
      </c>
    </row>
    <row r="33" spans="10:11" x14ac:dyDescent="0.35">
      <c r="J33">
        <v>2</v>
      </c>
      <c r="K33">
        <v>1</v>
      </c>
    </row>
    <row r="34" spans="10:11" x14ac:dyDescent="0.35">
      <c r="J34">
        <v>2</v>
      </c>
      <c r="K34">
        <v>2</v>
      </c>
    </row>
    <row r="35" spans="10:11" x14ac:dyDescent="0.35">
      <c r="J35">
        <v>3</v>
      </c>
      <c r="K35">
        <v>2</v>
      </c>
    </row>
    <row r="36" spans="10:11" x14ac:dyDescent="0.35">
      <c r="J36">
        <v>-9</v>
      </c>
      <c r="K36">
        <v>0</v>
      </c>
    </row>
    <row r="37" spans="10:11" x14ac:dyDescent="0.35">
      <c r="J37">
        <v>-9</v>
      </c>
      <c r="K37">
        <v>0</v>
      </c>
    </row>
    <row r="38" spans="10:11" x14ac:dyDescent="0.35">
      <c r="J38">
        <v>-13</v>
      </c>
      <c r="K38">
        <v>1</v>
      </c>
    </row>
    <row r="39" spans="10:11" x14ac:dyDescent="0.35">
      <c r="J39">
        <v>2</v>
      </c>
      <c r="K39">
        <v>3</v>
      </c>
    </row>
    <row r="40" spans="10:11" x14ac:dyDescent="0.35">
      <c r="J40">
        <v>-3</v>
      </c>
      <c r="K40">
        <v>2</v>
      </c>
    </row>
    <row r="41" spans="10:11" x14ac:dyDescent="0.35">
      <c r="J41">
        <v>-3</v>
      </c>
      <c r="K41">
        <v>2</v>
      </c>
    </row>
    <row r="42" spans="10:11" x14ac:dyDescent="0.35">
      <c r="J42">
        <v>6</v>
      </c>
      <c r="K42">
        <v>2</v>
      </c>
    </row>
    <row r="43" spans="10:11" x14ac:dyDescent="0.35">
      <c r="J43">
        <v>-2</v>
      </c>
      <c r="K43">
        <v>5</v>
      </c>
    </row>
    <row r="44" spans="10:11" x14ac:dyDescent="0.35">
      <c r="J44">
        <v>-9</v>
      </c>
      <c r="K44">
        <v>0</v>
      </c>
    </row>
    <row r="45" spans="10:11" x14ac:dyDescent="0.35">
      <c r="J45">
        <v>5</v>
      </c>
      <c r="K45">
        <v>3</v>
      </c>
    </row>
    <row r="46" spans="10:11" x14ac:dyDescent="0.35">
      <c r="J46">
        <v>-9</v>
      </c>
      <c r="K46">
        <v>0</v>
      </c>
    </row>
    <row r="47" spans="10:11" x14ac:dyDescent="0.35">
      <c r="J47">
        <v>-10</v>
      </c>
      <c r="K47">
        <v>0</v>
      </c>
    </row>
    <row r="48" spans="10:11" x14ac:dyDescent="0.35">
      <c r="J48">
        <v>-10</v>
      </c>
      <c r="K48">
        <v>0</v>
      </c>
    </row>
    <row r="49" spans="10:11" x14ac:dyDescent="0.35">
      <c r="J49">
        <v>-11</v>
      </c>
      <c r="K49">
        <v>0</v>
      </c>
    </row>
    <row r="50" spans="10:11" x14ac:dyDescent="0.35">
      <c r="J50">
        <v>-10</v>
      </c>
      <c r="K50">
        <v>3</v>
      </c>
    </row>
    <row r="51" spans="10:11" x14ac:dyDescent="0.35">
      <c r="J51">
        <v>-12</v>
      </c>
      <c r="K51">
        <v>0</v>
      </c>
    </row>
    <row r="52" spans="10:11" x14ac:dyDescent="0.35">
      <c r="J52">
        <v>-11</v>
      </c>
      <c r="K52">
        <v>1</v>
      </c>
    </row>
    <row r="53" spans="10:11" x14ac:dyDescent="0.35">
      <c r="J53">
        <v>-3</v>
      </c>
      <c r="K53">
        <v>2</v>
      </c>
    </row>
    <row r="54" spans="10:11" x14ac:dyDescent="0.35">
      <c r="J54">
        <v>-8</v>
      </c>
      <c r="K54">
        <v>2</v>
      </c>
    </row>
    <row r="55" spans="10:11" x14ac:dyDescent="0.35">
      <c r="J55">
        <v>-12</v>
      </c>
      <c r="K55">
        <v>0</v>
      </c>
    </row>
    <row r="56" spans="10:11" x14ac:dyDescent="0.35">
      <c r="J56">
        <v>0</v>
      </c>
      <c r="K56">
        <v>2</v>
      </c>
    </row>
    <row r="57" spans="10:11" x14ac:dyDescent="0.35">
      <c r="J57">
        <v>-13</v>
      </c>
      <c r="K57">
        <v>0</v>
      </c>
    </row>
    <row r="58" spans="10:11" x14ac:dyDescent="0.35">
      <c r="J58">
        <v>-13</v>
      </c>
      <c r="K58">
        <v>0</v>
      </c>
    </row>
    <row r="59" spans="10:11" x14ac:dyDescent="0.35">
      <c r="J59">
        <v>1</v>
      </c>
      <c r="K59">
        <v>2</v>
      </c>
    </row>
    <row r="60" spans="10:11" x14ac:dyDescent="0.35">
      <c r="J60">
        <v>-14</v>
      </c>
      <c r="K60">
        <v>0</v>
      </c>
    </row>
    <row r="61" spans="10:11" x14ac:dyDescent="0.35">
      <c r="J61">
        <v>5</v>
      </c>
      <c r="K61">
        <v>5</v>
      </c>
    </row>
    <row r="62" spans="10:11" x14ac:dyDescent="0.35">
      <c r="J62">
        <v>1</v>
      </c>
      <c r="K62">
        <v>2</v>
      </c>
    </row>
    <row r="63" spans="10:11" x14ac:dyDescent="0.35">
      <c r="J63">
        <v>-1</v>
      </c>
      <c r="K63">
        <v>3</v>
      </c>
    </row>
    <row r="64" spans="10:11" x14ac:dyDescent="0.35">
      <c r="J64">
        <v>-14</v>
      </c>
      <c r="K64">
        <v>0</v>
      </c>
    </row>
    <row r="65" spans="10:11" x14ac:dyDescent="0.35">
      <c r="J65">
        <v>4</v>
      </c>
      <c r="K65">
        <v>4</v>
      </c>
    </row>
    <row r="66" spans="10:11" x14ac:dyDescent="0.35">
      <c r="J66">
        <v>-14</v>
      </c>
      <c r="K66">
        <v>0</v>
      </c>
    </row>
    <row r="67" spans="10:11" x14ac:dyDescent="0.35">
      <c r="J67">
        <v>-14</v>
      </c>
      <c r="K67">
        <v>0</v>
      </c>
    </row>
    <row r="68" spans="10:11" x14ac:dyDescent="0.35">
      <c r="J68">
        <v>7</v>
      </c>
      <c r="K68">
        <v>1</v>
      </c>
    </row>
    <row r="69" spans="10:11" x14ac:dyDescent="0.35">
      <c r="J69">
        <v>3</v>
      </c>
      <c r="K69">
        <v>2</v>
      </c>
    </row>
    <row r="70" spans="10:11" x14ac:dyDescent="0.35">
      <c r="J70">
        <v>-7</v>
      </c>
      <c r="K70">
        <v>2</v>
      </c>
    </row>
    <row r="71" spans="10:11" x14ac:dyDescent="0.35">
      <c r="J71">
        <v>-8</v>
      </c>
      <c r="K71">
        <v>2</v>
      </c>
    </row>
    <row r="72" spans="10:11" x14ac:dyDescent="0.35">
      <c r="J72">
        <v>-2</v>
      </c>
      <c r="K72">
        <v>1</v>
      </c>
    </row>
    <row r="73" spans="10:11" x14ac:dyDescent="0.35">
      <c r="J73">
        <v>-2</v>
      </c>
      <c r="K73">
        <v>6</v>
      </c>
    </row>
    <row r="74" spans="10:11" x14ac:dyDescent="0.35">
      <c r="J74">
        <v>2</v>
      </c>
      <c r="K74">
        <v>2</v>
      </c>
    </row>
    <row r="75" spans="10:11" x14ac:dyDescent="0.35">
      <c r="J75">
        <v>-13</v>
      </c>
      <c r="K75">
        <v>1</v>
      </c>
    </row>
    <row r="76" spans="10:11" x14ac:dyDescent="0.35">
      <c r="J76">
        <v>4</v>
      </c>
      <c r="K76">
        <v>2</v>
      </c>
    </row>
    <row r="77" spans="10:11" x14ac:dyDescent="0.35">
      <c r="J77">
        <v>-14</v>
      </c>
      <c r="K77">
        <v>0</v>
      </c>
    </row>
    <row r="78" spans="10:11" x14ac:dyDescent="0.35">
      <c r="J78">
        <v>-13</v>
      </c>
      <c r="K78">
        <v>1</v>
      </c>
    </row>
    <row r="79" spans="10:11" x14ac:dyDescent="0.35">
      <c r="J79">
        <v>1</v>
      </c>
      <c r="K79">
        <v>3</v>
      </c>
    </row>
    <row r="80" spans="10:11" x14ac:dyDescent="0.35">
      <c r="J80">
        <v>-4</v>
      </c>
      <c r="K80">
        <v>2</v>
      </c>
    </row>
    <row r="81" spans="10:11" x14ac:dyDescent="0.35">
      <c r="J81">
        <v>-14</v>
      </c>
      <c r="K81">
        <v>0</v>
      </c>
    </row>
    <row r="82" spans="10:11" x14ac:dyDescent="0.35">
      <c r="J82">
        <v>-14</v>
      </c>
      <c r="K82">
        <v>0</v>
      </c>
    </row>
    <row r="83" spans="10:11" x14ac:dyDescent="0.35">
      <c r="J83">
        <v>-7</v>
      </c>
      <c r="K83">
        <v>2</v>
      </c>
    </row>
    <row r="84" spans="10:11" x14ac:dyDescent="0.35">
      <c r="J84">
        <v>14</v>
      </c>
      <c r="K84">
        <v>5</v>
      </c>
    </row>
    <row r="85" spans="10:11" x14ac:dyDescent="0.35">
      <c r="J85">
        <v>-14</v>
      </c>
      <c r="K85">
        <v>0</v>
      </c>
    </row>
    <row r="86" spans="10:11" x14ac:dyDescent="0.35">
      <c r="J86">
        <v>-13</v>
      </c>
      <c r="K86">
        <v>1</v>
      </c>
    </row>
    <row r="87" spans="10:11" x14ac:dyDescent="0.35">
      <c r="J87">
        <v>-15</v>
      </c>
      <c r="K87">
        <v>0</v>
      </c>
    </row>
    <row r="88" spans="10:11" x14ac:dyDescent="0.35">
      <c r="J88">
        <v>-15</v>
      </c>
      <c r="K88">
        <v>0</v>
      </c>
    </row>
    <row r="89" spans="10:11" x14ac:dyDescent="0.35">
      <c r="J89">
        <v>-6</v>
      </c>
      <c r="K89">
        <v>2</v>
      </c>
    </row>
    <row r="90" spans="10:11" x14ac:dyDescent="0.35">
      <c r="J90">
        <v>-15</v>
      </c>
      <c r="K90">
        <v>0</v>
      </c>
    </row>
    <row r="91" spans="10:11" x14ac:dyDescent="0.35">
      <c r="J91">
        <v>-9</v>
      </c>
      <c r="K91">
        <v>3</v>
      </c>
    </row>
    <row r="92" spans="10:11" x14ac:dyDescent="0.35">
      <c r="J92">
        <v>-15</v>
      </c>
      <c r="K92">
        <v>0</v>
      </c>
    </row>
    <row r="93" spans="10:11" x14ac:dyDescent="0.35">
      <c r="J93">
        <v>-17</v>
      </c>
      <c r="K93">
        <v>2</v>
      </c>
    </row>
    <row r="94" spans="10:11" x14ac:dyDescent="0.35">
      <c r="J94">
        <v>-15</v>
      </c>
      <c r="K94">
        <v>0</v>
      </c>
    </row>
    <row r="95" spans="10:11" x14ac:dyDescent="0.35">
      <c r="J95">
        <v>0</v>
      </c>
      <c r="K95">
        <v>4</v>
      </c>
    </row>
    <row r="96" spans="10:11" x14ac:dyDescent="0.35">
      <c r="J96">
        <v>-15</v>
      </c>
      <c r="K96">
        <v>0</v>
      </c>
    </row>
    <row r="97" spans="10:11" x14ac:dyDescent="0.35">
      <c r="J97">
        <v>-5</v>
      </c>
      <c r="K97">
        <v>3</v>
      </c>
    </row>
    <row r="98" spans="10:11" x14ac:dyDescent="0.35">
      <c r="J98">
        <v>-16</v>
      </c>
      <c r="K98">
        <v>0</v>
      </c>
    </row>
    <row r="99" spans="10:11" x14ac:dyDescent="0.35">
      <c r="J99">
        <v>-14</v>
      </c>
      <c r="K99">
        <v>2</v>
      </c>
    </row>
    <row r="100" spans="10:11" x14ac:dyDescent="0.35">
      <c r="J100">
        <v>-13</v>
      </c>
      <c r="K100">
        <v>2</v>
      </c>
    </row>
    <row r="101" spans="10:11" x14ac:dyDescent="0.35">
      <c r="J101">
        <v>-14</v>
      </c>
      <c r="K101">
        <v>2</v>
      </c>
    </row>
    <row r="102" spans="10:11" x14ac:dyDescent="0.35">
      <c r="J102">
        <v>-16</v>
      </c>
      <c r="K102">
        <v>1</v>
      </c>
    </row>
    <row r="103" spans="10:11" x14ac:dyDescent="0.35">
      <c r="J103">
        <v>-16</v>
      </c>
      <c r="K103">
        <v>0</v>
      </c>
    </row>
    <row r="104" spans="10:11" x14ac:dyDescent="0.35">
      <c r="J104">
        <v>-14</v>
      </c>
      <c r="K104">
        <v>1</v>
      </c>
    </row>
    <row r="105" spans="10:11" x14ac:dyDescent="0.35">
      <c r="J105">
        <v>-16</v>
      </c>
      <c r="K105">
        <v>0</v>
      </c>
    </row>
    <row r="106" spans="10:11" x14ac:dyDescent="0.35">
      <c r="J106">
        <v>-16</v>
      </c>
      <c r="K106">
        <v>0</v>
      </c>
    </row>
    <row r="107" spans="10:11" x14ac:dyDescent="0.35">
      <c r="J107">
        <v>-3</v>
      </c>
      <c r="K107">
        <v>3</v>
      </c>
    </row>
    <row r="108" spans="10:11" x14ac:dyDescent="0.35">
      <c r="J108">
        <v>2</v>
      </c>
      <c r="K108">
        <v>2</v>
      </c>
    </row>
    <row r="109" spans="10:11" x14ac:dyDescent="0.35">
      <c r="J109">
        <v>-17</v>
      </c>
      <c r="K109">
        <v>0</v>
      </c>
    </row>
    <row r="110" spans="10:11" x14ac:dyDescent="0.35">
      <c r="J110">
        <v>1</v>
      </c>
      <c r="K110">
        <v>5</v>
      </c>
    </row>
    <row r="111" spans="10:11" x14ac:dyDescent="0.35">
      <c r="J111">
        <v>6</v>
      </c>
      <c r="K111">
        <v>3</v>
      </c>
    </row>
    <row r="112" spans="10:11" x14ac:dyDescent="0.35">
      <c r="J112">
        <v>10</v>
      </c>
      <c r="K112">
        <v>2</v>
      </c>
    </row>
    <row r="113" spans="10:11" x14ac:dyDescent="0.35">
      <c r="J113">
        <v>-10</v>
      </c>
      <c r="K113">
        <v>1</v>
      </c>
    </row>
    <row r="114" spans="10:11" x14ac:dyDescent="0.35">
      <c r="J114">
        <v>-11</v>
      </c>
      <c r="K114">
        <v>1</v>
      </c>
    </row>
    <row r="115" spans="10:11" x14ac:dyDescent="0.35">
      <c r="J115">
        <v>4</v>
      </c>
      <c r="K115">
        <v>5</v>
      </c>
    </row>
    <row r="116" spans="10:11" x14ac:dyDescent="0.35">
      <c r="J116">
        <v>-8</v>
      </c>
      <c r="K116">
        <v>3</v>
      </c>
    </row>
    <row r="117" spans="10:11" x14ac:dyDescent="0.35">
      <c r="J117">
        <v>-15</v>
      </c>
      <c r="K117">
        <v>1</v>
      </c>
    </row>
    <row r="118" spans="10:11" x14ac:dyDescent="0.35">
      <c r="J118">
        <v>-5</v>
      </c>
      <c r="K118">
        <v>3</v>
      </c>
    </row>
    <row r="119" spans="10:11" x14ac:dyDescent="0.35">
      <c r="J119">
        <v>5</v>
      </c>
      <c r="K119">
        <v>3</v>
      </c>
    </row>
    <row r="120" spans="10:11" x14ac:dyDescent="0.35">
      <c r="J120">
        <v>-17</v>
      </c>
      <c r="K120">
        <v>0</v>
      </c>
    </row>
    <row r="121" spans="10:11" x14ac:dyDescent="0.35">
      <c r="J121">
        <v>-17</v>
      </c>
      <c r="K121">
        <v>0</v>
      </c>
    </row>
    <row r="122" spans="10:11" x14ac:dyDescent="0.35">
      <c r="J122">
        <v>0</v>
      </c>
      <c r="K122">
        <v>2</v>
      </c>
    </row>
    <row r="123" spans="10:11" x14ac:dyDescent="0.35">
      <c r="J123">
        <v>4</v>
      </c>
      <c r="K123">
        <v>3</v>
      </c>
    </row>
    <row r="124" spans="10:11" x14ac:dyDescent="0.35">
      <c r="J124">
        <v>-17</v>
      </c>
      <c r="K124">
        <v>0</v>
      </c>
    </row>
    <row r="125" spans="10:11" x14ac:dyDescent="0.35">
      <c r="J125">
        <v>-20</v>
      </c>
      <c r="K125">
        <v>1</v>
      </c>
    </row>
    <row r="126" spans="10:11" x14ac:dyDescent="0.35">
      <c r="J126">
        <v>-17</v>
      </c>
      <c r="K126">
        <v>0</v>
      </c>
    </row>
    <row r="127" spans="10:11" x14ac:dyDescent="0.35">
      <c r="J127">
        <v>8</v>
      </c>
      <c r="K127">
        <v>3</v>
      </c>
    </row>
    <row r="128" spans="10:11" x14ac:dyDescent="0.35">
      <c r="J128">
        <v>-17</v>
      </c>
      <c r="K128">
        <v>0</v>
      </c>
    </row>
    <row r="129" spans="10:11" x14ac:dyDescent="0.35">
      <c r="J129">
        <v>-6</v>
      </c>
      <c r="K129">
        <v>2</v>
      </c>
    </row>
    <row r="130" spans="10:11" x14ac:dyDescent="0.35">
      <c r="J130">
        <v>-18</v>
      </c>
      <c r="K130">
        <v>0</v>
      </c>
    </row>
    <row r="131" spans="10:11" x14ac:dyDescent="0.35">
      <c r="J131">
        <v>1</v>
      </c>
      <c r="K131">
        <v>1</v>
      </c>
    </row>
    <row r="132" spans="10:11" x14ac:dyDescent="0.35">
      <c r="J132">
        <v>-9</v>
      </c>
      <c r="K132">
        <v>2</v>
      </c>
    </row>
    <row r="133" spans="10:11" x14ac:dyDescent="0.35">
      <c r="J133">
        <v>-18</v>
      </c>
      <c r="K133">
        <v>0</v>
      </c>
    </row>
    <row r="134" spans="10:11" x14ac:dyDescent="0.35">
      <c r="J134">
        <v>-18</v>
      </c>
      <c r="K134">
        <v>0</v>
      </c>
    </row>
    <row r="135" spans="10:11" x14ac:dyDescent="0.35">
      <c r="J135">
        <v>-18</v>
      </c>
      <c r="K135">
        <v>0</v>
      </c>
    </row>
    <row r="136" spans="10:11" x14ac:dyDescent="0.35">
      <c r="J136">
        <v>0</v>
      </c>
      <c r="K136">
        <v>2</v>
      </c>
    </row>
    <row r="137" spans="10:11" x14ac:dyDescent="0.35">
      <c r="J137">
        <v>-11</v>
      </c>
      <c r="K137">
        <v>5</v>
      </c>
    </row>
    <row r="138" spans="10:11" x14ac:dyDescent="0.35">
      <c r="J138">
        <v>-18</v>
      </c>
      <c r="K138">
        <v>0</v>
      </c>
    </row>
    <row r="139" spans="10:11" x14ac:dyDescent="0.35">
      <c r="J139">
        <v>-16</v>
      </c>
      <c r="K139">
        <v>1</v>
      </c>
    </row>
    <row r="140" spans="10:11" x14ac:dyDescent="0.35">
      <c r="J140">
        <v>-18</v>
      </c>
      <c r="K140">
        <v>0</v>
      </c>
    </row>
    <row r="141" spans="10:11" x14ac:dyDescent="0.35">
      <c r="J141">
        <v>-14</v>
      </c>
      <c r="K141">
        <v>1</v>
      </c>
    </row>
    <row r="142" spans="10:11" x14ac:dyDescent="0.35">
      <c r="J142">
        <v>-19</v>
      </c>
      <c r="K142">
        <v>0</v>
      </c>
    </row>
    <row r="143" spans="10:11" x14ac:dyDescent="0.35">
      <c r="J143">
        <v>-5</v>
      </c>
      <c r="K143">
        <v>4</v>
      </c>
    </row>
    <row r="144" spans="10:11" x14ac:dyDescent="0.35">
      <c r="J144">
        <v>0</v>
      </c>
      <c r="K144">
        <v>2</v>
      </c>
    </row>
    <row r="145" spans="10:11" x14ac:dyDescent="0.35">
      <c r="J145">
        <v>-19</v>
      </c>
      <c r="K145">
        <v>0</v>
      </c>
    </row>
    <row r="146" spans="10:11" x14ac:dyDescent="0.35">
      <c r="J146">
        <v>-12</v>
      </c>
      <c r="K146">
        <v>2</v>
      </c>
    </row>
    <row r="147" spans="10:11" x14ac:dyDescent="0.35">
      <c r="J147">
        <v>-19</v>
      </c>
      <c r="K147">
        <v>0</v>
      </c>
    </row>
    <row r="148" spans="10:11" x14ac:dyDescent="0.35">
      <c r="J148">
        <v>-10</v>
      </c>
      <c r="K148">
        <v>1</v>
      </c>
    </row>
    <row r="149" spans="10:11" x14ac:dyDescent="0.35">
      <c r="J149">
        <v>-19</v>
      </c>
      <c r="K149">
        <v>0</v>
      </c>
    </row>
    <row r="150" spans="10:11" x14ac:dyDescent="0.35">
      <c r="J150">
        <v>-14</v>
      </c>
      <c r="K150">
        <v>1</v>
      </c>
    </row>
    <row r="151" spans="10:11" x14ac:dyDescent="0.35">
      <c r="J151">
        <v>-19</v>
      </c>
      <c r="K151">
        <v>0</v>
      </c>
    </row>
    <row r="152" spans="10:11" x14ac:dyDescent="0.35">
      <c r="J152">
        <v>-9</v>
      </c>
      <c r="K152">
        <v>1</v>
      </c>
    </row>
    <row r="153" spans="10:11" x14ac:dyDescent="0.35">
      <c r="J153">
        <v>-19</v>
      </c>
      <c r="K153">
        <v>0</v>
      </c>
    </row>
    <row r="154" spans="10:11" x14ac:dyDescent="0.35">
      <c r="J154">
        <v>13</v>
      </c>
      <c r="K154">
        <v>4</v>
      </c>
    </row>
    <row r="155" spans="10:11" x14ac:dyDescent="0.35">
      <c r="J155">
        <v>-2</v>
      </c>
      <c r="K155">
        <v>2</v>
      </c>
    </row>
    <row r="156" spans="10:11" x14ac:dyDescent="0.35">
      <c r="J156">
        <v>-19</v>
      </c>
      <c r="K156">
        <v>0</v>
      </c>
    </row>
    <row r="157" spans="10:11" x14ac:dyDescent="0.35">
      <c r="J157">
        <v>-13</v>
      </c>
      <c r="K157">
        <v>1</v>
      </c>
    </row>
    <row r="158" spans="10:11" x14ac:dyDescent="0.35">
      <c r="J158">
        <v>0</v>
      </c>
      <c r="K158">
        <v>2</v>
      </c>
    </row>
    <row r="159" spans="10:11" x14ac:dyDescent="0.35">
      <c r="J159">
        <v>-19</v>
      </c>
      <c r="K159">
        <v>0</v>
      </c>
    </row>
    <row r="160" spans="10:11" x14ac:dyDescent="0.35">
      <c r="J160">
        <v>-19</v>
      </c>
      <c r="K160">
        <v>0</v>
      </c>
    </row>
    <row r="161" spans="10:11" x14ac:dyDescent="0.35">
      <c r="J161">
        <v>-16</v>
      </c>
      <c r="K161">
        <v>1</v>
      </c>
    </row>
    <row r="162" spans="10:11" x14ac:dyDescent="0.35">
      <c r="J162">
        <v>-19</v>
      </c>
      <c r="K162">
        <v>0</v>
      </c>
    </row>
    <row r="163" spans="10:11" x14ac:dyDescent="0.35">
      <c r="J163">
        <v>-19</v>
      </c>
      <c r="K163">
        <v>0</v>
      </c>
    </row>
    <row r="164" spans="10:11" x14ac:dyDescent="0.35">
      <c r="J164">
        <v>-7</v>
      </c>
      <c r="K164">
        <v>2</v>
      </c>
    </row>
    <row r="165" spans="10:11" x14ac:dyDescent="0.35">
      <c r="J165">
        <v>-5</v>
      </c>
      <c r="K165">
        <v>1</v>
      </c>
    </row>
    <row r="166" spans="10:11" x14ac:dyDescent="0.35">
      <c r="J166">
        <v>4</v>
      </c>
      <c r="K166">
        <v>4</v>
      </c>
    </row>
    <row r="167" spans="10:11" x14ac:dyDescent="0.35">
      <c r="J167">
        <v>-19</v>
      </c>
      <c r="K167">
        <v>0</v>
      </c>
    </row>
    <row r="168" spans="10:11" x14ac:dyDescent="0.35">
      <c r="J168">
        <v>-8</v>
      </c>
      <c r="K168">
        <v>1</v>
      </c>
    </row>
    <row r="169" spans="10:11" x14ac:dyDescent="0.35">
      <c r="J169">
        <v>-6</v>
      </c>
      <c r="K169">
        <v>2</v>
      </c>
    </row>
    <row r="170" spans="10:11" x14ac:dyDescent="0.35">
      <c r="J170">
        <v>-19</v>
      </c>
      <c r="K170">
        <v>0</v>
      </c>
    </row>
    <row r="171" spans="10:11" x14ac:dyDescent="0.35">
      <c r="J171">
        <v>-15</v>
      </c>
      <c r="K171">
        <v>2</v>
      </c>
    </row>
    <row r="172" spans="10:11" x14ac:dyDescent="0.35">
      <c r="J172">
        <v>-19</v>
      </c>
      <c r="K172">
        <v>0</v>
      </c>
    </row>
    <row r="173" spans="10:11" x14ac:dyDescent="0.35">
      <c r="J173">
        <v>-19</v>
      </c>
      <c r="K173">
        <v>0</v>
      </c>
    </row>
    <row r="174" spans="10:11" x14ac:dyDescent="0.35">
      <c r="J174">
        <v>8</v>
      </c>
      <c r="K174">
        <v>4</v>
      </c>
    </row>
    <row r="175" spans="10:11" x14ac:dyDescent="0.35">
      <c r="J175">
        <v>-10</v>
      </c>
      <c r="K175">
        <v>1</v>
      </c>
    </row>
    <row r="176" spans="10:11" x14ac:dyDescent="0.35">
      <c r="J176">
        <v>-5</v>
      </c>
      <c r="K176">
        <v>1</v>
      </c>
    </row>
    <row r="177" spans="10:11" x14ac:dyDescent="0.35">
      <c r="J177">
        <v>-1</v>
      </c>
      <c r="K177">
        <v>2</v>
      </c>
    </row>
    <row r="178" spans="10:11" x14ac:dyDescent="0.35">
      <c r="J178">
        <v>-19</v>
      </c>
      <c r="K178">
        <v>0</v>
      </c>
    </row>
    <row r="179" spans="10:11" x14ac:dyDescent="0.35">
      <c r="J179">
        <v>-10</v>
      </c>
      <c r="K179">
        <v>2</v>
      </c>
    </row>
    <row r="180" spans="10:11" x14ac:dyDescent="0.35">
      <c r="J180">
        <v>-2</v>
      </c>
      <c r="K180">
        <v>3</v>
      </c>
    </row>
    <row r="181" spans="10:11" x14ac:dyDescent="0.35">
      <c r="J181">
        <v>4</v>
      </c>
      <c r="K181">
        <v>2</v>
      </c>
    </row>
    <row r="182" spans="10:11" x14ac:dyDescent="0.35">
      <c r="J182">
        <v>-19</v>
      </c>
      <c r="K182">
        <v>0</v>
      </c>
    </row>
    <row r="183" spans="10:11" x14ac:dyDescent="0.35">
      <c r="J183">
        <v>-17</v>
      </c>
      <c r="K183">
        <v>1</v>
      </c>
    </row>
    <row r="184" spans="10:11" x14ac:dyDescent="0.35">
      <c r="J184">
        <v>-19</v>
      </c>
      <c r="K184">
        <v>0</v>
      </c>
    </row>
    <row r="185" spans="10:11" x14ac:dyDescent="0.35">
      <c r="J185">
        <v>-9</v>
      </c>
      <c r="K185">
        <v>2</v>
      </c>
    </row>
    <row r="186" spans="10:11" x14ac:dyDescent="0.35">
      <c r="J186">
        <v>-2</v>
      </c>
      <c r="K186">
        <v>2</v>
      </c>
    </row>
    <row r="187" spans="10:11" x14ac:dyDescent="0.35">
      <c r="J187">
        <v>12</v>
      </c>
      <c r="K187">
        <v>3</v>
      </c>
    </row>
    <row r="188" spans="10:11" x14ac:dyDescent="0.35">
      <c r="J188">
        <v>0</v>
      </c>
      <c r="K188">
        <v>2</v>
      </c>
    </row>
    <row r="189" spans="10:11" x14ac:dyDescent="0.35">
      <c r="J189">
        <v>-13</v>
      </c>
      <c r="K189">
        <v>1</v>
      </c>
    </row>
    <row r="190" spans="10:11" x14ac:dyDescent="0.35">
      <c r="J190">
        <v>3</v>
      </c>
      <c r="K190">
        <v>2</v>
      </c>
    </row>
    <row r="191" spans="10:11" x14ac:dyDescent="0.35">
      <c r="J191">
        <v>0</v>
      </c>
      <c r="K191">
        <v>4</v>
      </c>
    </row>
    <row r="192" spans="10:11" x14ac:dyDescent="0.35">
      <c r="J192">
        <v>-19</v>
      </c>
      <c r="K192">
        <v>0</v>
      </c>
    </row>
    <row r="193" spans="10:11" x14ac:dyDescent="0.35">
      <c r="J193">
        <v>3</v>
      </c>
      <c r="K193">
        <v>2</v>
      </c>
    </row>
    <row r="194" spans="10:11" x14ac:dyDescent="0.35">
      <c r="J194">
        <v>-19</v>
      </c>
      <c r="K194">
        <v>0</v>
      </c>
    </row>
    <row r="195" spans="10:11" x14ac:dyDescent="0.35">
      <c r="J195">
        <v>-19</v>
      </c>
      <c r="K195">
        <v>0</v>
      </c>
    </row>
    <row r="196" spans="10:11" x14ac:dyDescent="0.35">
      <c r="J196">
        <v>4</v>
      </c>
      <c r="K196">
        <v>2</v>
      </c>
    </row>
    <row r="197" spans="10:11" x14ac:dyDescent="0.35">
      <c r="J197">
        <v>-19</v>
      </c>
      <c r="K197">
        <v>0</v>
      </c>
    </row>
    <row r="198" spans="10:11" x14ac:dyDescent="0.35">
      <c r="J198">
        <v>-12</v>
      </c>
      <c r="K198">
        <v>1</v>
      </c>
    </row>
    <row r="199" spans="10:11" x14ac:dyDescent="0.35">
      <c r="J199">
        <v>-19</v>
      </c>
      <c r="K199">
        <v>0</v>
      </c>
    </row>
    <row r="200" spans="10:11" x14ac:dyDescent="0.35">
      <c r="J200">
        <v>-20</v>
      </c>
      <c r="K200">
        <v>0</v>
      </c>
    </row>
    <row r="201" spans="10:11" x14ac:dyDescent="0.35">
      <c r="J201">
        <v>-3</v>
      </c>
      <c r="K201">
        <v>3</v>
      </c>
    </row>
    <row r="202" spans="10:11" x14ac:dyDescent="0.35">
      <c r="J202">
        <v>-20</v>
      </c>
      <c r="K202">
        <v>0</v>
      </c>
    </row>
    <row r="203" spans="10:11" x14ac:dyDescent="0.35">
      <c r="J203">
        <v>-20</v>
      </c>
      <c r="K203">
        <v>0</v>
      </c>
    </row>
    <row r="204" spans="10:11" x14ac:dyDescent="0.35">
      <c r="J204">
        <v>9</v>
      </c>
      <c r="K204">
        <v>2</v>
      </c>
    </row>
    <row r="205" spans="10:11" x14ac:dyDescent="0.35">
      <c r="J205">
        <v>-20</v>
      </c>
      <c r="K205">
        <v>0</v>
      </c>
    </row>
    <row r="206" spans="10:11" x14ac:dyDescent="0.35">
      <c r="J206">
        <v>-20</v>
      </c>
      <c r="K206">
        <v>0</v>
      </c>
    </row>
    <row r="207" spans="10:11" x14ac:dyDescent="0.35">
      <c r="J207">
        <v>-20</v>
      </c>
      <c r="K207">
        <v>0</v>
      </c>
    </row>
    <row r="208" spans="10:11" x14ac:dyDescent="0.35">
      <c r="J208">
        <v>-20</v>
      </c>
      <c r="K208">
        <v>0</v>
      </c>
    </row>
    <row r="209" spans="10:11" x14ac:dyDescent="0.35">
      <c r="J209">
        <v>-11</v>
      </c>
      <c r="K209">
        <v>2</v>
      </c>
    </row>
    <row r="210" spans="10:11" x14ac:dyDescent="0.35">
      <c r="J210">
        <v>-17</v>
      </c>
      <c r="K210">
        <v>1</v>
      </c>
    </row>
    <row r="211" spans="10:11" x14ac:dyDescent="0.35">
      <c r="J211">
        <v>-20</v>
      </c>
      <c r="K211">
        <v>0</v>
      </c>
    </row>
    <row r="212" spans="10:11" x14ac:dyDescent="0.35">
      <c r="J212">
        <v>2</v>
      </c>
      <c r="K212">
        <v>2</v>
      </c>
    </row>
    <row r="213" spans="10:11" x14ac:dyDescent="0.35">
      <c r="J213">
        <v>6</v>
      </c>
      <c r="K213">
        <v>3</v>
      </c>
    </row>
    <row r="214" spans="10:11" x14ac:dyDescent="0.35">
      <c r="J214">
        <v>-5</v>
      </c>
      <c r="K214">
        <v>1</v>
      </c>
    </row>
    <row r="215" spans="10:11" x14ac:dyDescent="0.35">
      <c r="J215">
        <v>-20</v>
      </c>
      <c r="K215">
        <v>0</v>
      </c>
    </row>
    <row r="216" spans="10:11" x14ac:dyDescent="0.35">
      <c r="J216">
        <v>-20</v>
      </c>
      <c r="K216">
        <v>0</v>
      </c>
    </row>
    <row r="217" spans="10:11" x14ac:dyDescent="0.35">
      <c r="J217">
        <v>-16</v>
      </c>
      <c r="K217">
        <v>2</v>
      </c>
    </row>
    <row r="218" spans="10:11" x14ac:dyDescent="0.35">
      <c r="J218">
        <v>-3</v>
      </c>
      <c r="K218">
        <v>1</v>
      </c>
    </row>
    <row r="219" spans="10:11" x14ac:dyDescent="0.35">
      <c r="J219">
        <v>-16</v>
      </c>
      <c r="K219">
        <v>1</v>
      </c>
    </row>
    <row r="220" spans="10:11" x14ac:dyDescent="0.35">
      <c r="J220">
        <v>-19</v>
      </c>
      <c r="K220">
        <v>1</v>
      </c>
    </row>
    <row r="221" spans="10:11" x14ac:dyDescent="0.35">
      <c r="J221">
        <v>-20</v>
      </c>
      <c r="K221">
        <v>0</v>
      </c>
    </row>
    <row r="222" spans="10:11" x14ac:dyDescent="0.35">
      <c r="J222">
        <v>-19</v>
      </c>
      <c r="K222">
        <v>1</v>
      </c>
    </row>
    <row r="223" spans="10:11" x14ac:dyDescent="0.35">
      <c r="J223">
        <v>-20</v>
      </c>
      <c r="K223">
        <v>0</v>
      </c>
    </row>
    <row r="224" spans="10:11" x14ac:dyDescent="0.35">
      <c r="J224">
        <v>-5</v>
      </c>
      <c r="K224">
        <v>3</v>
      </c>
    </row>
    <row r="225" spans="10:11" x14ac:dyDescent="0.35">
      <c r="J225">
        <v>-20</v>
      </c>
      <c r="K225">
        <v>0</v>
      </c>
    </row>
    <row r="226" spans="10:11" x14ac:dyDescent="0.35">
      <c r="J226">
        <v>-20</v>
      </c>
      <c r="K226">
        <v>0</v>
      </c>
    </row>
    <row r="227" spans="10:11" x14ac:dyDescent="0.35">
      <c r="J227">
        <v>-11</v>
      </c>
      <c r="K227">
        <v>1</v>
      </c>
    </row>
    <row r="228" spans="10:11" x14ac:dyDescent="0.35">
      <c r="J228">
        <v>-8</v>
      </c>
      <c r="K228">
        <v>2</v>
      </c>
    </row>
    <row r="229" spans="10:11" x14ac:dyDescent="0.35">
      <c r="J229">
        <v>-20</v>
      </c>
      <c r="K229">
        <v>0</v>
      </c>
    </row>
    <row r="230" spans="10:11" x14ac:dyDescent="0.35">
      <c r="J230">
        <v>-5</v>
      </c>
      <c r="K230">
        <v>2</v>
      </c>
    </row>
    <row r="231" spans="10:11" x14ac:dyDescent="0.35">
      <c r="J231">
        <v>-20</v>
      </c>
      <c r="K231">
        <v>0</v>
      </c>
    </row>
    <row r="232" spans="10:11" x14ac:dyDescent="0.35">
      <c r="J232">
        <v>-2</v>
      </c>
      <c r="K232">
        <v>1</v>
      </c>
    </row>
    <row r="233" spans="10:11" x14ac:dyDescent="0.35">
      <c r="J233">
        <v>-20</v>
      </c>
      <c r="K233">
        <v>0</v>
      </c>
    </row>
    <row r="234" spans="10:11" x14ac:dyDescent="0.35">
      <c r="J234">
        <v>-10</v>
      </c>
      <c r="K234">
        <v>3</v>
      </c>
    </row>
    <row r="235" spans="10:11" x14ac:dyDescent="0.35">
      <c r="J235">
        <v>-20</v>
      </c>
      <c r="K235">
        <v>0</v>
      </c>
    </row>
    <row r="236" spans="10:11" x14ac:dyDescent="0.35">
      <c r="J236">
        <v>-20</v>
      </c>
      <c r="K236">
        <v>0</v>
      </c>
    </row>
    <row r="237" spans="10:11" x14ac:dyDescent="0.35">
      <c r="J237">
        <v>-4</v>
      </c>
      <c r="K237">
        <v>2</v>
      </c>
    </row>
    <row r="238" spans="10:11" x14ac:dyDescent="0.35">
      <c r="J238">
        <v>-2</v>
      </c>
      <c r="K238">
        <v>6</v>
      </c>
    </row>
    <row r="239" spans="10:11" x14ac:dyDescent="0.35">
      <c r="J239">
        <v>-16</v>
      </c>
      <c r="K239">
        <v>1</v>
      </c>
    </row>
    <row r="240" spans="10:11" x14ac:dyDescent="0.35">
      <c r="J240">
        <v>-20</v>
      </c>
      <c r="K240">
        <v>0</v>
      </c>
    </row>
    <row r="241" spans="10:11" x14ac:dyDescent="0.35">
      <c r="J241">
        <v>-4</v>
      </c>
      <c r="K241">
        <v>1</v>
      </c>
    </row>
    <row r="242" spans="10:11" x14ac:dyDescent="0.35">
      <c r="J242">
        <v>-16</v>
      </c>
      <c r="K242">
        <v>2</v>
      </c>
    </row>
    <row r="243" spans="10:11" x14ac:dyDescent="0.35">
      <c r="J243">
        <v>4</v>
      </c>
      <c r="K243">
        <v>3</v>
      </c>
    </row>
    <row r="244" spans="10:11" x14ac:dyDescent="0.35">
      <c r="J244">
        <v>-20</v>
      </c>
      <c r="K244">
        <v>0</v>
      </c>
    </row>
    <row r="245" spans="10:11" x14ac:dyDescent="0.35">
      <c r="J245">
        <v>-10</v>
      </c>
      <c r="K245">
        <v>3</v>
      </c>
    </row>
    <row r="246" spans="10:11" x14ac:dyDescent="0.35">
      <c r="J246">
        <v>-10</v>
      </c>
      <c r="K246">
        <v>2</v>
      </c>
    </row>
    <row r="247" spans="10:11" x14ac:dyDescent="0.35">
      <c r="J247">
        <v>-6</v>
      </c>
      <c r="K247">
        <v>1</v>
      </c>
    </row>
    <row r="248" spans="10:11" x14ac:dyDescent="0.35">
      <c r="J248">
        <v>-6</v>
      </c>
      <c r="K248">
        <v>2</v>
      </c>
    </row>
    <row r="249" spans="10:11" x14ac:dyDescent="0.35">
      <c r="J249">
        <v>-20</v>
      </c>
      <c r="K249">
        <v>0</v>
      </c>
    </row>
    <row r="250" spans="10:11" x14ac:dyDescent="0.35">
      <c r="J250">
        <v>-12</v>
      </c>
      <c r="K250">
        <v>1</v>
      </c>
    </row>
    <row r="251" spans="10:11" x14ac:dyDescent="0.35">
      <c r="J251">
        <v>-20</v>
      </c>
      <c r="K251">
        <v>0</v>
      </c>
    </row>
    <row r="252" spans="10:11" x14ac:dyDescent="0.35">
      <c r="J252">
        <v>-20</v>
      </c>
      <c r="K252">
        <v>0</v>
      </c>
    </row>
    <row r="253" spans="10:11" x14ac:dyDescent="0.35">
      <c r="J253">
        <v>-14</v>
      </c>
      <c r="K253">
        <v>1</v>
      </c>
    </row>
    <row r="254" spans="10:11" x14ac:dyDescent="0.35">
      <c r="J254">
        <v>9</v>
      </c>
      <c r="K254">
        <v>1</v>
      </c>
    </row>
    <row r="255" spans="10:11" x14ac:dyDescent="0.35">
      <c r="J255">
        <v>-1</v>
      </c>
      <c r="K255">
        <v>2</v>
      </c>
    </row>
    <row r="256" spans="10:11" x14ac:dyDescent="0.35">
      <c r="J256">
        <v>-6</v>
      </c>
      <c r="K256">
        <v>1</v>
      </c>
    </row>
    <row r="257" spans="10:11" x14ac:dyDescent="0.35">
      <c r="J257">
        <v>-20</v>
      </c>
      <c r="K257">
        <v>0</v>
      </c>
    </row>
    <row r="258" spans="10:11" x14ac:dyDescent="0.35">
      <c r="J258">
        <v>-20</v>
      </c>
      <c r="K258">
        <v>0</v>
      </c>
    </row>
    <row r="259" spans="10:11" x14ac:dyDescent="0.35">
      <c r="J259">
        <v>-7</v>
      </c>
      <c r="K259">
        <v>1</v>
      </c>
    </row>
    <row r="260" spans="10:11" x14ac:dyDescent="0.35">
      <c r="J260">
        <v>20</v>
      </c>
      <c r="K260">
        <v>8</v>
      </c>
    </row>
    <row r="261" spans="10:11" x14ac:dyDescent="0.35">
      <c r="J261">
        <v>-5</v>
      </c>
      <c r="K261">
        <v>5</v>
      </c>
    </row>
    <row r="262" spans="10:11" x14ac:dyDescent="0.35">
      <c r="J262">
        <v>-20</v>
      </c>
      <c r="K262">
        <v>0</v>
      </c>
    </row>
    <row r="263" spans="10:11" x14ac:dyDescent="0.35">
      <c r="J263">
        <v>-6</v>
      </c>
      <c r="K263">
        <v>2</v>
      </c>
    </row>
    <row r="264" spans="10:11" x14ac:dyDescent="0.35">
      <c r="J264">
        <v>-9</v>
      </c>
      <c r="K264">
        <v>1</v>
      </c>
    </row>
    <row r="265" spans="10:11" x14ac:dyDescent="0.35">
      <c r="J265">
        <v>-1</v>
      </c>
      <c r="K265">
        <v>2</v>
      </c>
    </row>
    <row r="266" spans="10:11" x14ac:dyDescent="0.35">
      <c r="J266">
        <v>-20</v>
      </c>
      <c r="K266">
        <v>0</v>
      </c>
    </row>
    <row r="267" spans="10:11" x14ac:dyDescent="0.35">
      <c r="J267">
        <v>-20</v>
      </c>
      <c r="K267">
        <v>0</v>
      </c>
    </row>
    <row r="268" spans="10:11" x14ac:dyDescent="0.35">
      <c r="J268">
        <v>-8</v>
      </c>
      <c r="K268">
        <v>2</v>
      </c>
    </row>
    <row r="269" spans="10:11" x14ac:dyDescent="0.35">
      <c r="J269">
        <v>-20</v>
      </c>
      <c r="K269">
        <v>0</v>
      </c>
    </row>
    <row r="270" spans="10:11" x14ac:dyDescent="0.35">
      <c r="J270">
        <v>-20</v>
      </c>
      <c r="K270">
        <v>0</v>
      </c>
    </row>
    <row r="271" spans="10:11" x14ac:dyDescent="0.35">
      <c r="J271">
        <v>-20</v>
      </c>
      <c r="K271">
        <v>0</v>
      </c>
    </row>
    <row r="272" spans="10:11" x14ac:dyDescent="0.35">
      <c r="J272">
        <v>-5</v>
      </c>
      <c r="K272">
        <v>1</v>
      </c>
    </row>
    <row r="273" spans="10:11" x14ac:dyDescent="0.35">
      <c r="J273">
        <v>-1</v>
      </c>
      <c r="K273">
        <v>3</v>
      </c>
    </row>
    <row r="274" spans="10:11" x14ac:dyDescent="0.35">
      <c r="J274">
        <v>-15</v>
      </c>
      <c r="K274">
        <v>2</v>
      </c>
    </row>
    <row r="275" spans="10:11" x14ac:dyDescent="0.35">
      <c r="J275">
        <v>1</v>
      </c>
      <c r="K275">
        <v>4</v>
      </c>
    </row>
    <row r="276" spans="10:11" x14ac:dyDescent="0.35">
      <c r="J276">
        <v>-5</v>
      </c>
      <c r="K276">
        <v>4</v>
      </c>
    </row>
    <row r="277" spans="10:11" x14ac:dyDescent="0.35">
      <c r="J277">
        <v>-20</v>
      </c>
      <c r="K277">
        <v>0</v>
      </c>
    </row>
    <row r="278" spans="10:11" x14ac:dyDescent="0.35">
      <c r="J278">
        <v>-20</v>
      </c>
      <c r="K278">
        <v>0</v>
      </c>
    </row>
    <row r="279" spans="10:11" x14ac:dyDescent="0.35">
      <c r="J279">
        <v>-15</v>
      </c>
      <c r="K279">
        <v>5</v>
      </c>
    </row>
    <row r="280" spans="10:11" x14ac:dyDescent="0.35">
      <c r="J280">
        <v>6</v>
      </c>
      <c r="K280">
        <v>3</v>
      </c>
    </row>
    <row r="281" spans="10:11" x14ac:dyDescent="0.35">
      <c r="J281">
        <v>7</v>
      </c>
      <c r="K281">
        <v>7</v>
      </c>
    </row>
    <row r="282" spans="10:11" x14ac:dyDescent="0.35">
      <c r="J282">
        <v>-12</v>
      </c>
      <c r="K282">
        <v>3</v>
      </c>
    </row>
    <row r="283" spans="10:11" x14ac:dyDescent="0.35">
      <c r="J283">
        <v>7</v>
      </c>
      <c r="K283">
        <v>3</v>
      </c>
    </row>
    <row r="284" spans="10:11" x14ac:dyDescent="0.35">
      <c r="J284">
        <v>0</v>
      </c>
      <c r="K284">
        <v>2</v>
      </c>
    </row>
    <row r="285" spans="10:11" x14ac:dyDescent="0.35">
      <c r="J285">
        <v>-5</v>
      </c>
      <c r="K285">
        <v>2</v>
      </c>
    </row>
    <row r="286" spans="10:11" x14ac:dyDescent="0.35">
      <c r="J286">
        <v>-2</v>
      </c>
      <c r="K286">
        <v>2</v>
      </c>
    </row>
    <row r="287" spans="10:11" x14ac:dyDescent="0.35">
      <c r="J287">
        <v>-6</v>
      </c>
      <c r="K287">
        <v>2</v>
      </c>
    </row>
    <row r="288" spans="10:11" x14ac:dyDescent="0.35">
      <c r="J288">
        <v>-8</v>
      </c>
      <c r="K288">
        <v>5</v>
      </c>
    </row>
    <row r="289" spans="10:11" x14ac:dyDescent="0.35">
      <c r="J289">
        <v>-11</v>
      </c>
      <c r="K289">
        <v>16</v>
      </c>
    </row>
    <row r="290" spans="10:11" x14ac:dyDescent="0.35">
      <c r="J290">
        <v>-7</v>
      </c>
      <c r="K290">
        <v>3</v>
      </c>
    </row>
    <row r="291" spans="10:11" x14ac:dyDescent="0.35">
      <c r="J291">
        <v>-20</v>
      </c>
      <c r="K291">
        <v>0</v>
      </c>
    </row>
    <row r="292" spans="10:11" x14ac:dyDescent="0.35">
      <c r="J292">
        <v>-20</v>
      </c>
      <c r="K292">
        <v>0</v>
      </c>
    </row>
    <row r="293" spans="10:11" x14ac:dyDescent="0.35">
      <c r="J293">
        <v>-13</v>
      </c>
      <c r="K293">
        <v>3</v>
      </c>
    </row>
    <row r="294" spans="10:11" x14ac:dyDescent="0.35">
      <c r="J294">
        <v>-14</v>
      </c>
      <c r="K294">
        <v>3</v>
      </c>
    </row>
    <row r="295" spans="10:11" x14ac:dyDescent="0.35">
      <c r="J295">
        <v>7</v>
      </c>
      <c r="K295">
        <v>5</v>
      </c>
    </row>
    <row r="296" spans="10:11" x14ac:dyDescent="0.35">
      <c r="J296">
        <v>-11</v>
      </c>
      <c r="K296">
        <v>1</v>
      </c>
    </row>
    <row r="297" spans="10:11" x14ac:dyDescent="0.35">
      <c r="J297">
        <v>-20</v>
      </c>
      <c r="K297">
        <v>0</v>
      </c>
    </row>
    <row r="298" spans="10:11" x14ac:dyDescent="0.35">
      <c r="J298">
        <v>-7</v>
      </c>
      <c r="K298">
        <v>4</v>
      </c>
    </row>
    <row r="299" spans="10:11" x14ac:dyDescent="0.35">
      <c r="J299">
        <v>0</v>
      </c>
      <c r="K299">
        <v>1</v>
      </c>
    </row>
    <row r="300" spans="10:11" x14ac:dyDescent="0.35">
      <c r="J300">
        <v>-20</v>
      </c>
      <c r="K300">
        <v>0</v>
      </c>
    </row>
    <row r="301" spans="10:11" x14ac:dyDescent="0.35">
      <c r="J301">
        <v>-3</v>
      </c>
      <c r="K301">
        <v>1</v>
      </c>
    </row>
    <row r="302" spans="10:11" x14ac:dyDescent="0.35">
      <c r="J302">
        <v>-15</v>
      </c>
      <c r="K302">
        <v>1</v>
      </c>
    </row>
    <row r="303" spans="10:11" x14ac:dyDescent="0.35">
      <c r="J303">
        <v>-20</v>
      </c>
      <c r="K303">
        <v>0</v>
      </c>
    </row>
    <row r="304" spans="10:11" x14ac:dyDescent="0.35">
      <c r="J304">
        <v>-2</v>
      </c>
      <c r="K304">
        <v>4</v>
      </c>
    </row>
    <row r="305" spans="10:11" x14ac:dyDescent="0.35">
      <c r="J305">
        <v>-4</v>
      </c>
      <c r="K305">
        <v>2</v>
      </c>
    </row>
    <row r="306" spans="10:11" x14ac:dyDescent="0.35">
      <c r="J306">
        <v>-10</v>
      </c>
      <c r="K306">
        <v>3</v>
      </c>
    </row>
    <row r="307" spans="10:11" x14ac:dyDescent="0.35">
      <c r="J307">
        <v>-20</v>
      </c>
      <c r="K307">
        <v>0</v>
      </c>
    </row>
    <row r="308" spans="10:11" x14ac:dyDescent="0.35">
      <c r="J308">
        <v>-20</v>
      </c>
      <c r="K308">
        <v>0</v>
      </c>
    </row>
    <row r="309" spans="10:11" x14ac:dyDescent="0.35">
      <c r="J309">
        <v>10</v>
      </c>
      <c r="K309">
        <v>2</v>
      </c>
    </row>
    <row r="310" spans="10:11" x14ac:dyDescent="0.35">
      <c r="J310">
        <v>-20</v>
      </c>
      <c r="K310">
        <v>0</v>
      </c>
    </row>
    <row r="311" spans="10:11" x14ac:dyDescent="0.35">
      <c r="J311">
        <v>-20</v>
      </c>
      <c r="K311">
        <v>0</v>
      </c>
    </row>
    <row r="312" spans="10:11" x14ac:dyDescent="0.35">
      <c r="J312">
        <v>-20</v>
      </c>
      <c r="K312">
        <v>0</v>
      </c>
    </row>
    <row r="313" spans="10:11" x14ac:dyDescent="0.35">
      <c r="J313">
        <v>-20</v>
      </c>
      <c r="K313">
        <v>0</v>
      </c>
    </row>
    <row r="314" spans="10:11" x14ac:dyDescent="0.35">
      <c r="J314">
        <v>-16</v>
      </c>
      <c r="K314">
        <v>2</v>
      </c>
    </row>
    <row r="315" spans="10:11" x14ac:dyDescent="0.35">
      <c r="J315">
        <v>8</v>
      </c>
      <c r="K315">
        <v>3</v>
      </c>
    </row>
    <row r="316" spans="10:11" x14ac:dyDescent="0.35">
      <c r="J316">
        <v>-20</v>
      </c>
      <c r="K316">
        <v>0</v>
      </c>
    </row>
    <row r="317" spans="10:11" x14ac:dyDescent="0.35">
      <c r="J317">
        <v>-20</v>
      </c>
      <c r="K317">
        <v>0</v>
      </c>
    </row>
    <row r="318" spans="10:11" x14ac:dyDescent="0.35">
      <c r="J318">
        <v>1</v>
      </c>
      <c r="K318">
        <v>2</v>
      </c>
    </row>
    <row r="319" spans="10:11" x14ac:dyDescent="0.35">
      <c r="J319">
        <v>18</v>
      </c>
      <c r="K319">
        <v>2</v>
      </c>
    </row>
    <row r="320" spans="10:11" x14ac:dyDescent="0.35">
      <c r="J320">
        <v>-2</v>
      </c>
      <c r="K320">
        <v>2</v>
      </c>
    </row>
    <row r="321" spans="10:11" x14ac:dyDescent="0.35">
      <c r="J321">
        <v>1</v>
      </c>
      <c r="K321">
        <v>2</v>
      </c>
    </row>
    <row r="322" spans="10:11" x14ac:dyDescent="0.35">
      <c r="J322">
        <v>-20</v>
      </c>
      <c r="K322">
        <v>0</v>
      </c>
    </row>
    <row r="323" spans="10:11" x14ac:dyDescent="0.35">
      <c r="J323">
        <v>-17</v>
      </c>
      <c r="K323">
        <v>1</v>
      </c>
    </row>
    <row r="324" spans="10:11" x14ac:dyDescent="0.35">
      <c r="J324">
        <v>-13</v>
      </c>
      <c r="K324">
        <v>1</v>
      </c>
    </row>
    <row r="325" spans="10:11" x14ac:dyDescent="0.35">
      <c r="J325">
        <v>-12</v>
      </c>
      <c r="K325">
        <v>8</v>
      </c>
    </row>
    <row r="326" spans="10:11" x14ac:dyDescent="0.35">
      <c r="J326">
        <v>-20</v>
      </c>
      <c r="K326">
        <v>0</v>
      </c>
    </row>
    <row r="327" spans="10:11" x14ac:dyDescent="0.35">
      <c r="J327">
        <v>6</v>
      </c>
      <c r="K327">
        <v>3</v>
      </c>
    </row>
    <row r="328" spans="10:11" x14ac:dyDescent="0.35">
      <c r="J328">
        <v>-20</v>
      </c>
      <c r="K328">
        <v>0</v>
      </c>
    </row>
    <row r="329" spans="10:11" x14ac:dyDescent="0.35">
      <c r="J329">
        <v>-20</v>
      </c>
      <c r="K329">
        <v>0</v>
      </c>
    </row>
    <row r="330" spans="10:11" x14ac:dyDescent="0.35">
      <c r="J330">
        <v>-5</v>
      </c>
      <c r="K330">
        <v>1</v>
      </c>
    </row>
    <row r="331" spans="10:11" x14ac:dyDescent="0.35">
      <c r="J331">
        <v>-14</v>
      </c>
      <c r="K331">
        <v>1</v>
      </c>
    </row>
    <row r="332" spans="10:11" x14ac:dyDescent="0.35">
      <c r="J332">
        <v>2</v>
      </c>
      <c r="K332">
        <v>3</v>
      </c>
    </row>
    <row r="333" spans="10:11" x14ac:dyDescent="0.35">
      <c r="J333">
        <v>17</v>
      </c>
      <c r="K333">
        <v>6</v>
      </c>
    </row>
    <row r="334" spans="10:11" x14ac:dyDescent="0.35">
      <c r="J334">
        <v>-17</v>
      </c>
      <c r="K334">
        <v>1</v>
      </c>
    </row>
    <row r="335" spans="10:11" x14ac:dyDescent="0.35">
      <c r="J335">
        <v>3</v>
      </c>
      <c r="K335">
        <v>3</v>
      </c>
    </row>
    <row r="336" spans="10:11" x14ac:dyDescent="0.35">
      <c r="J336">
        <v>-5</v>
      </c>
      <c r="K336">
        <v>1</v>
      </c>
    </row>
    <row r="337" spans="10:11" x14ac:dyDescent="0.35">
      <c r="J337">
        <v>4</v>
      </c>
      <c r="K337">
        <v>2</v>
      </c>
    </row>
    <row r="338" spans="10:11" x14ac:dyDescent="0.35">
      <c r="J338">
        <v>11</v>
      </c>
      <c r="K338">
        <v>2</v>
      </c>
    </row>
    <row r="339" spans="10:11" x14ac:dyDescent="0.35">
      <c r="J339">
        <v>-20</v>
      </c>
      <c r="K339">
        <v>0</v>
      </c>
    </row>
    <row r="340" spans="10:11" x14ac:dyDescent="0.35">
      <c r="J340">
        <v>-16</v>
      </c>
      <c r="K340">
        <v>4</v>
      </c>
    </row>
    <row r="341" spans="10:11" x14ac:dyDescent="0.35">
      <c r="J341">
        <v>-6</v>
      </c>
      <c r="K341">
        <v>2</v>
      </c>
    </row>
    <row r="342" spans="10:11" x14ac:dyDescent="0.35">
      <c r="J342">
        <v>-20</v>
      </c>
      <c r="K342">
        <v>0</v>
      </c>
    </row>
    <row r="343" spans="10:11" x14ac:dyDescent="0.35">
      <c r="J343">
        <v>-5</v>
      </c>
      <c r="K343">
        <v>2</v>
      </c>
    </row>
    <row r="344" spans="10:11" x14ac:dyDescent="0.35">
      <c r="J344">
        <v>-14</v>
      </c>
      <c r="K344">
        <v>1</v>
      </c>
    </row>
    <row r="345" spans="10:11" x14ac:dyDescent="0.35">
      <c r="J345">
        <v>-10</v>
      </c>
      <c r="K345">
        <v>2</v>
      </c>
    </row>
    <row r="346" spans="10:11" x14ac:dyDescent="0.35">
      <c r="J346">
        <v>18</v>
      </c>
      <c r="K346">
        <v>2</v>
      </c>
    </row>
    <row r="347" spans="10:11" x14ac:dyDescent="0.35">
      <c r="J347">
        <v>-14</v>
      </c>
      <c r="K347">
        <v>1</v>
      </c>
    </row>
    <row r="348" spans="10:11" x14ac:dyDescent="0.35">
      <c r="J348">
        <v>1</v>
      </c>
      <c r="K348">
        <v>6</v>
      </c>
    </row>
    <row r="349" spans="10:11" x14ac:dyDescent="0.35">
      <c r="J349">
        <v>5</v>
      </c>
      <c r="K349">
        <v>4</v>
      </c>
    </row>
    <row r="350" spans="10:11" x14ac:dyDescent="0.35">
      <c r="J350">
        <v>-20</v>
      </c>
      <c r="K350">
        <v>1</v>
      </c>
    </row>
    <row r="351" spans="10:11" x14ac:dyDescent="0.35">
      <c r="J351">
        <v>-17</v>
      </c>
      <c r="K351">
        <v>1</v>
      </c>
    </row>
    <row r="352" spans="10:11" x14ac:dyDescent="0.35">
      <c r="J352">
        <v>-20</v>
      </c>
      <c r="K352">
        <v>0</v>
      </c>
    </row>
    <row r="353" spans="10:11" x14ac:dyDescent="0.35">
      <c r="J353">
        <v>-20</v>
      </c>
      <c r="K353">
        <v>0</v>
      </c>
    </row>
    <row r="354" spans="10:11" x14ac:dyDescent="0.35">
      <c r="J354">
        <v>0</v>
      </c>
      <c r="K354">
        <v>2</v>
      </c>
    </row>
    <row r="355" spans="10:11" x14ac:dyDescent="0.35">
      <c r="J355">
        <v>-1</v>
      </c>
      <c r="K355">
        <v>3</v>
      </c>
    </row>
    <row r="356" spans="10:11" x14ac:dyDescent="0.35">
      <c r="J356">
        <v>-11</v>
      </c>
      <c r="K356">
        <v>1</v>
      </c>
    </row>
    <row r="357" spans="10:11" x14ac:dyDescent="0.35">
      <c r="J357">
        <v>-20</v>
      </c>
      <c r="K357">
        <v>0</v>
      </c>
    </row>
    <row r="358" spans="10:11" x14ac:dyDescent="0.35">
      <c r="J358">
        <v>2</v>
      </c>
      <c r="K358">
        <v>3</v>
      </c>
    </row>
    <row r="359" spans="10:11" x14ac:dyDescent="0.35">
      <c r="J359">
        <v>-20</v>
      </c>
      <c r="K359">
        <v>0</v>
      </c>
    </row>
    <row r="360" spans="10:11" x14ac:dyDescent="0.35">
      <c r="J360">
        <v>-20</v>
      </c>
      <c r="K360">
        <v>0</v>
      </c>
    </row>
    <row r="361" spans="10:11" x14ac:dyDescent="0.35">
      <c r="J361">
        <v>-15</v>
      </c>
      <c r="K361">
        <v>1</v>
      </c>
    </row>
    <row r="362" spans="10:11" x14ac:dyDescent="0.35">
      <c r="J362">
        <v>-20</v>
      </c>
      <c r="K362">
        <v>0</v>
      </c>
    </row>
    <row r="363" spans="10:11" x14ac:dyDescent="0.35">
      <c r="J363">
        <v>-20</v>
      </c>
      <c r="K363">
        <v>0</v>
      </c>
    </row>
    <row r="364" spans="10:11" x14ac:dyDescent="0.35">
      <c r="J364">
        <v>-20</v>
      </c>
      <c r="K364">
        <v>0</v>
      </c>
    </row>
    <row r="365" spans="10:11" x14ac:dyDescent="0.35">
      <c r="J365">
        <v>-20</v>
      </c>
      <c r="K365">
        <v>0</v>
      </c>
    </row>
    <row r="366" spans="10:11" x14ac:dyDescent="0.35">
      <c r="J366">
        <v>-20</v>
      </c>
      <c r="K366">
        <v>0</v>
      </c>
    </row>
    <row r="367" spans="10:11" x14ac:dyDescent="0.35">
      <c r="J367">
        <v>14</v>
      </c>
      <c r="K367">
        <v>4</v>
      </c>
    </row>
    <row r="368" spans="10:11" x14ac:dyDescent="0.35">
      <c r="J368">
        <v>-2</v>
      </c>
      <c r="K368">
        <v>6</v>
      </c>
    </row>
    <row r="369" spans="10:11" x14ac:dyDescent="0.35">
      <c r="J369">
        <v>-16</v>
      </c>
      <c r="K369">
        <v>1</v>
      </c>
    </row>
    <row r="370" spans="10:11" x14ac:dyDescent="0.35">
      <c r="J370">
        <v>-6</v>
      </c>
      <c r="K370">
        <v>1</v>
      </c>
    </row>
    <row r="371" spans="10:11" x14ac:dyDescent="0.35">
      <c r="J371">
        <v>-9</v>
      </c>
      <c r="K371">
        <v>1</v>
      </c>
    </row>
    <row r="372" spans="10:11" x14ac:dyDescent="0.35">
      <c r="J372">
        <v>3</v>
      </c>
      <c r="K372">
        <v>2</v>
      </c>
    </row>
    <row r="373" spans="10:11" x14ac:dyDescent="0.35">
      <c r="J373">
        <v>-20</v>
      </c>
      <c r="K373">
        <v>0</v>
      </c>
    </row>
    <row r="374" spans="10:11" x14ac:dyDescent="0.35">
      <c r="J374">
        <v>-20</v>
      </c>
      <c r="K374">
        <v>0</v>
      </c>
    </row>
    <row r="375" spans="10:11" x14ac:dyDescent="0.35">
      <c r="J375">
        <v>-20</v>
      </c>
      <c r="K375">
        <v>0</v>
      </c>
    </row>
    <row r="376" spans="10:11" x14ac:dyDescent="0.35">
      <c r="J376">
        <v>-20</v>
      </c>
      <c r="K376">
        <v>0</v>
      </c>
    </row>
    <row r="377" spans="10:11" x14ac:dyDescent="0.35">
      <c r="J377">
        <v>-20</v>
      </c>
      <c r="K377">
        <v>0</v>
      </c>
    </row>
    <row r="378" spans="10:11" x14ac:dyDescent="0.35">
      <c r="J378">
        <v>-3</v>
      </c>
      <c r="K378">
        <v>5</v>
      </c>
    </row>
    <row r="379" spans="10:11" x14ac:dyDescent="0.35">
      <c r="J379">
        <v>-20</v>
      </c>
      <c r="K379">
        <v>0</v>
      </c>
    </row>
    <row r="380" spans="10:11" x14ac:dyDescent="0.35">
      <c r="J380">
        <v>-13</v>
      </c>
      <c r="K380">
        <v>2</v>
      </c>
    </row>
    <row r="381" spans="10:11" x14ac:dyDescent="0.35">
      <c r="J381">
        <v>-19</v>
      </c>
      <c r="K381">
        <v>1</v>
      </c>
    </row>
    <row r="382" spans="10:11" x14ac:dyDescent="0.35">
      <c r="J382">
        <v>-15</v>
      </c>
      <c r="K382">
        <v>2</v>
      </c>
    </row>
    <row r="383" spans="10:11" x14ac:dyDescent="0.35">
      <c r="J383">
        <v>-3</v>
      </c>
      <c r="K383">
        <v>1</v>
      </c>
    </row>
    <row r="384" spans="10:11" x14ac:dyDescent="0.35">
      <c r="J384">
        <v>1</v>
      </c>
      <c r="K384">
        <v>1</v>
      </c>
    </row>
    <row r="385" spans="10:11" x14ac:dyDescent="0.35">
      <c r="J385">
        <v>-20</v>
      </c>
      <c r="K385">
        <v>1</v>
      </c>
    </row>
    <row r="386" spans="10:11" x14ac:dyDescent="0.35">
      <c r="J386">
        <v>-2</v>
      </c>
      <c r="K386">
        <v>2</v>
      </c>
    </row>
    <row r="387" spans="10:11" x14ac:dyDescent="0.35">
      <c r="J387">
        <v>-3</v>
      </c>
      <c r="K387">
        <v>2</v>
      </c>
    </row>
    <row r="388" spans="10:11" x14ac:dyDescent="0.35">
      <c r="J388">
        <v>-9</v>
      </c>
      <c r="K388">
        <v>2</v>
      </c>
    </row>
    <row r="389" spans="10:11" x14ac:dyDescent="0.35">
      <c r="J389">
        <v>-20</v>
      </c>
      <c r="K389">
        <v>0</v>
      </c>
    </row>
    <row r="390" spans="10:11" x14ac:dyDescent="0.35">
      <c r="J390">
        <v>-7</v>
      </c>
      <c r="K390">
        <v>1</v>
      </c>
    </row>
    <row r="391" spans="10:11" x14ac:dyDescent="0.35">
      <c r="J391">
        <v>7</v>
      </c>
      <c r="K391">
        <v>8</v>
      </c>
    </row>
    <row r="392" spans="10:11" x14ac:dyDescent="0.35">
      <c r="J392">
        <v>-20</v>
      </c>
      <c r="K392">
        <v>0</v>
      </c>
    </row>
    <row r="393" spans="10:11" x14ac:dyDescent="0.35">
      <c r="J393">
        <v>-20</v>
      </c>
      <c r="K393">
        <v>0</v>
      </c>
    </row>
    <row r="394" spans="10:11" x14ac:dyDescent="0.35">
      <c r="J394">
        <v>4</v>
      </c>
      <c r="K394">
        <v>3</v>
      </c>
    </row>
    <row r="395" spans="10:11" x14ac:dyDescent="0.35">
      <c r="J395">
        <v>-20</v>
      </c>
      <c r="K395">
        <v>0</v>
      </c>
    </row>
    <row r="396" spans="10:11" x14ac:dyDescent="0.35">
      <c r="J396">
        <v>-20</v>
      </c>
      <c r="K396">
        <v>0</v>
      </c>
    </row>
    <row r="397" spans="10:11" x14ac:dyDescent="0.35">
      <c r="J397">
        <v>-20</v>
      </c>
      <c r="K397">
        <v>0</v>
      </c>
    </row>
    <row r="398" spans="10:11" x14ac:dyDescent="0.35">
      <c r="J398">
        <v>0</v>
      </c>
      <c r="K398">
        <v>1</v>
      </c>
    </row>
    <row r="399" spans="10:11" x14ac:dyDescent="0.35">
      <c r="J399">
        <v>2</v>
      </c>
      <c r="K399">
        <v>3</v>
      </c>
    </row>
    <row r="400" spans="10:11" x14ac:dyDescent="0.35">
      <c r="J400">
        <v>-16</v>
      </c>
      <c r="K400">
        <v>2</v>
      </c>
    </row>
    <row r="401" spans="10:11" x14ac:dyDescent="0.35">
      <c r="J401">
        <v>1</v>
      </c>
      <c r="K401">
        <v>4</v>
      </c>
    </row>
    <row r="402" spans="10:11" x14ac:dyDescent="0.35">
      <c r="J402">
        <v>-20</v>
      </c>
      <c r="K402">
        <v>0</v>
      </c>
    </row>
    <row r="403" spans="10:11" x14ac:dyDescent="0.35">
      <c r="J403">
        <v>-13</v>
      </c>
      <c r="K403">
        <v>2</v>
      </c>
    </row>
    <row r="404" spans="10:11" x14ac:dyDescent="0.35">
      <c r="J404">
        <v>-15</v>
      </c>
      <c r="K404">
        <v>1</v>
      </c>
    </row>
    <row r="405" spans="10:11" x14ac:dyDescent="0.35">
      <c r="J405">
        <v>-14</v>
      </c>
      <c r="K405">
        <v>1</v>
      </c>
    </row>
    <row r="406" spans="10:11" x14ac:dyDescent="0.35">
      <c r="J406">
        <v>-20</v>
      </c>
      <c r="K406">
        <v>0</v>
      </c>
    </row>
    <row r="407" spans="10:11" x14ac:dyDescent="0.35">
      <c r="J407">
        <v>1</v>
      </c>
      <c r="K407">
        <v>3</v>
      </c>
    </row>
    <row r="408" spans="10:11" x14ac:dyDescent="0.35">
      <c r="J408">
        <v>4</v>
      </c>
      <c r="K408">
        <v>1</v>
      </c>
    </row>
    <row r="409" spans="10:11" x14ac:dyDescent="0.35">
      <c r="J409">
        <v>-15</v>
      </c>
      <c r="K409">
        <v>1</v>
      </c>
    </row>
    <row r="410" spans="10:11" x14ac:dyDescent="0.35">
      <c r="J410">
        <v>6</v>
      </c>
      <c r="K410">
        <v>3</v>
      </c>
    </row>
    <row r="411" spans="10:11" x14ac:dyDescent="0.35">
      <c r="J411">
        <v>-20</v>
      </c>
      <c r="K411">
        <v>0</v>
      </c>
    </row>
    <row r="412" spans="10:11" x14ac:dyDescent="0.35">
      <c r="J412">
        <v>-20</v>
      </c>
      <c r="K412">
        <v>0</v>
      </c>
    </row>
    <row r="413" spans="10:11" x14ac:dyDescent="0.35">
      <c r="J413">
        <v>-8</v>
      </c>
      <c r="K413">
        <v>3</v>
      </c>
    </row>
    <row r="414" spans="10:11" x14ac:dyDescent="0.35">
      <c r="J414">
        <v>-11</v>
      </c>
      <c r="K414">
        <v>1</v>
      </c>
    </row>
    <row r="415" spans="10:11" x14ac:dyDescent="0.35">
      <c r="J415">
        <v>-20</v>
      </c>
      <c r="K415">
        <v>0</v>
      </c>
    </row>
    <row r="416" spans="10:11" x14ac:dyDescent="0.35">
      <c r="J416">
        <v>-14</v>
      </c>
      <c r="K416">
        <v>1</v>
      </c>
    </row>
    <row r="417" spans="10:11" x14ac:dyDescent="0.35">
      <c r="J417">
        <v>-20</v>
      </c>
      <c r="K417">
        <v>0</v>
      </c>
    </row>
    <row r="418" spans="10:11" x14ac:dyDescent="0.35">
      <c r="J418">
        <v>-20</v>
      </c>
      <c r="K418">
        <v>0</v>
      </c>
    </row>
    <row r="419" spans="10:11" x14ac:dyDescent="0.35">
      <c r="J419">
        <v>-9</v>
      </c>
      <c r="K419">
        <v>2</v>
      </c>
    </row>
    <row r="420" spans="10:11" x14ac:dyDescent="0.35">
      <c r="J420">
        <v>3</v>
      </c>
      <c r="K420">
        <v>1</v>
      </c>
    </row>
    <row r="421" spans="10:11" x14ac:dyDescent="0.35">
      <c r="J421">
        <v>-20</v>
      </c>
      <c r="K421">
        <v>0</v>
      </c>
    </row>
    <row r="422" spans="10:11" x14ac:dyDescent="0.35">
      <c r="J422">
        <v>-12</v>
      </c>
      <c r="K422">
        <v>1</v>
      </c>
    </row>
    <row r="423" spans="10:11" x14ac:dyDescent="0.35">
      <c r="J423">
        <v>-2</v>
      </c>
      <c r="K423">
        <v>3</v>
      </c>
    </row>
    <row r="424" spans="10:11" x14ac:dyDescent="0.35">
      <c r="J424">
        <v>-20</v>
      </c>
      <c r="K424">
        <v>0</v>
      </c>
    </row>
    <row r="425" spans="10:11" x14ac:dyDescent="0.35">
      <c r="J425">
        <v>-20</v>
      </c>
      <c r="K425">
        <v>0</v>
      </c>
    </row>
    <row r="426" spans="10:11" x14ac:dyDescent="0.35">
      <c r="J426">
        <v>-12</v>
      </c>
      <c r="K426">
        <v>2</v>
      </c>
    </row>
    <row r="427" spans="10:11" x14ac:dyDescent="0.35">
      <c r="J427">
        <v>-17</v>
      </c>
      <c r="K427">
        <v>1</v>
      </c>
    </row>
    <row r="428" spans="10:11" x14ac:dyDescent="0.35">
      <c r="J428">
        <v>6</v>
      </c>
      <c r="K428">
        <v>3</v>
      </c>
    </row>
    <row r="429" spans="10:11" x14ac:dyDescent="0.35">
      <c r="J429">
        <v>-9</v>
      </c>
      <c r="K429">
        <v>3</v>
      </c>
    </row>
    <row r="430" spans="10:11" x14ac:dyDescent="0.35">
      <c r="J430">
        <v>-20</v>
      </c>
      <c r="K430">
        <v>0</v>
      </c>
    </row>
    <row r="431" spans="10:11" x14ac:dyDescent="0.35">
      <c r="J431">
        <v>-1</v>
      </c>
      <c r="K431">
        <v>3</v>
      </c>
    </row>
    <row r="432" spans="10:11" x14ac:dyDescent="0.35">
      <c r="J432">
        <v>-20</v>
      </c>
      <c r="K432">
        <v>0</v>
      </c>
    </row>
    <row r="433" spans="10:11" x14ac:dyDescent="0.35">
      <c r="J433">
        <v>-8</v>
      </c>
      <c r="K433">
        <v>2</v>
      </c>
    </row>
    <row r="434" spans="10:11" x14ac:dyDescent="0.35">
      <c r="J434">
        <v>-3</v>
      </c>
      <c r="K434">
        <v>4</v>
      </c>
    </row>
    <row r="435" spans="10:11" x14ac:dyDescent="0.35">
      <c r="J435">
        <v>-20</v>
      </c>
      <c r="K435">
        <v>0</v>
      </c>
    </row>
    <row r="436" spans="10:11" x14ac:dyDescent="0.35">
      <c r="J436">
        <v>0</v>
      </c>
      <c r="K436">
        <v>4</v>
      </c>
    </row>
    <row r="437" spans="10:11" x14ac:dyDescent="0.35">
      <c r="J437">
        <v>-12</v>
      </c>
      <c r="K437">
        <v>2</v>
      </c>
    </row>
    <row r="438" spans="10:11" x14ac:dyDescent="0.35">
      <c r="J438">
        <v>0</v>
      </c>
      <c r="K438">
        <v>1</v>
      </c>
    </row>
    <row r="439" spans="10:11" x14ac:dyDescent="0.35">
      <c r="J439">
        <v>2</v>
      </c>
      <c r="K439">
        <v>2</v>
      </c>
    </row>
    <row r="440" spans="10:11" x14ac:dyDescent="0.35">
      <c r="J440">
        <v>-15</v>
      </c>
      <c r="K440">
        <v>1</v>
      </c>
    </row>
    <row r="441" spans="10:11" x14ac:dyDescent="0.35">
      <c r="J441">
        <v>-20</v>
      </c>
      <c r="K441">
        <v>0</v>
      </c>
    </row>
  </sheetData>
  <mergeCells count="4">
    <mergeCell ref="A2:A3"/>
    <mergeCell ref="B2:E2"/>
    <mergeCell ref="A16:A17"/>
    <mergeCell ref="B16:E1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2E31-2DEE-4774-91EE-6EF84993659C}">
  <dimension ref="A1:R437"/>
  <sheetViews>
    <sheetView topLeftCell="E1" workbookViewId="0">
      <selection activeCell="P18" sqref="P18"/>
    </sheetView>
  </sheetViews>
  <sheetFormatPr defaultRowHeight="14.5" x14ac:dyDescent="0.35"/>
  <cols>
    <col min="4" max="4" width="13.54296875" customWidth="1"/>
    <col min="7" max="7" width="12.36328125" customWidth="1"/>
    <col min="14" max="14" width="16.7265625" customWidth="1"/>
    <col min="17" max="17" width="25.1796875" customWidth="1"/>
  </cols>
  <sheetData>
    <row r="1" spans="1:18" x14ac:dyDescent="0.35">
      <c r="A1" t="s">
        <v>95</v>
      </c>
      <c r="B1" t="s">
        <v>96</v>
      </c>
      <c r="J1" t="s">
        <v>104</v>
      </c>
      <c r="K1" t="s">
        <v>105</v>
      </c>
      <c r="L1" t="s">
        <v>106</v>
      </c>
    </row>
    <row r="2" spans="1:18" x14ac:dyDescent="0.35">
      <c r="A2">
        <v>12</v>
      </c>
      <c r="B2">
        <v>-8</v>
      </c>
      <c r="D2" t="s">
        <v>97</v>
      </c>
      <c r="E2">
        <f>AVERAGE(B2:B96)</f>
        <v>-10.810526315789474</v>
      </c>
      <c r="G2" t="s">
        <v>99</v>
      </c>
      <c r="H2">
        <f>E3-E2</f>
        <v>1.8747464992757124</v>
      </c>
      <c r="J2">
        <v>12</v>
      </c>
      <c r="K2">
        <v>-4</v>
      </c>
      <c r="L2">
        <v>2</v>
      </c>
      <c r="N2" t="s">
        <v>112</v>
      </c>
      <c r="O2" s="24">
        <f>AVERAGE(J:J)</f>
        <v>-9.9090909090909083</v>
      </c>
      <c r="Q2" t="s">
        <v>113</v>
      </c>
      <c r="R2">
        <f>O3-O2</f>
        <v>1.2083609820836099</v>
      </c>
    </row>
    <row r="3" spans="1:18" x14ac:dyDescent="0.35">
      <c r="A3">
        <v>-4</v>
      </c>
      <c r="B3">
        <v>-9</v>
      </c>
      <c r="D3" t="s">
        <v>98</v>
      </c>
      <c r="E3">
        <f>AVERAGE(A2:A437)</f>
        <v>-8.9357798165137616</v>
      </c>
      <c r="J3">
        <v>2</v>
      </c>
      <c r="K3">
        <v>-2</v>
      </c>
      <c r="L3">
        <v>0</v>
      </c>
      <c r="N3" t="s">
        <v>107</v>
      </c>
      <c r="O3" s="24">
        <f>AVERAGE(K:K)</f>
        <v>-8.7007299270072984</v>
      </c>
      <c r="Q3" t="s">
        <v>115</v>
      </c>
      <c r="R3">
        <f>O4-O3</f>
        <v>2.059220493045034</v>
      </c>
    </row>
    <row r="4" spans="1:18" x14ac:dyDescent="0.35">
      <c r="A4">
        <v>2</v>
      </c>
      <c r="B4">
        <v>0</v>
      </c>
      <c r="J4">
        <v>0</v>
      </c>
      <c r="K4">
        <v>-6</v>
      </c>
      <c r="L4">
        <v>-8</v>
      </c>
      <c r="N4" t="s">
        <v>108</v>
      </c>
      <c r="O4" s="24">
        <f>AVERAGE(L:L)</f>
        <v>-6.6415094339622645</v>
      </c>
      <c r="Q4" t="s">
        <v>114</v>
      </c>
      <c r="R4">
        <f>O4-O2</f>
        <v>3.2675814751286438</v>
      </c>
    </row>
    <row r="5" spans="1:18" x14ac:dyDescent="0.35">
      <c r="A5">
        <v>0</v>
      </c>
      <c r="B5">
        <v>-9</v>
      </c>
      <c r="D5" t="s">
        <v>93</v>
      </c>
      <c r="E5">
        <f>_xlfn.STDEV.P(B2:B96)</f>
        <v>8.6830685054512902</v>
      </c>
      <c r="G5" t="s">
        <v>100</v>
      </c>
      <c r="H5">
        <f>SQRT((E5^2+E6^2)/2)</f>
        <v>9.0115062619467121</v>
      </c>
      <c r="J5">
        <v>7</v>
      </c>
      <c r="K5">
        <v>-9</v>
      </c>
      <c r="L5">
        <v>-4</v>
      </c>
      <c r="O5" s="24"/>
    </row>
    <row r="6" spans="1:18" x14ac:dyDescent="0.35">
      <c r="A6">
        <v>-2</v>
      </c>
      <c r="B6">
        <v>-12</v>
      </c>
      <c r="D6" t="s">
        <v>94</v>
      </c>
      <c r="E6">
        <f>_xlfn.STDEV.P(A2:A437)</f>
        <v>9.3283874033966612</v>
      </c>
      <c r="J6">
        <v>-2</v>
      </c>
      <c r="K6">
        <v>0</v>
      </c>
      <c r="L6">
        <v>8</v>
      </c>
      <c r="O6" s="24"/>
    </row>
    <row r="7" spans="1:18" x14ac:dyDescent="0.35">
      <c r="A7">
        <v>2</v>
      </c>
      <c r="B7">
        <v>-13</v>
      </c>
      <c r="J7">
        <v>-2</v>
      </c>
      <c r="K7">
        <v>-8</v>
      </c>
      <c r="L7">
        <v>-9</v>
      </c>
      <c r="N7" t="s">
        <v>109</v>
      </c>
      <c r="O7" s="24">
        <f>_xlfn.STDEV.P(J:J)</f>
        <v>9.7875050242017068</v>
      </c>
      <c r="Q7" t="s">
        <v>100</v>
      </c>
      <c r="R7">
        <f>SQRT((O7^2+O8^2)/2)</f>
        <v>9.0869039894389818</v>
      </c>
    </row>
    <row r="8" spans="1:18" x14ac:dyDescent="0.35">
      <c r="A8">
        <v>7</v>
      </c>
      <c r="B8">
        <v>5</v>
      </c>
      <c r="D8" t="s">
        <v>101</v>
      </c>
      <c r="E8">
        <f>COUNT(B2:B96)</f>
        <v>95</v>
      </c>
      <c r="G8" t="s">
        <v>116</v>
      </c>
      <c r="H8" s="23">
        <f>H2/H5</f>
        <v>0.20803919397940027</v>
      </c>
      <c r="J8">
        <v>6</v>
      </c>
      <c r="K8">
        <v>-3</v>
      </c>
      <c r="L8">
        <v>-10</v>
      </c>
      <c r="N8" t="s">
        <v>110</v>
      </c>
      <c r="O8" s="24">
        <f>_xlfn.STDEV.P(K:K)</f>
        <v>8.3275682901907508</v>
      </c>
      <c r="R8">
        <f>SQRT((O8^2+O9^2)/2)</f>
        <v>7.7311264657497869</v>
      </c>
    </row>
    <row r="9" spans="1:18" x14ac:dyDescent="0.35">
      <c r="A9">
        <v>-2</v>
      </c>
      <c r="B9">
        <v>-3</v>
      </c>
      <c r="D9" t="s">
        <v>102</v>
      </c>
      <c r="E9">
        <f>COUNT(A2:A437)</f>
        <v>436</v>
      </c>
      <c r="J9">
        <v>-3</v>
      </c>
      <c r="K9">
        <v>-6</v>
      </c>
      <c r="L9">
        <v>-6</v>
      </c>
      <c r="N9" t="s">
        <v>111</v>
      </c>
      <c r="O9" s="24">
        <f>_xlfn.STDEV.P(L:L)</f>
        <v>7.0846481374196051</v>
      </c>
      <c r="R9">
        <f>SQRT((O7^2+O9^2)/2)</f>
        <v>8.5436378033545157</v>
      </c>
    </row>
    <row r="10" spans="1:18" x14ac:dyDescent="0.35">
      <c r="A10">
        <v>-2</v>
      </c>
      <c r="B10">
        <v>-14</v>
      </c>
      <c r="J10">
        <v>-4</v>
      </c>
      <c r="K10">
        <v>-1</v>
      </c>
      <c r="L10">
        <v>-2</v>
      </c>
      <c r="Q10" t="s">
        <v>116</v>
      </c>
    </row>
    <row r="11" spans="1:18" x14ac:dyDescent="0.35">
      <c r="A11">
        <v>-6</v>
      </c>
      <c r="B11">
        <v>-2</v>
      </c>
      <c r="J11">
        <v>-4</v>
      </c>
      <c r="K11">
        <v>3</v>
      </c>
      <c r="L11">
        <v>-13</v>
      </c>
      <c r="Q11" t="s">
        <v>117</v>
      </c>
      <c r="R11" s="8">
        <f>R2/R7</f>
        <v>0.13297829310048792</v>
      </c>
    </row>
    <row r="12" spans="1:18" x14ac:dyDescent="0.35">
      <c r="A12">
        <v>6</v>
      </c>
      <c r="B12">
        <v>-2</v>
      </c>
      <c r="J12">
        <v>-17</v>
      </c>
      <c r="K12">
        <v>-3</v>
      </c>
      <c r="L12">
        <v>-7</v>
      </c>
      <c r="Q12" t="s">
        <v>118</v>
      </c>
      <c r="R12" s="8">
        <f t="shared" ref="R12" si="0">R3/R8</f>
        <v>0.26635452183685432</v>
      </c>
    </row>
    <row r="13" spans="1:18" x14ac:dyDescent="0.35">
      <c r="A13">
        <v>-3</v>
      </c>
      <c r="B13">
        <v>-13</v>
      </c>
      <c r="J13">
        <v>-9</v>
      </c>
      <c r="K13">
        <v>6</v>
      </c>
      <c r="L13">
        <v>-9</v>
      </c>
      <c r="Q13" t="s">
        <v>119</v>
      </c>
      <c r="R13" s="8">
        <f>R4/R9</f>
        <v>0.38245786517842351</v>
      </c>
    </row>
    <row r="14" spans="1:18" x14ac:dyDescent="0.35">
      <c r="A14">
        <v>-4</v>
      </c>
      <c r="B14">
        <v>4</v>
      </c>
      <c r="J14">
        <v>-1</v>
      </c>
      <c r="K14">
        <v>-2</v>
      </c>
      <c r="L14">
        <v>-18</v>
      </c>
    </row>
    <row r="15" spans="1:18" x14ac:dyDescent="0.35">
      <c r="A15">
        <v>-9</v>
      </c>
      <c r="B15">
        <v>-4</v>
      </c>
      <c r="J15">
        <v>-8</v>
      </c>
      <c r="K15">
        <v>-9</v>
      </c>
      <c r="L15">
        <v>-19</v>
      </c>
    </row>
    <row r="16" spans="1:18" x14ac:dyDescent="0.35">
      <c r="A16">
        <v>0</v>
      </c>
      <c r="B16">
        <v>-15</v>
      </c>
      <c r="J16">
        <v>-15</v>
      </c>
      <c r="K16">
        <v>5</v>
      </c>
      <c r="L16">
        <v>-9</v>
      </c>
    </row>
    <row r="17" spans="1:12" x14ac:dyDescent="0.35">
      <c r="A17">
        <v>0</v>
      </c>
      <c r="B17">
        <v>-16</v>
      </c>
      <c r="J17">
        <v>-8</v>
      </c>
      <c r="K17">
        <v>-3</v>
      </c>
      <c r="L17">
        <v>1</v>
      </c>
    </row>
    <row r="18" spans="1:12" x14ac:dyDescent="0.35">
      <c r="A18">
        <v>-8</v>
      </c>
      <c r="B18">
        <v>17</v>
      </c>
      <c r="J18">
        <v>-9</v>
      </c>
      <c r="K18">
        <v>-13</v>
      </c>
      <c r="L18">
        <v>-16</v>
      </c>
    </row>
    <row r="19" spans="1:12" x14ac:dyDescent="0.35">
      <c r="A19">
        <v>-4</v>
      </c>
      <c r="B19">
        <v>4</v>
      </c>
      <c r="J19">
        <v>0</v>
      </c>
      <c r="K19">
        <v>-13</v>
      </c>
      <c r="L19">
        <v>-5</v>
      </c>
    </row>
    <row r="20" spans="1:12" x14ac:dyDescent="0.35">
      <c r="A20">
        <v>-4</v>
      </c>
      <c r="B20">
        <v>-15</v>
      </c>
      <c r="J20">
        <v>1</v>
      </c>
      <c r="K20">
        <v>1</v>
      </c>
      <c r="L20">
        <v>-1</v>
      </c>
    </row>
    <row r="21" spans="1:12" x14ac:dyDescent="0.35">
      <c r="A21">
        <v>-17</v>
      </c>
      <c r="B21">
        <v>-14</v>
      </c>
      <c r="J21">
        <v>-1</v>
      </c>
      <c r="K21">
        <v>-2</v>
      </c>
      <c r="L21">
        <v>-17</v>
      </c>
    </row>
    <row r="22" spans="1:12" x14ac:dyDescent="0.35">
      <c r="A22">
        <v>-3</v>
      </c>
      <c r="B22">
        <v>-17</v>
      </c>
      <c r="J22">
        <v>2</v>
      </c>
      <c r="K22">
        <v>-13</v>
      </c>
      <c r="L22">
        <v>-2</v>
      </c>
    </row>
    <row r="23" spans="1:12" x14ac:dyDescent="0.35">
      <c r="A23">
        <v>-9</v>
      </c>
      <c r="B23">
        <v>-17</v>
      </c>
      <c r="J23">
        <v>2</v>
      </c>
      <c r="K23">
        <v>4</v>
      </c>
      <c r="L23">
        <v>-4</v>
      </c>
    </row>
    <row r="24" spans="1:12" x14ac:dyDescent="0.35">
      <c r="A24">
        <v>-1</v>
      </c>
      <c r="B24">
        <v>1</v>
      </c>
      <c r="J24">
        <v>-9</v>
      </c>
      <c r="K24">
        <v>-20</v>
      </c>
      <c r="L24">
        <v>-15</v>
      </c>
    </row>
    <row r="25" spans="1:12" x14ac:dyDescent="0.35">
      <c r="A25">
        <v>-6</v>
      </c>
      <c r="B25">
        <v>-18</v>
      </c>
      <c r="J25">
        <v>-13</v>
      </c>
      <c r="K25">
        <v>-7</v>
      </c>
      <c r="L25">
        <v>1</v>
      </c>
    </row>
    <row r="26" spans="1:12" x14ac:dyDescent="0.35">
      <c r="A26">
        <v>-8</v>
      </c>
      <c r="B26">
        <v>-18</v>
      </c>
      <c r="J26">
        <v>2</v>
      </c>
      <c r="K26">
        <v>14</v>
      </c>
      <c r="L26">
        <v>-5</v>
      </c>
    </row>
    <row r="27" spans="1:12" x14ac:dyDescent="0.35">
      <c r="A27">
        <v>-15</v>
      </c>
      <c r="B27">
        <v>-19</v>
      </c>
      <c r="J27">
        <v>-3</v>
      </c>
      <c r="K27">
        <v>-14</v>
      </c>
      <c r="L27">
        <v>-12</v>
      </c>
    </row>
    <row r="28" spans="1:12" x14ac:dyDescent="0.35">
      <c r="A28">
        <v>-8</v>
      </c>
      <c r="B28">
        <v>-19</v>
      </c>
      <c r="J28">
        <v>-9</v>
      </c>
      <c r="K28">
        <v>-13</v>
      </c>
      <c r="L28">
        <v>-10</v>
      </c>
    </row>
    <row r="29" spans="1:12" x14ac:dyDescent="0.35">
      <c r="A29">
        <v>-1</v>
      </c>
      <c r="B29">
        <v>-14</v>
      </c>
      <c r="J29">
        <v>-10</v>
      </c>
      <c r="K29">
        <v>-9</v>
      </c>
      <c r="L29">
        <v>-12</v>
      </c>
    </row>
    <row r="30" spans="1:12" x14ac:dyDescent="0.35">
      <c r="A30">
        <v>8</v>
      </c>
      <c r="B30">
        <v>-12</v>
      </c>
      <c r="J30">
        <v>-10</v>
      </c>
      <c r="K30">
        <v>-20</v>
      </c>
      <c r="L30">
        <v>7</v>
      </c>
    </row>
    <row r="31" spans="1:12" x14ac:dyDescent="0.35">
      <c r="A31">
        <v>1</v>
      </c>
      <c r="B31">
        <v>-15</v>
      </c>
      <c r="J31">
        <v>-11</v>
      </c>
      <c r="K31">
        <v>0</v>
      </c>
      <c r="L31">
        <v>-11</v>
      </c>
    </row>
    <row r="32" spans="1:12" x14ac:dyDescent="0.35">
      <c r="A32">
        <v>-1</v>
      </c>
      <c r="B32">
        <v>-19</v>
      </c>
      <c r="J32">
        <v>-12</v>
      </c>
      <c r="K32">
        <v>-5</v>
      </c>
      <c r="L32">
        <v>-2</v>
      </c>
    </row>
    <row r="33" spans="1:12" x14ac:dyDescent="0.35">
      <c r="A33">
        <v>2</v>
      </c>
      <c r="B33">
        <v>-1</v>
      </c>
      <c r="J33">
        <v>-11</v>
      </c>
      <c r="K33">
        <v>-14</v>
      </c>
      <c r="L33">
        <v>-8</v>
      </c>
    </row>
    <row r="34" spans="1:12" x14ac:dyDescent="0.35">
      <c r="A34">
        <v>2</v>
      </c>
      <c r="B34">
        <v>-19</v>
      </c>
      <c r="J34">
        <v>4</v>
      </c>
      <c r="K34">
        <v>-14</v>
      </c>
      <c r="L34">
        <v>-13</v>
      </c>
    </row>
    <row r="35" spans="1:12" x14ac:dyDescent="0.35">
      <c r="A35">
        <v>3</v>
      </c>
      <c r="B35">
        <v>4</v>
      </c>
      <c r="J35">
        <v>-8</v>
      </c>
      <c r="K35">
        <v>-14</v>
      </c>
      <c r="L35">
        <v>-1</v>
      </c>
    </row>
    <row r="36" spans="1:12" x14ac:dyDescent="0.35">
      <c r="A36">
        <v>-9</v>
      </c>
      <c r="B36">
        <v>-5</v>
      </c>
      <c r="J36">
        <v>-1</v>
      </c>
      <c r="K36">
        <v>-3</v>
      </c>
      <c r="L36">
        <v>-3</v>
      </c>
    </row>
    <row r="37" spans="1:12" x14ac:dyDescent="0.35">
      <c r="A37">
        <v>-9</v>
      </c>
      <c r="B37">
        <v>-9</v>
      </c>
      <c r="J37">
        <v>-12</v>
      </c>
      <c r="K37">
        <v>6</v>
      </c>
      <c r="L37">
        <v>1</v>
      </c>
    </row>
    <row r="38" spans="1:12" x14ac:dyDescent="0.35">
      <c r="A38">
        <v>-13</v>
      </c>
      <c r="B38">
        <v>-19</v>
      </c>
      <c r="J38">
        <v>-16</v>
      </c>
      <c r="K38">
        <v>-11</v>
      </c>
      <c r="L38">
        <v>1</v>
      </c>
    </row>
    <row r="39" spans="1:12" x14ac:dyDescent="0.35">
      <c r="A39">
        <v>2</v>
      </c>
      <c r="B39">
        <v>-20</v>
      </c>
      <c r="J39">
        <v>0</v>
      </c>
      <c r="K39">
        <v>4</v>
      </c>
      <c r="L39">
        <v>-12</v>
      </c>
    </row>
    <row r="40" spans="1:12" x14ac:dyDescent="0.35">
      <c r="A40">
        <v>-3</v>
      </c>
      <c r="B40">
        <v>-20</v>
      </c>
      <c r="J40">
        <v>-14</v>
      </c>
      <c r="K40">
        <v>-8</v>
      </c>
      <c r="L40">
        <v>-19</v>
      </c>
    </row>
    <row r="41" spans="1:12" x14ac:dyDescent="0.35">
      <c r="A41">
        <v>-3</v>
      </c>
      <c r="B41">
        <v>-20</v>
      </c>
      <c r="J41">
        <v>5</v>
      </c>
      <c r="K41">
        <v>-15</v>
      </c>
      <c r="L41">
        <v>-5</v>
      </c>
    </row>
    <row r="42" spans="1:12" x14ac:dyDescent="0.35">
      <c r="A42">
        <v>6</v>
      </c>
      <c r="B42">
        <v>-17</v>
      </c>
      <c r="J42">
        <v>1</v>
      </c>
      <c r="K42">
        <v>-5</v>
      </c>
      <c r="L42">
        <v>-5</v>
      </c>
    </row>
    <row r="43" spans="1:12" x14ac:dyDescent="0.35">
      <c r="A43">
        <v>-2</v>
      </c>
      <c r="B43">
        <v>-20</v>
      </c>
      <c r="J43">
        <v>-1</v>
      </c>
      <c r="K43">
        <v>-5</v>
      </c>
      <c r="L43">
        <v>-14</v>
      </c>
    </row>
    <row r="44" spans="1:12" x14ac:dyDescent="0.35">
      <c r="A44">
        <v>5</v>
      </c>
      <c r="B44">
        <v>-5</v>
      </c>
      <c r="J44">
        <v>-3</v>
      </c>
      <c r="K44">
        <v>-14</v>
      </c>
      <c r="L44">
        <v>-14</v>
      </c>
    </row>
    <row r="45" spans="1:12" x14ac:dyDescent="0.35">
      <c r="A45">
        <v>-9</v>
      </c>
      <c r="B45">
        <v>-20</v>
      </c>
      <c r="J45">
        <v>-14</v>
      </c>
      <c r="K45">
        <v>-12</v>
      </c>
      <c r="L45">
        <v>5</v>
      </c>
    </row>
    <row r="46" spans="1:12" x14ac:dyDescent="0.35">
      <c r="A46">
        <v>-10</v>
      </c>
      <c r="B46">
        <v>-2</v>
      </c>
      <c r="J46">
        <v>5</v>
      </c>
      <c r="K46">
        <v>4</v>
      </c>
      <c r="L46">
        <v>-17</v>
      </c>
    </row>
    <row r="47" spans="1:12" x14ac:dyDescent="0.35">
      <c r="A47">
        <v>-10</v>
      </c>
      <c r="B47">
        <v>-10</v>
      </c>
      <c r="J47">
        <v>4</v>
      </c>
      <c r="K47">
        <v>-20</v>
      </c>
      <c r="L47">
        <v>-16</v>
      </c>
    </row>
    <row r="48" spans="1:12" x14ac:dyDescent="0.35">
      <c r="A48">
        <v>-11</v>
      </c>
      <c r="B48">
        <v>-20</v>
      </c>
      <c r="J48">
        <v>-14</v>
      </c>
      <c r="K48">
        <v>8</v>
      </c>
      <c r="L48">
        <v>3</v>
      </c>
    </row>
    <row r="49" spans="1:12" x14ac:dyDescent="0.35">
      <c r="A49">
        <v>-10</v>
      </c>
      <c r="B49">
        <v>-17</v>
      </c>
      <c r="J49">
        <v>-14</v>
      </c>
      <c r="K49">
        <v>-6</v>
      </c>
      <c r="L49">
        <v>-11</v>
      </c>
    </row>
    <row r="50" spans="1:12" x14ac:dyDescent="0.35">
      <c r="A50">
        <v>-11</v>
      </c>
      <c r="B50">
        <v>-2</v>
      </c>
      <c r="J50">
        <v>7</v>
      </c>
      <c r="K50">
        <v>-8</v>
      </c>
      <c r="L50">
        <v>-1</v>
      </c>
    </row>
    <row r="51" spans="1:12" x14ac:dyDescent="0.35">
      <c r="A51">
        <v>-3</v>
      </c>
      <c r="B51">
        <v>-20</v>
      </c>
      <c r="J51">
        <v>3</v>
      </c>
      <c r="K51">
        <v>-11</v>
      </c>
      <c r="L51">
        <v>-8</v>
      </c>
    </row>
    <row r="52" spans="1:12" x14ac:dyDescent="0.35">
      <c r="A52">
        <v>4</v>
      </c>
      <c r="B52">
        <v>-14</v>
      </c>
      <c r="J52">
        <v>-7</v>
      </c>
      <c r="K52">
        <v>-18</v>
      </c>
      <c r="L52">
        <v>-3</v>
      </c>
    </row>
    <row r="53" spans="1:12" x14ac:dyDescent="0.35">
      <c r="A53">
        <v>-8</v>
      </c>
      <c r="B53">
        <v>-6</v>
      </c>
      <c r="J53">
        <v>7</v>
      </c>
      <c r="K53">
        <v>-20</v>
      </c>
      <c r="L53">
        <v>-12</v>
      </c>
    </row>
    <row r="54" spans="1:12" x14ac:dyDescent="0.35">
      <c r="A54">
        <v>-1</v>
      </c>
      <c r="B54">
        <v>-20</v>
      </c>
      <c r="J54">
        <v>-17</v>
      </c>
      <c r="K54">
        <v>-5</v>
      </c>
      <c r="L54">
        <v>7</v>
      </c>
    </row>
    <row r="55" spans="1:12" x14ac:dyDescent="0.35">
      <c r="A55">
        <v>-12</v>
      </c>
      <c r="B55">
        <v>-1</v>
      </c>
      <c r="J55">
        <v>-8</v>
      </c>
      <c r="K55">
        <v>-19</v>
      </c>
    </row>
    <row r="56" spans="1:12" x14ac:dyDescent="0.35">
      <c r="A56">
        <v>-16</v>
      </c>
      <c r="B56">
        <v>-6</v>
      </c>
      <c r="J56">
        <v>2</v>
      </c>
      <c r="K56">
        <v>-12</v>
      </c>
    </row>
    <row r="57" spans="1:12" x14ac:dyDescent="0.35">
      <c r="A57">
        <v>0</v>
      </c>
      <c r="B57">
        <v>20</v>
      </c>
      <c r="J57">
        <v>-13</v>
      </c>
      <c r="K57">
        <v>-19</v>
      </c>
    </row>
    <row r="58" spans="1:12" x14ac:dyDescent="0.35">
      <c r="A58">
        <v>-13</v>
      </c>
      <c r="B58">
        <v>-20</v>
      </c>
      <c r="J58">
        <v>-6</v>
      </c>
      <c r="K58">
        <v>-8</v>
      </c>
    </row>
    <row r="59" spans="1:12" x14ac:dyDescent="0.35">
      <c r="A59">
        <v>1</v>
      </c>
      <c r="B59">
        <v>-8</v>
      </c>
      <c r="J59">
        <v>-14</v>
      </c>
      <c r="K59">
        <v>-15</v>
      </c>
    </row>
    <row r="60" spans="1:12" x14ac:dyDescent="0.35">
      <c r="A60">
        <v>-14</v>
      </c>
      <c r="B60">
        <v>-20</v>
      </c>
      <c r="J60">
        <v>-13</v>
      </c>
      <c r="K60">
        <v>4</v>
      </c>
    </row>
    <row r="61" spans="1:12" x14ac:dyDescent="0.35">
      <c r="A61">
        <v>1</v>
      </c>
      <c r="B61">
        <v>-15</v>
      </c>
      <c r="J61">
        <v>1</v>
      </c>
      <c r="K61">
        <v>-2</v>
      </c>
    </row>
    <row r="62" spans="1:12" x14ac:dyDescent="0.35">
      <c r="A62">
        <v>-1</v>
      </c>
      <c r="B62">
        <v>-20</v>
      </c>
      <c r="J62">
        <v>-4</v>
      </c>
      <c r="K62">
        <v>0</v>
      </c>
    </row>
    <row r="63" spans="1:12" x14ac:dyDescent="0.35">
      <c r="A63">
        <v>-14</v>
      </c>
      <c r="B63">
        <v>-15</v>
      </c>
      <c r="J63">
        <v>-14</v>
      </c>
      <c r="K63">
        <v>0</v>
      </c>
    </row>
    <row r="64" spans="1:12" x14ac:dyDescent="0.35">
      <c r="A64">
        <v>5</v>
      </c>
      <c r="B64">
        <v>-12</v>
      </c>
      <c r="J64">
        <v>-14</v>
      </c>
      <c r="K64">
        <v>-3</v>
      </c>
    </row>
    <row r="65" spans="1:11" x14ac:dyDescent="0.35">
      <c r="A65">
        <v>4</v>
      </c>
      <c r="B65">
        <v>-2</v>
      </c>
      <c r="J65">
        <v>-15</v>
      </c>
      <c r="K65">
        <v>-20</v>
      </c>
    </row>
    <row r="66" spans="1:11" x14ac:dyDescent="0.35">
      <c r="A66">
        <v>-14</v>
      </c>
      <c r="B66">
        <v>-8</v>
      </c>
      <c r="J66">
        <v>-15</v>
      </c>
      <c r="K66">
        <v>-11</v>
      </c>
    </row>
    <row r="67" spans="1:11" x14ac:dyDescent="0.35">
      <c r="A67">
        <v>7</v>
      </c>
      <c r="B67">
        <v>-11</v>
      </c>
      <c r="J67">
        <v>-16</v>
      </c>
      <c r="K67">
        <v>-20</v>
      </c>
    </row>
    <row r="68" spans="1:11" x14ac:dyDescent="0.35">
      <c r="A68">
        <v>3</v>
      </c>
      <c r="B68">
        <v>-7</v>
      </c>
      <c r="J68">
        <v>-6</v>
      </c>
      <c r="K68">
        <v>-5</v>
      </c>
    </row>
    <row r="69" spans="1:11" x14ac:dyDescent="0.35">
      <c r="A69">
        <v>-7</v>
      </c>
      <c r="B69">
        <v>-11</v>
      </c>
      <c r="J69">
        <v>-15</v>
      </c>
      <c r="K69">
        <v>-20</v>
      </c>
    </row>
    <row r="70" spans="1:11" x14ac:dyDescent="0.35">
      <c r="A70">
        <v>7</v>
      </c>
      <c r="B70">
        <v>-4</v>
      </c>
      <c r="J70">
        <v>-4</v>
      </c>
      <c r="K70">
        <v>-6</v>
      </c>
    </row>
    <row r="71" spans="1:11" x14ac:dyDescent="0.35">
      <c r="A71">
        <v>-17</v>
      </c>
      <c r="B71">
        <v>-12</v>
      </c>
      <c r="J71">
        <v>-15</v>
      </c>
      <c r="K71">
        <v>-3</v>
      </c>
    </row>
    <row r="72" spans="1:11" x14ac:dyDescent="0.35">
      <c r="A72">
        <v>-8</v>
      </c>
      <c r="B72">
        <v>-5</v>
      </c>
      <c r="J72">
        <v>-17</v>
      </c>
      <c r="K72">
        <v>-16</v>
      </c>
    </row>
    <row r="73" spans="1:11" x14ac:dyDescent="0.35">
      <c r="A73">
        <v>-6</v>
      </c>
      <c r="B73">
        <v>-4</v>
      </c>
      <c r="J73">
        <v>-15</v>
      </c>
      <c r="K73">
        <v>-14</v>
      </c>
    </row>
    <row r="74" spans="1:11" x14ac:dyDescent="0.35">
      <c r="A74">
        <v>2</v>
      </c>
      <c r="B74">
        <v>-16</v>
      </c>
      <c r="J74">
        <v>-15</v>
      </c>
      <c r="K74">
        <v>-5</v>
      </c>
    </row>
    <row r="75" spans="1:11" x14ac:dyDescent="0.35">
      <c r="A75">
        <v>-13</v>
      </c>
      <c r="B75">
        <v>-14</v>
      </c>
      <c r="J75">
        <v>-16</v>
      </c>
      <c r="K75">
        <v>-20</v>
      </c>
    </row>
    <row r="76" spans="1:11" x14ac:dyDescent="0.35">
      <c r="A76">
        <v>-6</v>
      </c>
      <c r="B76">
        <v>-20</v>
      </c>
      <c r="J76">
        <v>-14</v>
      </c>
      <c r="K76">
        <v>-20</v>
      </c>
    </row>
    <row r="77" spans="1:11" x14ac:dyDescent="0.35">
      <c r="A77">
        <v>-20</v>
      </c>
      <c r="B77">
        <v>-1</v>
      </c>
      <c r="J77">
        <v>-13</v>
      </c>
      <c r="K77">
        <v>-10</v>
      </c>
    </row>
    <row r="78" spans="1:11" x14ac:dyDescent="0.35">
      <c r="A78">
        <v>-14</v>
      </c>
      <c r="B78">
        <v>-20</v>
      </c>
      <c r="J78">
        <v>-16</v>
      </c>
      <c r="K78">
        <v>-20</v>
      </c>
    </row>
    <row r="79" spans="1:11" x14ac:dyDescent="0.35">
      <c r="A79">
        <v>-13</v>
      </c>
      <c r="B79">
        <v>-15</v>
      </c>
      <c r="J79">
        <v>-16</v>
      </c>
      <c r="K79">
        <v>-20</v>
      </c>
    </row>
    <row r="80" spans="1:11" x14ac:dyDescent="0.35">
      <c r="A80">
        <v>1</v>
      </c>
      <c r="B80">
        <v>-20</v>
      </c>
      <c r="J80">
        <v>-16</v>
      </c>
      <c r="K80">
        <v>-10</v>
      </c>
    </row>
    <row r="81" spans="1:11" x14ac:dyDescent="0.35">
      <c r="A81">
        <v>-14</v>
      </c>
      <c r="B81">
        <v>-20</v>
      </c>
      <c r="J81">
        <v>-16</v>
      </c>
      <c r="K81">
        <v>-20</v>
      </c>
    </row>
    <row r="82" spans="1:11" x14ac:dyDescent="0.35">
      <c r="A82">
        <v>-14</v>
      </c>
      <c r="B82">
        <v>0</v>
      </c>
      <c r="J82">
        <v>-16</v>
      </c>
      <c r="K82">
        <v>-16</v>
      </c>
    </row>
    <row r="83" spans="1:11" x14ac:dyDescent="0.35">
      <c r="A83">
        <v>-7</v>
      </c>
      <c r="B83">
        <v>-20</v>
      </c>
      <c r="J83">
        <v>17</v>
      </c>
      <c r="K83">
        <v>4</v>
      </c>
    </row>
    <row r="84" spans="1:11" x14ac:dyDescent="0.35">
      <c r="A84">
        <v>14</v>
      </c>
      <c r="B84">
        <v>-3</v>
      </c>
      <c r="J84">
        <v>2</v>
      </c>
      <c r="K84">
        <v>-20</v>
      </c>
    </row>
    <row r="85" spans="1:11" x14ac:dyDescent="0.35">
      <c r="A85">
        <v>-14</v>
      </c>
      <c r="B85">
        <v>-20</v>
      </c>
      <c r="J85">
        <v>-17</v>
      </c>
      <c r="K85">
        <v>-10</v>
      </c>
    </row>
    <row r="86" spans="1:11" x14ac:dyDescent="0.35">
      <c r="A86">
        <v>-13</v>
      </c>
      <c r="B86">
        <v>-20</v>
      </c>
      <c r="J86">
        <v>1</v>
      </c>
      <c r="K86">
        <v>-6</v>
      </c>
    </row>
    <row r="87" spans="1:11" x14ac:dyDescent="0.35">
      <c r="A87">
        <v>-15</v>
      </c>
      <c r="B87">
        <v>0</v>
      </c>
      <c r="J87">
        <v>-19</v>
      </c>
      <c r="K87">
        <v>-6</v>
      </c>
    </row>
    <row r="88" spans="1:11" x14ac:dyDescent="0.35">
      <c r="A88">
        <v>-15</v>
      </c>
      <c r="B88">
        <v>-20</v>
      </c>
      <c r="J88">
        <v>10</v>
      </c>
      <c r="K88">
        <v>-12</v>
      </c>
    </row>
    <row r="89" spans="1:11" x14ac:dyDescent="0.35">
      <c r="A89">
        <v>-16</v>
      </c>
      <c r="B89">
        <v>-10</v>
      </c>
      <c r="J89">
        <v>-10</v>
      </c>
      <c r="K89">
        <v>-14</v>
      </c>
    </row>
    <row r="90" spans="1:11" x14ac:dyDescent="0.35">
      <c r="A90">
        <v>-6</v>
      </c>
      <c r="B90">
        <v>-20</v>
      </c>
      <c r="J90">
        <v>5</v>
      </c>
      <c r="K90">
        <v>-1</v>
      </c>
    </row>
    <row r="91" spans="1:11" x14ac:dyDescent="0.35">
      <c r="A91">
        <v>-15</v>
      </c>
      <c r="B91">
        <v>-9</v>
      </c>
      <c r="J91">
        <v>-17</v>
      </c>
      <c r="K91">
        <v>-6</v>
      </c>
    </row>
    <row r="92" spans="1:11" x14ac:dyDescent="0.35">
      <c r="A92">
        <v>-13</v>
      </c>
      <c r="B92">
        <v>-20</v>
      </c>
      <c r="J92">
        <v>-17</v>
      </c>
      <c r="K92">
        <v>-20</v>
      </c>
    </row>
    <row r="93" spans="1:11" x14ac:dyDescent="0.35">
      <c r="A93">
        <v>-9</v>
      </c>
      <c r="B93">
        <v>-9</v>
      </c>
      <c r="J93">
        <v>0</v>
      </c>
      <c r="K93">
        <v>-1</v>
      </c>
    </row>
    <row r="94" spans="1:11" x14ac:dyDescent="0.35">
      <c r="A94">
        <v>-4</v>
      </c>
      <c r="B94">
        <v>-20</v>
      </c>
      <c r="J94">
        <v>-17</v>
      </c>
      <c r="K94">
        <v>-6</v>
      </c>
    </row>
    <row r="95" spans="1:11" x14ac:dyDescent="0.35">
      <c r="A95">
        <v>-15</v>
      </c>
      <c r="B95">
        <v>-3</v>
      </c>
      <c r="J95">
        <v>-17</v>
      </c>
      <c r="K95">
        <v>-9</v>
      </c>
    </row>
    <row r="96" spans="1:11" x14ac:dyDescent="0.35">
      <c r="A96">
        <v>-17</v>
      </c>
      <c r="B96">
        <v>2</v>
      </c>
      <c r="J96">
        <v>-17</v>
      </c>
      <c r="K96">
        <v>-1</v>
      </c>
    </row>
    <row r="97" spans="1:11" x14ac:dyDescent="0.35">
      <c r="A97">
        <v>-7</v>
      </c>
      <c r="J97">
        <v>-18</v>
      </c>
      <c r="K97">
        <v>-8</v>
      </c>
    </row>
    <row r="98" spans="1:11" x14ac:dyDescent="0.35">
      <c r="A98">
        <v>-20</v>
      </c>
      <c r="J98">
        <v>1</v>
      </c>
      <c r="K98">
        <v>-15</v>
      </c>
    </row>
    <row r="99" spans="1:11" x14ac:dyDescent="0.35">
      <c r="A99">
        <v>-15</v>
      </c>
      <c r="J99">
        <v>-18</v>
      </c>
      <c r="K99">
        <v>6</v>
      </c>
    </row>
    <row r="100" spans="1:11" x14ac:dyDescent="0.35">
      <c r="A100">
        <v>0</v>
      </c>
      <c r="J100">
        <v>-18</v>
      </c>
      <c r="K100">
        <v>7</v>
      </c>
    </row>
    <row r="101" spans="1:11" x14ac:dyDescent="0.35">
      <c r="A101">
        <v>-5</v>
      </c>
      <c r="J101">
        <v>-18</v>
      </c>
      <c r="K101">
        <v>-5</v>
      </c>
    </row>
    <row r="102" spans="1:11" x14ac:dyDescent="0.35">
      <c r="A102">
        <v>-16</v>
      </c>
      <c r="J102">
        <v>-8</v>
      </c>
      <c r="K102">
        <v>-6</v>
      </c>
    </row>
    <row r="103" spans="1:11" x14ac:dyDescent="0.35">
      <c r="A103">
        <v>-14</v>
      </c>
      <c r="J103">
        <v>0</v>
      </c>
      <c r="K103">
        <v>-11</v>
      </c>
    </row>
    <row r="104" spans="1:11" x14ac:dyDescent="0.35">
      <c r="A104">
        <v>-13</v>
      </c>
      <c r="J104">
        <v>-16</v>
      </c>
      <c r="K104">
        <v>-14</v>
      </c>
    </row>
    <row r="105" spans="1:11" x14ac:dyDescent="0.35">
      <c r="A105">
        <v>-14</v>
      </c>
      <c r="J105">
        <v>-14</v>
      </c>
      <c r="K105">
        <v>-11</v>
      </c>
    </row>
    <row r="106" spans="1:11" x14ac:dyDescent="0.35">
      <c r="A106">
        <v>-16</v>
      </c>
      <c r="J106">
        <v>-19</v>
      </c>
      <c r="K106">
        <v>-8</v>
      </c>
    </row>
    <row r="107" spans="1:11" x14ac:dyDescent="0.35">
      <c r="A107">
        <v>-14</v>
      </c>
      <c r="J107">
        <v>-11</v>
      </c>
      <c r="K107">
        <v>-4</v>
      </c>
    </row>
    <row r="108" spans="1:11" x14ac:dyDescent="0.35">
      <c r="A108">
        <v>-16</v>
      </c>
      <c r="J108">
        <v>0</v>
      </c>
      <c r="K108">
        <v>-20</v>
      </c>
    </row>
    <row r="109" spans="1:11" x14ac:dyDescent="0.35">
      <c r="A109">
        <v>-16</v>
      </c>
      <c r="J109">
        <v>-10</v>
      </c>
      <c r="K109">
        <v>-16</v>
      </c>
    </row>
    <row r="110" spans="1:11" x14ac:dyDescent="0.35">
      <c r="A110">
        <v>-14</v>
      </c>
      <c r="J110">
        <v>-17</v>
      </c>
      <c r="K110">
        <v>-2</v>
      </c>
    </row>
    <row r="111" spans="1:11" x14ac:dyDescent="0.35">
      <c r="A111">
        <v>-16</v>
      </c>
      <c r="J111">
        <v>-19</v>
      </c>
      <c r="K111">
        <v>-20</v>
      </c>
    </row>
    <row r="112" spans="1:11" x14ac:dyDescent="0.35">
      <c r="A112">
        <v>-3</v>
      </c>
      <c r="J112">
        <v>-12</v>
      </c>
      <c r="K112">
        <v>-17</v>
      </c>
    </row>
    <row r="113" spans="1:11" x14ac:dyDescent="0.35">
      <c r="A113">
        <v>2</v>
      </c>
      <c r="J113">
        <v>-19</v>
      </c>
      <c r="K113">
        <v>-20</v>
      </c>
    </row>
    <row r="114" spans="1:11" x14ac:dyDescent="0.35">
      <c r="A114">
        <v>-17</v>
      </c>
      <c r="J114">
        <v>-10</v>
      </c>
      <c r="K114">
        <v>-20</v>
      </c>
    </row>
    <row r="115" spans="1:11" x14ac:dyDescent="0.35">
      <c r="A115">
        <v>1</v>
      </c>
      <c r="J115">
        <v>-19</v>
      </c>
      <c r="K115">
        <v>-6</v>
      </c>
    </row>
    <row r="116" spans="1:11" x14ac:dyDescent="0.35">
      <c r="A116">
        <v>-19</v>
      </c>
      <c r="J116">
        <v>-14</v>
      </c>
      <c r="K116">
        <v>1</v>
      </c>
    </row>
    <row r="117" spans="1:11" x14ac:dyDescent="0.35">
      <c r="A117">
        <v>6</v>
      </c>
      <c r="J117">
        <v>-19</v>
      </c>
      <c r="K117">
        <v>-20</v>
      </c>
    </row>
    <row r="118" spans="1:11" x14ac:dyDescent="0.35">
      <c r="A118">
        <v>10</v>
      </c>
      <c r="J118">
        <v>-9</v>
      </c>
      <c r="K118">
        <v>-20</v>
      </c>
    </row>
    <row r="119" spans="1:11" x14ac:dyDescent="0.35">
      <c r="A119">
        <v>-10</v>
      </c>
      <c r="J119">
        <v>-19</v>
      </c>
      <c r="K119">
        <v>-20</v>
      </c>
    </row>
    <row r="120" spans="1:11" x14ac:dyDescent="0.35">
      <c r="A120">
        <v>-11</v>
      </c>
      <c r="J120">
        <v>13</v>
      </c>
      <c r="K120">
        <v>-10</v>
      </c>
    </row>
    <row r="121" spans="1:11" x14ac:dyDescent="0.35">
      <c r="A121">
        <v>-8</v>
      </c>
      <c r="J121">
        <v>-2</v>
      </c>
      <c r="K121">
        <v>14</v>
      </c>
    </row>
    <row r="122" spans="1:11" x14ac:dyDescent="0.35">
      <c r="A122">
        <v>-5</v>
      </c>
      <c r="J122">
        <v>-19</v>
      </c>
      <c r="K122">
        <v>-2</v>
      </c>
    </row>
    <row r="123" spans="1:11" x14ac:dyDescent="0.35">
      <c r="A123">
        <v>-5</v>
      </c>
      <c r="J123">
        <v>-13</v>
      </c>
      <c r="K123">
        <v>0</v>
      </c>
    </row>
    <row r="124" spans="1:11" x14ac:dyDescent="0.35">
      <c r="A124">
        <v>5</v>
      </c>
      <c r="J124">
        <v>0</v>
      </c>
      <c r="K124">
        <v>-6</v>
      </c>
    </row>
    <row r="125" spans="1:11" x14ac:dyDescent="0.35">
      <c r="A125">
        <v>-17</v>
      </c>
      <c r="J125">
        <v>-19</v>
      </c>
      <c r="K125">
        <v>-9</v>
      </c>
    </row>
    <row r="126" spans="1:11" x14ac:dyDescent="0.35">
      <c r="A126">
        <v>-12</v>
      </c>
      <c r="J126">
        <v>-16</v>
      </c>
      <c r="K126">
        <v>-3</v>
      </c>
    </row>
    <row r="127" spans="1:11" x14ac:dyDescent="0.35">
      <c r="A127">
        <v>0</v>
      </c>
      <c r="J127">
        <v>-19</v>
      </c>
      <c r="K127">
        <v>-20</v>
      </c>
    </row>
    <row r="128" spans="1:11" x14ac:dyDescent="0.35">
      <c r="A128">
        <v>4</v>
      </c>
      <c r="J128">
        <v>-19</v>
      </c>
      <c r="K128">
        <v>-7</v>
      </c>
    </row>
    <row r="129" spans="1:11" x14ac:dyDescent="0.35">
      <c r="A129">
        <v>-17</v>
      </c>
      <c r="J129">
        <v>-7</v>
      </c>
      <c r="K129">
        <v>-20</v>
      </c>
    </row>
    <row r="130" spans="1:11" x14ac:dyDescent="0.35">
      <c r="A130">
        <v>-20</v>
      </c>
      <c r="J130">
        <v>-5</v>
      </c>
      <c r="K130">
        <v>-20</v>
      </c>
    </row>
    <row r="131" spans="1:11" x14ac:dyDescent="0.35">
      <c r="A131">
        <v>8</v>
      </c>
      <c r="J131">
        <v>4</v>
      </c>
      <c r="K131">
        <v>0</v>
      </c>
    </row>
    <row r="132" spans="1:11" x14ac:dyDescent="0.35">
      <c r="A132">
        <v>-17</v>
      </c>
      <c r="J132">
        <v>-12</v>
      </c>
      <c r="K132">
        <v>1</v>
      </c>
    </row>
    <row r="133" spans="1:11" x14ac:dyDescent="0.35">
      <c r="A133">
        <v>-6</v>
      </c>
      <c r="J133">
        <v>-6</v>
      </c>
      <c r="K133">
        <v>-11</v>
      </c>
    </row>
    <row r="134" spans="1:11" x14ac:dyDescent="0.35">
      <c r="A134">
        <v>-18</v>
      </c>
      <c r="J134">
        <v>-19</v>
      </c>
      <c r="K134">
        <v>-20</v>
      </c>
    </row>
    <row r="135" spans="1:11" x14ac:dyDescent="0.35">
      <c r="A135">
        <v>-9</v>
      </c>
      <c r="J135">
        <v>-6</v>
      </c>
      <c r="K135">
        <v>-20</v>
      </c>
    </row>
    <row r="136" spans="1:11" x14ac:dyDescent="0.35">
      <c r="A136">
        <v>-8</v>
      </c>
      <c r="J136">
        <v>-19</v>
      </c>
      <c r="K136">
        <v>-10</v>
      </c>
    </row>
    <row r="137" spans="1:11" x14ac:dyDescent="0.35">
      <c r="A137">
        <v>-18</v>
      </c>
      <c r="J137">
        <v>8</v>
      </c>
      <c r="K137">
        <v>-20</v>
      </c>
    </row>
    <row r="138" spans="1:11" x14ac:dyDescent="0.35">
      <c r="A138">
        <v>-18</v>
      </c>
      <c r="J138">
        <v>-10</v>
      </c>
      <c r="K138">
        <v>-9</v>
      </c>
    </row>
    <row r="139" spans="1:11" x14ac:dyDescent="0.35">
      <c r="A139">
        <v>-8</v>
      </c>
      <c r="J139">
        <v>-5</v>
      </c>
    </row>
    <row r="140" spans="1:11" x14ac:dyDescent="0.35">
      <c r="A140">
        <v>0</v>
      </c>
      <c r="J140">
        <v>-1</v>
      </c>
    </row>
    <row r="141" spans="1:11" x14ac:dyDescent="0.35">
      <c r="A141">
        <v>-11</v>
      </c>
      <c r="J141">
        <v>-19</v>
      </c>
    </row>
    <row r="142" spans="1:11" x14ac:dyDescent="0.35">
      <c r="A142">
        <v>-18</v>
      </c>
      <c r="J142">
        <v>-10</v>
      </c>
    </row>
    <row r="143" spans="1:11" x14ac:dyDescent="0.35">
      <c r="A143">
        <v>-20</v>
      </c>
      <c r="J143">
        <v>-2</v>
      </c>
    </row>
    <row r="144" spans="1:11" x14ac:dyDescent="0.35">
      <c r="A144">
        <v>-16</v>
      </c>
      <c r="J144">
        <v>4</v>
      </c>
    </row>
    <row r="145" spans="1:10" x14ac:dyDescent="0.35">
      <c r="A145">
        <v>-14</v>
      </c>
      <c r="J145">
        <v>-19</v>
      </c>
    </row>
    <row r="146" spans="1:10" x14ac:dyDescent="0.35">
      <c r="A146">
        <v>-11</v>
      </c>
      <c r="J146">
        <v>-17</v>
      </c>
    </row>
    <row r="147" spans="1:10" x14ac:dyDescent="0.35">
      <c r="A147">
        <v>-5</v>
      </c>
      <c r="J147">
        <v>-4</v>
      </c>
    </row>
    <row r="148" spans="1:10" x14ac:dyDescent="0.35">
      <c r="A148">
        <v>0</v>
      </c>
      <c r="J148">
        <v>-5</v>
      </c>
    </row>
    <row r="149" spans="1:10" x14ac:dyDescent="0.35">
      <c r="A149">
        <v>-10</v>
      </c>
      <c r="J149">
        <v>-19</v>
      </c>
    </row>
    <row r="150" spans="1:10" x14ac:dyDescent="0.35">
      <c r="A150">
        <v>-17</v>
      </c>
      <c r="J150">
        <v>-18</v>
      </c>
    </row>
    <row r="151" spans="1:10" x14ac:dyDescent="0.35">
      <c r="A151">
        <v>-12</v>
      </c>
      <c r="J151">
        <v>-13</v>
      </c>
    </row>
    <row r="152" spans="1:10" x14ac:dyDescent="0.35">
      <c r="A152">
        <v>-19</v>
      </c>
      <c r="J152">
        <v>12</v>
      </c>
    </row>
    <row r="153" spans="1:10" x14ac:dyDescent="0.35">
      <c r="A153">
        <v>-10</v>
      </c>
      <c r="J153">
        <v>-13</v>
      </c>
    </row>
    <row r="154" spans="1:10" x14ac:dyDescent="0.35">
      <c r="A154">
        <v>-19</v>
      </c>
      <c r="J154">
        <v>3</v>
      </c>
    </row>
    <row r="155" spans="1:10" x14ac:dyDescent="0.35">
      <c r="A155">
        <v>-19</v>
      </c>
      <c r="J155">
        <v>-19</v>
      </c>
    </row>
    <row r="156" spans="1:10" x14ac:dyDescent="0.35">
      <c r="A156">
        <v>-9</v>
      </c>
      <c r="J156">
        <v>3</v>
      </c>
    </row>
    <row r="157" spans="1:10" x14ac:dyDescent="0.35">
      <c r="A157">
        <v>-19</v>
      </c>
      <c r="J157">
        <v>-19</v>
      </c>
    </row>
    <row r="158" spans="1:10" x14ac:dyDescent="0.35">
      <c r="A158">
        <v>13</v>
      </c>
      <c r="J158">
        <v>-19</v>
      </c>
    </row>
    <row r="159" spans="1:10" x14ac:dyDescent="0.35">
      <c r="A159">
        <v>-2</v>
      </c>
      <c r="J159">
        <v>4</v>
      </c>
    </row>
    <row r="160" spans="1:10" x14ac:dyDescent="0.35">
      <c r="A160">
        <v>-19</v>
      </c>
      <c r="J160">
        <v>-19</v>
      </c>
    </row>
    <row r="161" spans="1:10" x14ac:dyDescent="0.35">
      <c r="A161">
        <v>-13</v>
      </c>
      <c r="J161">
        <v>-12</v>
      </c>
    </row>
    <row r="162" spans="1:10" x14ac:dyDescent="0.35">
      <c r="A162">
        <v>0</v>
      </c>
      <c r="J162">
        <v>-19</v>
      </c>
    </row>
    <row r="163" spans="1:10" x14ac:dyDescent="0.35">
      <c r="A163">
        <v>-19</v>
      </c>
      <c r="J163">
        <v>-20</v>
      </c>
    </row>
    <row r="164" spans="1:10" x14ac:dyDescent="0.35">
      <c r="A164">
        <v>-19</v>
      </c>
      <c r="J164">
        <v>-20</v>
      </c>
    </row>
    <row r="165" spans="1:10" x14ac:dyDescent="0.35">
      <c r="A165">
        <v>-16</v>
      </c>
      <c r="J165">
        <v>-20</v>
      </c>
    </row>
    <row r="166" spans="1:10" x14ac:dyDescent="0.35">
      <c r="A166">
        <v>-19</v>
      </c>
      <c r="J166">
        <v>9</v>
      </c>
    </row>
    <row r="167" spans="1:10" x14ac:dyDescent="0.35">
      <c r="A167">
        <v>-19</v>
      </c>
      <c r="J167">
        <v>-20</v>
      </c>
    </row>
    <row r="168" spans="1:10" x14ac:dyDescent="0.35">
      <c r="A168">
        <v>-7</v>
      </c>
      <c r="J168">
        <v>-20</v>
      </c>
    </row>
    <row r="169" spans="1:10" x14ac:dyDescent="0.35">
      <c r="A169">
        <v>-5</v>
      </c>
      <c r="J169">
        <v>-20</v>
      </c>
    </row>
    <row r="170" spans="1:10" x14ac:dyDescent="0.35">
      <c r="A170">
        <v>4</v>
      </c>
      <c r="J170">
        <v>-20</v>
      </c>
    </row>
    <row r="171" spans="1:10" x14ac:dyDescent="0.35">
      <c r="A171">
        <v>-19</v>
      </c>
      <c r="J171">
        <v>-20</v>
      </c>
    </row>
    <row r="172" spans="1:10" x14ac:dyDescent="0.35">
      <c r="A172">
        <v>-8</v>
      </c>
      <c r="J172">
        <v>-20</v>
      </c>
    </row>
    <row r="173" spans="1:10" x14ac:dyDescent="0.35">
      <c r="A173">
        <v>-12</v>
      </c>
      <c r="J173">
        <v>-17</v>
      </c>
    </row>
    <row r="174" spans="1:10" x14ac:dyDescent="0.35">
      <c r="A174">
        <v>-6</v>
      </c>
      <c r="J174">
        <v>2</v>
      </c>
    </row>
    <row r="175" spans="1:10" x14ac:dyDescent="0.35">
      <c r="A175">
        <v>-19</v>
      </c>
      <c r="J175">
        <v>6</v>
      </c>
    </row>
    <row r="176" spans="1:10" x14ac:dyDescent="0.35">
      <c r="A176">
        <v>-6</v>
      </c>
      <c r="J176">
        <v>-20</v>
      </c>
    </row>
    <row r="177" spans="1:10" x14ac:dyDescent="0.35">
      <c r="A177">
        <v>-19</v>
      </c>
      <c r="J177">
        <v>2</v>
      </c>
    </row>
    <row r="178" spans="1:10" x14ac:dyDescent="0.35">
      <c r="A178">
        <v>8</v>
      </c>
      <c r="J178">
        <v>-20</v>
      </c>
    </row>
    <row r="179" spans="1:10" x14ac:dyDescent="0.35">
      <c r="A179">
        <v>4</v>
      </c>
      <c r="J179">
        <v>-16</v>
      </c>
    </row>
    <row r="180" spans="1:10" x14ac:dyDescent="0.35">
      <c r="A180">
        <v>-10</v>
      </c>
      <c r="J180">
        <v>-19</v>
      </c>
    </row>
    <row r="181" spans="1:10" x14ac:dyDescent="0.35">
      <c r="A181">
        <v>-5</v>
      </c>
      <c r="J181">
        <v>-20</v>
      </c>
    </row>
    <row r="182" spans="1:10" x14ac:dyDescent="0.35">
      <c r="A182">
        <v>-10</v>
      </c>
      <c r="J182">
        <v>-19</v>
      </c>
    </row>
    <row r="183" spans="1:10" x14ac:dyDescent="0.35">
      <c r="A183">
        <v>-2</v>
      </c>
      <c r="J183">
        <v>-20</v>
      </c>
    </row>
    <row r="184" spans="1:10" x14ac:dyDescent="0.35">
      <c r="A184">
        <v>-19</v>
      </c>
      <c r="J184">
        <v>-20</v>
      </c>
    </row>
    <row r="185" spans="1:10" x14ac:dyDescent="0.35">
      <c r="A185">
        <v>-17</v>
      </c>
      <c r="J185">
        <v>-20</v>
      </c>
    </row>
    <row r="186" spans="1:10" x14ac:dyDescent="0.35">
      <c r="A186">
        <v>-4</v>
      </c>
      <c r="J186">
        <v>-11</v>
      </c>
    </row>
    <row r="187" spans="1:10" x14ac:dyDescent="0.35">
      <c r="A187">
        <v>-19</v>
      </c>
      <c r="J187">
        <v>-8</v>
      </c>
    </row>
    <row r="188" spans="1:10" x14ac:dyDescent="0.35">
      <c r="A188">
        <v>-18</v>
      </c>
      <c r="J188">
        <v>-5</v>
      </c>
    </row>
    <row r="189" spans="1:10" x14ac:dyDescent="0.35">
      <c r="A189">
        <v>-13</v>
      </c>
      <c r="J189">
        <v>-20</v>
      </c>
    </row>
    <row r="190" spans="1:10" x14ac:dyDescent="0.35">
      <c r="A190">
        <v>-2</v>
      </c>
      <c r="J190">
        <v>-2</v>
      </c>
    </row>
    <row r="191" spans="1:10" x14ac:dyDescent="0.35">
      <c r="A191">
        <v>12</v>
      </c>
      <c r="J191">
        <v>-4</v>
      </c>
    </row>
    <row r="192" spans="1:10" x14ac:dyDescent="0.35">
      <c r="A192">
        <v>0</v>
      </c>
      <c r="J192">
        <v>-16</v>
      </c>
    </row>
    <row r="193" spans="1:10" x14ac:dyDescent="0.35">
      <c r="A193">
        <v>-13</v>
      </c>
      <c r="J193">
        <v>-19</v>
      </c>
    </row>
    <row r="194" spans="1:10" x14ac:dyDescent="0.35">
      <c r="A194">
        <v>3</v>
      </c>
      <c r="J194">
        <v>-20</v>
      </c>
    </row>
    <row r="195" spans="1:10" x14ac:dyDescent="0.35">
      <c r="A195">
        <v>0</v>
      </c>
      <c r="J195">
        <v>-14</v>
      </c>
    </row>
    <row r="196" spans="1:10" x14ac:dyDescent="0.35">
      <c r="A196">
        <v>-19</v>
      </c>
      <c r="J196">
        <v>-10</v>
      </c>
    </row>
    <row r="197" spans="1:10" x14ac:dyDescent="0.35">
      <c r="A197">
        <v>3</v>
      </c>
      <c r="J197">
        <v>-20</v>
      </c>
    </row>
    <row r="198" spans="1:10" x14ac:dyDescent="0.35">
      <c r="A198">
        <v>-19</v>
      </c>
      <c r="J198">
        <v>-20</v>
      </c>
    </row>
    <row r="199" spans="1:10" x14ac:dyDescent="0.35">
      <c r="A199">
        <v>-19</v>
      </c>
      <c r="J199">
        <v>-20</v>
      </c>
    </row>
    <row r="200" spans="1:10" x14ac:dyDescent="0.35">
      <c r="A200">
        <v>4</v>
      </c>
      <c r="J200">
        <v>9</v>
      </c>
    </row>
    <row r="201" spans="1:10" x14ac:dyDescent="0.35">
      <c r="A201">
        <v>-12</v>
      </c>
      <c r="J201">
        <v>-20</v>
      </c>
    </row>
    <row r="202" spans="1:10" x14ac:dyDescent="0.35">
      <c r="A202">
        <v>-19</v>
      </c>
      <c r="J202">
        <v>-7</v>
      </c>
    </row>
    <row r="203" spans="1:10" x14ac:dyDescent="0.35">
      <c r="A203">
        <v>-20</v>
      </c>
      <c r="J203">
        <v>20</v>
      </c>
    </row>
    <row r="204" spans="1:10" x14ac:dyDescent="0.35">
      <c r="A204">
        <v>-3</v>
      </c>
      <c r="J204">
        <v>-5</v>
      </c>
    </row>
    <row r="205" spans="1:10" x14ac:dyDescent="0.35">
      <c r="A205">
        <v>-20</v>
      </c>
      <c r="J205">
        <v>-20</v>
      </c>
    </row>
    <row r="206" spans="1:10" x14ac:dyDescent="0.35">
      <c r="A206">
        <v>-20</v>
      </c>
      <c r="J206">
        <v>-6</v>
      </c>
    </row>
    <row r="207" spans="1:10" x14ac:dyDescent="0.35">
      <c r="A207">
        <v>9</v>
      </c>
      <c r="J207">
        <v>-19</v>
      </c>
    </row>
    <row r="208" spans="1:10" x14ac:dyDescent="0.35">
      <c r="A208">
        <v>-20</v>
      </c>
      <c r="J208">
        <v>-4</v>
      </c>
    </row>
    <row r="209" spans="1:10" x14ac:dyDescent="0.35">
      <c r="A209">
        <v>-20</v>
      </c>
      <c r="J209">
        <v>-20</v>
      </c>
    </row>
    <row r="210" spans="1:10" x14ac:dyDescent="0.35">
      <c r="A210">
        <v>-20</v>
      </c>
      <c r="J210">
        <v>0</v>
      </c>
    </row>
    <row r="211" spans="1:10" x14ac:dyDescent="0.35">
      <c r="A211">
        <v>-20</v>
      </c>
      <c r="J211">
        <v>-20</v>
      </c>
    </row>
    <row r="212" spans="1:10" x14ac:dyDescent="0.35">
      <c r="A212">
        <v>-11</v>
      </c>
      <c r="J212">
        <v>-20</v>
      </c>
    </row>
    <row r="213" spans="1:10" x14ac:dyDescent="0.35">
      <c r="A213">
        <v>1</v>
      </c>
      <c r="J213">
        <v>-7</v>
      </c>
    </row>
    <row r="214" spans="1:10" x14ac:dyDescent="0.35">
      <c r="A214">
        <v>-20</v>
      </c>
      <c r="J214">
        <v>-20</v>
      </c>
    </row>
    <row r="215" spans="1:10" x14ac:dyDescent="0.35">
      <c r="A215">
        <v>2</v>
      </c>
      <c r="J215">
        <v>-20</v>
      </c>
    </row>
    <row r="216" spans="1:10" x14ac:dyDescent="0.35">
      <c r="A216">
        <v>6</v>
      </c>
      <c r="J216">
        <v>-5</v>
      </c>
    </row>
    <row r="217" spans="1:10" x14ac:dyDescent="0.35">
      <c r="A217">
        <v>-20</v>
      </c>
      <c r="J217">
        <v>-1</v>
      </c>
    </row>
    <row r="218" spans="1:10" x14ac:dyDescent="0.35">
      <c r="A218">
        <v>2</v>
      </c>
      <c r="J218">
        <v>-20</v>
      </c>
    </row>
    <row r="219" spans="1:10" x14ac:dyDescent="0.35">
      <c r="A219">
        <v>-5</v>
      </c>
      <c r="J219">
        <v>-20</v>
      </c>
    </row>
    <row r="220" spans="1:10" x14ac:dyDescent="0.35">
      <c r="A220">
        <v>-16</v>
      </c>
      <c r="J220">
        <v>0</v>
      </c>
    </row>
    <row r="221" spans="1:10" x14ac:dyDescent="0.35">
      <c r="A221">
        <v>-20</v>
      </c>
      <c r="J221">
        <v>-7</v>
      </c>
    </row>
    <row r="222" spans="1:10" x14ac:dyDescent="0.35">
      <c r="A222">
        <v>-16</v>
      </c>
      <c r="J222">
        <v>-20</v>
      </c>
    </row>
    <row r="223" spans="1:10" x14ac:dyDescent="0.35">
      <c r="A223">
        <v>-6</v>
      </c>
      <c r="J223">
        <v>-20</v>
      </c>
    </row>
    <row r="224" spans="1:10" x14ac:dyDescent="0.35">
      <c r="A224">
        <v>-3</v>
      </c>
      <c r="J224">
        <v>2</v>
      </c>
    </row>
    <row r="225" spans="1:10" x14ac:dyDescent="0.35">
      <c r="A225">
        <v>-16</v>
      </c>
      <c r="J225">
        <v>7</v>
      </c>
    </row>
    <row r="226" spans="1:10" x14ac:dyDescent="0.35">
      <c r="A226">
        <v>-19</v>
      </c>
      <c r="J226">
        <v>-11</v>
      </c>
    </row>
    <row r="227" spans="1:10" x14ac:dyDescent="0.35">
      <c r="A227">
        <v>-20</v>
      </c>
      <c r="J227">
        <v>-20</v>
      </c>
    </row>
    <row r="228" spans="1:10" x14ac:dyDescent="0.35">
      <c r="A228">
        <v>-19</v>
      </c>
      <c r="J228">
        <v>-7</v>
      </c>
    </row>
    <row r="229" spans="1:10" x14ac:dyDescent="0.35">
      <c r="A229">
        <v>-14</v>
      </c>
      <c r="J229">
        <v>0</v>
      </c>
    </row>
    <row r="230" spans="1:10" x14ac:dyDescent="0.35">
      <c r="A230">
        <v>-20</v>
      </c>
      <c r="J230">
        <v>-20</v>
      </c>
    </row>
    <row r="231" spans="1:10" x14ac:dyDescent="0.35">
      <c r="A231">
        <v>-1</v>
      </c>
      <c r="J231">
        <v>-15</v>
      </c>
    </row>
    <row r="232" spans="1:10" x14ac:dyDescent="0.35">
      <c r="A232">
        <v>-5</v>
      </c>
      <c r="J232">
        <v>-20</v>
      </c>
    </row>
    <row r="233" spans="1:10" x14ac:dyDescent="0.35">
      <c r="A233">
        <v>-20</v>
      </c>
      <c r="J233">
        <v>-2</v>
      </c>
    </row>
    <row r="234" spans="1:10" x14ac:dyDescent="0.35">
      <c r="A234">
        <v>-11</v>
      </c>
      <c r="J234">
        <v>-10</v>
      </c>
    </row>
    <row r="235" spans="1:10" x14ac:dyDescent="0.35">
      <c r="A235">
        <v>-8</v>
      </c>
      <c r="J235">
        <v>-20</v>
      </c>
    </row>
    <row r="236" spans="1:10" x14ac:dyDescent="0.35">
      <c r="A236">
        <v>-20</v>
      </c>
      <c r="J236">
        <v>-20</v>
      </c>
    </row>
    <row r="237" spans="1:10" x14ac:dyDescent="0.35">
      <c r="A237">
        <v>-5</v>
      </c>
      <c r="J237">
        <v>10</v>
      </c>
    </row>
    <row r="238" spans="1:10" x14ac:dyDescent="0.35">
      <c r="A238">
        <v>-20</v>
      </c>
      <c r="J238">
        <v>-20</v>
      </c>
    </row>
    <row r="239" spans="1:10" x14ac:dyDescent="0.35">
      <c r="A239">
        <v>-20</v>
      </c>
      <c r="J239">
        <v>-20</v>
      </c>
    </row>
    <row r="240" spans="1:10" x14ac:dyDescent="0.35">
      <c r="A240">
        <v>-20</v>
      </c>
      <c r="J240">
        <v>-20</v>
      </c>
    </row>
    <row r="241" spans="1:10" x14ac:dyDescent="0.35">
      <c r="A241">
        <v>-10</v>
      </c>
      <c r="J241">
        <v>8</v>
      </c>
    </row>
    <row r="242" spans="1:10" x14ac:dyDescent="0.35">
      <c r="A242">
        <v>-4</v>
      </c>
      <c r="J242">
        <v>-20</v>
      </c>
    </row>
    <row r="243" spans="1:10" x14ac:dyDescent="0.35">
      <c r="A243">
        <v>-16</v>
      </c>
      <c r="J243">
        <v>-20</v>
      </c>
    </row>
    <row r="244" spans="1:10" x14ac:dyDescent="0.35">
      <c r="A244">
        <v>-19</v>
      </c>
      <c r="J244">
        <v>18</v>
      </c>
    </row>
    <row r="245" spans="1:10" x14ac:dyDescent="0.35">
      <c r="A245">
        <v>-20</v>
      </c>
      <c r="J245">
        <v>-2</v>
      </c>
    </row>
    <row r="246" spans="1:10" x14ac:dyDescent="0.35">
      <c r="A246">
        <v>-4</v>
      </c>
      <c r="J246">
        <v>-13</v>
      </c>
    </row>
    <row r="247" spans="1:10" x14ac:dyDescent="0.35">
      <c r="A247">
        <v>-16</v>
      </c>
      <c r="J247">
        <v>-20</v>
      </c>
    </row>
    <row r="248" spans="1:10" x14ac:dyDescent="0.35">
      <c r="A248">
        <v>4</v>
      </c>
      <c r="J248">
        <v>6</v>
      </c>
    </row>
    <row r="249" spans="1:10" x14ac:dyDescent="0.35">
      <c r="A249">
        <v>-20</v>
      </c>
      <c r="J249">
        <v>-20</v>
      </c>
    </row>
    <row r="250" spans="1:10" x14ac:dyDescent="0.35">
      <c r="A250">
        <v>-10</v>
      </c>
      <c r="J250">
        <v>-14</v>
      </c>
    </row>
    <row r="251" spans="1:10" x14ac:dyDescent="0.35">
      <c r="A251">
        <v>-10</v>
      </c>
      <c r="J251">
        <v>2</v>
      </c>
    </row>
    <row r="252" spans="1:10" x14ac:dyDescent="0.35">
      <c r="A252">
        <v>-6</v>
      </c>
      <c r="J252">
        <v>17</v>
      </c>
    </row>
    <row r="253" spans="1:10" x14ac:dyDescent="0.35">
      <c r="A253">
        <v>-20</v>
      </c>
      <c r="J253">
        <v>-17</v>
      </c>
    </row>
    <row r="254" spans="1:10" x14ac:dyDescent="0.35">
      <c r="A254">
        <v>-12</v>
      </c>
      <c r="J254">
        <v>3</v>
      </c>
    </row>
    <row r="255" spans="1:10" x14ac:dyDescent="0.35">
      <c r="A255">
        <v>-20</v>
      </c>
      <c r="J255">
        <v>-5</v>
      </c>
    </row>
    <row r="256" spans="1:10" x14ac:dyDescent="0.35">
      <c r="A256">
        <v>-14</v>
      </c>
      <c r="J256">
        <v>4</v>
      </c>
    </row>
    <row r="257" spans="1:10" x14ac:dyDescent="0.35">
      <c r="A257">
        <v>9</v>
      </c>
      <c r="J257">
        <v>-4</v>
      </c>
    </row>
    <row r="258" spans="1:10" x14ac:dyDescent="0.35">
      <c r="A258">
        <v>-20</v>
      </c>
      <c r="J258">
        <v>11</v>
      </c>
    </row>
    <row r="259" spans="1:10" x14ac:dyDescent="0.35">
      <c r="A259">
        <v>-1</v>
      </c>
      <c r="J259">
        <v>-7</v>
      </c>
    </row>
    <row r="260" spans="1:10" x14ac:dyDescent="0.35">
      <c r="A260">
        <v>-20</v>
      </c>
      <c r="J260">
        <v>-16</v>
      </c>
    </row>
    <row r="261" spans="1:10" x14ac:dyDescent="0.35">
      <c r="A261">
        <v>-7</v>
      </c>
      <c r="J261">
        <v>-20</v>
      </c>
    </row>
    <row r="262" spans="1:10" x14ac:dyDescent="0.35">
      <c r="A262">
        <v>-6</v>
      </c>
      <c r="J262">
        <v>-10</v>
      </c>
    </row>
    <row r="263" spans="1:10" x14ac:dyDescent="0.35">
      <c r="A263">
        <v>-5</v>
      </c>
      <c r="J263">
        <v>18</v>
      </c>
    </row>
    <row r="264" spans="1:10" x14ac:dyDescent="0.35">
      <c r="A264">
        <v>-6</v>
      </c>
      <c r="J264">
        <v>13</v>
      </c>
    </row>
    <row r="265" spans="1:10" x14ac:dyDescent="0.35">
      <c r="A265">
        <v>-19</v>
      </c>
      <c r="J265">
        <v>-17</v>
      </c>
    </row>
    <row r="266" spans="1:10" x14ac:dyDescent="0.35">
      <c r="A266">
        <v>-9</v>
      </c>
      <c r="J266">
        <v>-20</v>
      </c>
    </row>
    <row r="267" spans="1:10" x14ac:dyDescent="0.35">
      <c r="A267">
        <v>-4</v>
      </c>
      <c r="J267">
        <v>-20</v>
      </c>
    </row>
    <row r="268" spans="1:10" x14ac:dyDescent="0.35">
      <c r="A268">
        <v>-1</v>
      </c>
      <c r="J268">
        <v>0</v>
      </c>
    </row>
    <row r="269" spans="1:10" x14ac:dyDescent="0.35">
      <c r="A269">
        <v>-20</v>
      </c>
      <c r="J269">
        <v>-1</v>
      </c>
    </row>
    <row r="270" spans="1:10" x14ac:dyDescent="0.35">
      <c r="A270">
        <v>0</v>
      </c>
      <c r="J270">
        <v>-15</v>
      </c>
    </row>
    <row r="271" spans="1:10" x14ac:dyDescent="0.35">
      <c r="A271">
        <v>-20</v>
      </c>
      <c r="J271">
        <v>-11</v>
      </c>
    </row>
    <row r="272" spans="1:10" x14ac:dyDescent="0.35">
      <c r="A272">
        <v>-7</v>
      </c>
      <c r="J272">
        <v>2</v>
      </c>
    </row>
    <row r="273" spans="1:10" x14ac:dyDescent="0.35">
      <c r="A273">
        <v>-20</v>
      </c>
      <c r="J273">
        <v>-20</v>
      </c>
    </row>
    <row r="274" spans="1:10" x14ac:dyDescent="0.35">
      <c r="A274">
        <v>-20</v>
      </c>
      <c r="J274">
        <v>-15</v>
      </c>
    </row>
    <row r="275" spans="1:10" x14ac:dyDescent="0.35">
      <c r="A275">
        <v>-5</v>
      </c>
      <c r="J275">
        <v>-20</v>
      </c>
    </row>
    <row r="276" spans="1:10" x14ac:dyDescent="0.35">
      <c r="A276">
        <v>-1</v>
      </c>
      <c r="J276">
        <v>-20</v>
      </c>
    </row>
    <row r="277" spans="1:10" x14ac:dyDescent="0.35">
      <c r="A277">
        <v>1</v>
      </c>
      <c r="J277">
        <v>-20</v>
      </c>
    </row>
    <row r="278" spans="1:10" x14ac:dyDescent="0.35">
      <c r="A278">
        <v>-5</v>
      </c>
      <c r="J278">
        <v>-20</v>
      </c>
    </row>
    <row r="279" spans="1:10" x14ac:dyDescent="0.35">
      <c r="A279">
        <v>-20</v>
      </c>
      <c r="J279">
        <v>-20</v>
      </c>
    </row>
    <row r="280" spans="1:10" x14ac:dyDescent="0.35">
      <c r="A280">
        <v>-12</v>
      </c>
      <c r="J280">
        <v>-16</v>
      </c>
    </row>
    <row r="281" spans="1:10" x14ac:dyDescent="0.35">
      <c r="A281">
        <v>6</v>
      </c>
      <c r="J281">
        <v>-5</v>
      </c>
    </row>
    <row r="282" spans="1:10" x14ac:dyDescent="0.35">
      <c r="A282">
        <v>7</v>
      </c>
      <c r="J282">
        <v>-20</v>
      </c>
    </row>
    <row r="283" spans="1:10" x14ac:dyDescent="0.35">
      <c r="A283">
        <v>-10</v>
      </c>
      <c r="J283">
        <v>-20</v>
      </c>
    </row>
    <row r="284" spans="1:10" x14ac:dyDescent="0.35">
      <c r="A284">
        <v>7</v>
      </c>
      <c r="J284">
        <v>-20</v>
      </c>
    </row>
    <row r="285" spans="1:10" x14ac:dyDescent="0.35">
      <c r="A285">
        <v>-11</v>
      </c>
      <c r="J285">
        <v>-20</v>
      </c>
    </row>
    <row r="286" spans="1:10" x14ac:dyDescent="0.35">
      <c r="A286">
        <v>0</v>
      </c>
      <c r="J286">
        <v>-20</v>
      </c>
    </row>
    <row r="287" spans="1:10" x14ac:dyDescent="0.35">
      <c r="A287">
        <v>-5</v>
      </c>
      <c r="J287">
        <v>-20</v>
      </c>
    </row>
    <row r="288" spans="1:10" x14ac:dyDescent="0.35">
      <c r="A288">
        <v>-6</v>
      </c>
      <c r="J288">
        <v>-13</v>
      </c>
    </row>
    <row r="289" spans="1:10" x14ac:dyDescent="0.35">
      <c r="A289">
        <v>-20</v>
      </c>
      <c r="J289">
        <v>-19</v>
      </c>
    </row>
    <row r="290" spans="1:10" x14ac:dyDescent="0.35">
      <c r="A290">
        <v>-20</v>
      </c>
      <c r="J290">
        <v>-15</v>
      </c>
    </row>
    <row r="291" spans="1:10" x14ac:dyDescent="0.35">
      <c r="A291">
        <v>-13</v>
      </c>
      <c r="J291">
        <v>-6</v>
      </c>
    </row>
    <row r="292" spans="1:10" x14ac:dyDescent="0.35">
      <c r="A292">
        <v>-1</v>
      </c>
      <c r="J292">
        <v>-3</v>
      </c>
    </row>
    <row r="293" spans="1:10" x14ac:dyDescent="0.35">
      <c r="A293">
        <v>2</v>
      </c>
      <c r="J293">
        <v>1</v>
      </c>
    </row>
    <row r="294" spans="1:10" x14ac:dyDescent="0.35">
      <c r="A294">
        <v>-14</v>
      </c>
      <c r="J294">
        <v>-20</v>
      </c>
    </row>
    <row r="295" spans="1:10" x14ac:dyDescent="0.35">
      <c r="A295">
        <v>7</v>
      </c>
      <c r="J295">
        <v>-2</v>
      </c>
    </row>
    <row r="296" spans="1:10" x14ac:dyDescent="0.35">
      <c r="A296">
        <v>-11</v>
      </c>
      <c r="J296">
        <v>-3</v>
      </c>
    </row>
    <row r="297" spans="1:10" x14ac:dyDescent="0.35">
      <c r="A297">
        <v>-20</v>
      </c>
      <c r="J297">
        <v>-9</v>
      </c>
    </row>
    <row r="298" spans="1:10" x14ac:dyDescent="0.35">
      <c r="A298">
        <v>-7</v>
      </c>
      <c r="J298">
        <v>-2</v>
      </c>
    </row>
    <row r="299" spans="1:10" x14ac:dyDescent="0.35">
      <c r="A299">
        <v>0</v>
      </c>
      <c r="J299">
        <v>-20</v>
      </c>
    </row>
    <row r="300" spans="1:10" x14ac:dyDescent="0.35">
      <c r="A300">
        <v>-20</v>
      </c>
      <c r="J300">
        <v>7</v>
      </c>
    </row>
    <row r="301" spans="1:10" x14ac:dyDescent="0.35">
      <c r="A301">
        <v>-8</v>
      </c>
      <c r="J301">
        <v>-20</v>
      </c>
    </row>
    <row r="302" spans="1:10" x14ac:dyDescent="0.35">
      <c r="A302">
        <v>-3</v>
      </c>
      <c r="J302">
        <v>-20</v>
      </c>
    </row>
    <row r="303" spans="1:10" x14ac:dyDescent="0.35">
      <c r="A303">
        <v>-15</v>
      </c>
      <c r="J303">
        <v>4</v>
      </c>
    </row>
    <row r="304" spans="1:10" x14ac:dyDescent="0.35">
      <c r="A304">
        <v>-20</v>
      </c>
      <c r="J304">
        <v>-20</v>
      </c>
    </row>
    <row r="305" spans="1:10" x14ac:dyDescent="0.35">
      <c r="A305">
        <v>-2</v>
      </c>
      <c r="J305">
        <v>2</v>
      </c>
    </row>
    <row r="306" spans="1:10" x14ac:dyDescent="0.35">
      <c r="A306">
        <v>-10</v>
      </c>
      <c r="J306">
        <v>-16</v>
      </c>
    </row>
    <row r="307" spans="1:10" x14ac:dyDescent="0.35">
      <c r="A307">
        <v>-20</v>
      </c>
      <c r="J307">
        <v>-6</v>
      </c>
    </row>
    <row r="308" spans="1:10" x14ac:dyDescent="0.35">
      <c r="A308">
        <v>-20</v>
      </c>
      <c r="J308">
        <v>-20</v>
      </c>
    </row>
    <row r="309" spans="1:10" x14ac:dyDescent="0.35">
      <c r="A309">
        <v>10</v>
      </c>
      <c r="J309">
        <v>-13</v>
      </c>
    </row>
    <row r="310" spans="1:10" x14ac:dyDescent="0.35">
      <c r="A310">
        <v>-20</v>
      </c>
      <c r="J310">
        <v>-15</v>
      </c>
    </row>
    <row r="311" spans="1:10" x14ac:dyDescent="0.35">
      <c r="A311">
        <v>-20</v>
      </c>
      <c r="J311">
        <v>-14</v>
      </c>
    </row>
    <row r="312" spans="1:10" x14ac:dyDescent="0.35">
      <c r="A312">
        <v>-20</v>
      </c>
      <c r="J312">
        <v>-20</v>
      </c>
    </row>
    <row r="313" spans="1:10" x14ac:dyDescent="0.35">
      <c r="A313">
        <v>-20</v>
      </c>
      <c r="J313">
        <v>1</v>
      </c>
    </row>
    <row r="314" spans="1:10" x14ac:dyDescent="0.35">
      <c r="A314">
        <v>-16</v>
      </c>
      <c r="J314">
        <v>4</v>
      </c>
    </row>
    <row r="315" spans="1:10" x14ac:dyDescent="0.35">
      <c r="A315">
        <v>8</v>
      </c>
      <c r="J315">
        <v>-15</v>
      </c>
    </row>
    <row r="316" spans="1:10" x14ac:dyDescent="0.35">
      <c r="A316">
        <v>-20</v>
      </c>
      <c r="J316">
        <v>6</v>
      </c>
    </row>
    <row r="317" spans="1:10" x14ac:dyDescent="0.35">
      <c r="A317">
        <v>-20</v>
      </c>
      <c r="J317">
        <v>-20</v>
      </c>
    </row>
    <row r="318" spans="1:10" x14ac:dyDescent="0.35">
      <c r="A318">
        <v>1</v>
      </c>
      <c r="J318">
        <v>-20</v>
      </c>
    </row>
    <row r="319" spans="1:10" x14ac:dyDescent="0.35">
      <c r="A319">
        <v>18</v>
      </c>
      <c r="J319">
        <v>-8</v>
      </c>
    </row>
    <row r="320" spans="1:10" x14ac:dyDescent="0.35">
      <c r="A320">
        <v>-2</v>
      </c>
      <c r="J320">
        <v>-20</v>
      </c>
    </row>
    <row r="321" spans="1:10" x14ac:dyDescent="0.35">
      <c r="A321">
        <v>1</v>
      </c>
      <c r="J321">
        <v>-20</v>
      </c>
    </row>
    <row r="322" spans="1:10" x14ac:dyDescent="0.35">
      <c r="A322">
        <v>-20</v>
      </c>
      <c r="J322">
        <v>-14</v>
      </c>
    </row>
    <row r="323" spans="1:10" x14ac:dyDescent="0.35">
      <c r="A323">
        <v>-2</v>
      </c>
      <c r="J323">
        <v>-20</v>
      </c>
    </row>
    <row r="324" spans="1:10" x14ac:dyDescent="0.35">
      <c r="A324">
        <v>-17</v>
      </c>
      <c r="J324">
        <v>-9</v>
      </c>
    </row>
    <row r="325" spans="1:10" x14ac:dyDescent="0.35">
      <c r="A325">
        <v>-13</v>
      </c>
      <c r="J325">
        <v>3</v>
      </c>
    </row>
    <row r="326" spans="1:10" x14ac:dyDescent="0.35">
      <c r="A326">
        <v>-19</v>
      </c>
      <c r="J326">
        <v>-20</v>
      </c>
    </row>
    <row r="327" spans="1:10" x14ac:dyDescent="0.35">
      <c r="A327">
        <v>-20</v>
      </c>
      <c r="J327">
        <v>-12</v>
      </c>
    </row>
    <row r="328" spans="1:10" x14ac:dyDescent="0.35">
      <c r="A328">
        <v>6</v>
      </c>
      <c r="J328">
        <v>-2</v>
      </c>
    </row>
    <row r="329" spans="1:10" x14ac:dyDescent="0.35">
      <c r="A329">
        <v>-20</v>
      </c>
      <c r="J329">
        <v>-20</v>
      </c>
    </row>
    <row r="330" spans="1:10" x14ac:dyDescent="0.35">
      <c r="A330">
        <v>-20</v>
      </c>
      <c r="J330">
        <v>-20</v>
      </c>
    </row>
    <row r="331" spans="1:10" x14ac:dyDescent="0.35">
      <c r="A331">
        <v>-14</v>
      </c>
      <c r="J331">
        <v>-15</v>
      </c>
    </row>
    <row r="332" spans="1:10" x14ac:dyDescent="0.35">
      <c r="A332">
        <v>2</v>
      </c>
      <c r="J332">
        <v>-12</v>
      </c>
    </row>
    <row r="333" spans="1:10" x14ac:dyDescent="0.35">
      <c r="A333">
        <v>17</v>
      </c>
      <c r="J333">
        <v>-17</v>
      </c>
    </row>
    <row r="334" spans="1:10" x14ac:dyDescent="0.35">
      <c r="A334">
        <v>-17</v>
      </c>
      <c r="J334">
        <v>6</v>
      </c>
    </row>
    <row r="335" spans="1:10" x14ac:dyDescent="0.35">
      <c r="A335">
        <v>3</v>
      </c>
      <c r="J335">
        <v>-20</v>
      </c>
    </row>
    <row r="336" spans="1:10" x14ac:dyDescent="0.35">
      <c r="A336">
        <v>-5</v>
      </c>
      <c r="J336">
        <v>-20</v>
      </c>
    </row>
    <row r="337" spans="1:10" x14ac:dyDescent="0.35">
      <c r="A337">
        <v>4</v>
      </c>
      <c r="J337">
        <v>-20</v>
      </c>
    </row>
    <row r="338" spans="1:10" x14ac:dyDescent="0.35">
      <c r="A338">
        <v>11</v>
      </c>
      <c r="J338">
        <v>0</v>
      </c>
    </row>
    <row r="339" spans="1:10" x14ac:dyDescent="0.35">
      <c r="A339">
        <v>-20</v>
      </c>
      <c r="J339">
        <v>0</v>
      </c>
    </row>
    <row r="340" spans="1:10" x14ac:dyDescent="0.35">
      <c r="A340">
        <v>-7</v>
      </c>
      <c r="J340">
        <v>2</v>
      </c>
    </row>
    <row r="341" spans="1:10" x14ac:dyDescent="0.35">
      <c r="A341">
        <v>-6</v>
      </c>
      <c r="J341">
        <v>-15</v>
      </c>
    </row>
    <row r="342" spans="1:10" x14ac:dyDescent="0.35">
      <c r="A342">
        <v>-20</v>
      </c>
      <c r="J342">
        <v>-20</v>
      </c>
    </row>
    <row r="343" spans="1:10" x14ac:dyDescent="0.35">
      <c r="A343">
        <v>-5</v>
      </c>
    </row>
    <row r="344" spans="1:10" x14ac:dyDescent="0.35">
      <c r="A344">
        <v>-14</v>
      </c>
    </row>
    <row r="345" spans="1:10" x14ac:dyDescent="0.35">
      <c r="A345">
        <v>-10</v>
      </c>
    </row>
    <row r="346" spans="1:10" x14ac:dyDescent="0.35">
      <c r="A346">
        <v>18</v>
      </c>
    </row>
    <row r="347" spans="1:10" x14ac:dyDescent="0.35">
      <c r="A347">
        <v>1</v>
      </c>
    </row>
    <row r="348" spans="1:10" x14ac:dyDescent="0.35">
      <c r="A348">
        <v>5</v>
      </c>
    </row>
    <row r="349" spans="1:10" x14ac:dyDescent="0.35">
      <c r="A349">
        <v>13</v>
      </c>
    </row>
    <row r="350" spans="1:10" x14ac:dyDescent="0.35">
      <c r="A350">
        <v>-17</v>
      </c>
    </row>
    <row r="351" spans="1:10" x14ac:dyDescent="0.35">
      <c r="A351">
        <v>-17</v>
      </c>
    </row>
    <row r="352" spans="1:10" x14ac:dyDescent="0.35">
      <c r="A352">
        <v>-20</v>
      </c>
    </row>
    <row r="353" spans="1:1" x14ac:dyDescent="0.35">
      <c r="A353">
        <v>-20</v>
      </c>
    </row>
    <row r="354" spans="1:1" x14ac:dyDescent="0.35">
      <c r="A354">
        <v>0</v>
      </c>
    </row>
    <row r="355" spans="1:1" x14ac:dyDescent="0.35">
      <c r="A355">
        <v>-15</v>
      </c>
    </row>
    <row r="356" spans="1:1" x14ac:dyDescent="0.35">
      <c r="A356">
        <v>-11</v>
      </c>
    </row>
    <row r="357" spans="1:1" x14ac:dyDescent="0.35">
      <c r="A357">
        <v>-20</v>
      </c>
    </row>
    <row r="358" spans="1:1" x14ac:dyDescent="0.35">
      <c r="A358">
        <v>2</v>
      </c>
    </row>
    <row r="359" spans="1:1" x14ac:dyDescent="0.35">
      <c r="A359">
        <v>-20</v>
      </c>
    </row>
    <row r="360" spans="1:1" x14ac:dyDescent="0.35">
      <c r="A360">
        <v>-10</v>
      </c>
    </row>
    <row r="361" spans="1:1" x14ac:dyDescent="0.35">
      <c r="A361">
        <v>-16</v>
      </c>
    </row>
    <row r="362" spans="1:1" x14ac:dyDescent="0.35">
      <c r="A362">
        <v>-20</v>
      </c>
    </row>
    <row r="363" spans="1:1" x14ac:dyDescent="0.35">
      <c r="A363">
        <v>-20</v>
      </c>
    </row>
    <row r="364" spans="1:1" x14ac:dyDescent="0.35">
      <c r="A364">
        <v>-20</v>
      </c>
    </row>
    <row r="365" spans="1:1" x14ac:dyDescent="0.35">
      <c r="A365">
        <v>14</v>
      </c>
    </row>
    <row r="366" spans="1:1" x14ac:dyDescent="0.35">
      <c r="A366">
        <v>-2</v>
      </c>
    </row>
    <row r="367" spans="1:1" x14ac:dyDescent="0.35">
      <c r="A367">
        <v>-16</v>
      </c>
    </row>
    <row r="368" spans="1:1" x14ac:dyDescent="0.35">
      <c r="A368">
        <v>-6</v>
      </c>
    </row>
    <row r="369" spans="1:1" x14ac:dyDescent="0.35">
      <c r="A369">
        <v>-5</v>
      </c>
    </row>
    <row r="370" spans="1:1" x14ac:dyDescent="0.35">
      <c r="A370">
        <v>-9</v>
      </c>
    </row>
    <row r="371" spans="1:1" x14ac:dyDescent="0.35">
      <c r="A371">
        <v>3</v>
      </c>
    </row>
    <row r="372" spans="1:1" x14ac:dyDescent="0.35">
      <c r="A372">
        <v>-20</v>
      </c>
    </row>
    <row r="373" spans="1:1" x14ac:dyDescent="0.35">
      <c r="A373">
        <v>-20</v>
      </c>
    </row>
    <row r="374" spans="1:1" x14ac:dyDescent="0.35">
      <c r="A374">
        <v>-20</v>
      </c>
    </row>
    <row r="375" spans="1:1" x14ac:dyDescent="0.35">
      <c r="A375">
        <v>-20</v>
      </c>
    </row>
    <row r="376" spans="1:1" x14ac:dyDescent="0.35">
      <c r="A376">
        <v>-13</v>
      </c>
    </row>
    <row r="377" spans="1:1" x14ac:dyDescent="0.35">
      <c r="A377">
        <v>-19</v>
      </c>
    </row>
    <row r="378" spans="1:1" x14ac:dyDescent="0.35">
      <c r="A378">
        <v>-15</v>
      </c>
    </row>
    <row r="379" spans="1:1" x14ac:dyDescent="0.35">
      <c r="A379">
        <v>-6</v>
      </c>
    </row>
    <row r="380" spans="1:1" x14ac:dyDescent="0.35">
      <c r="A380">
        <v>-3</v>
      </c>
    </row>
    <row r="381" spans="1:1" x14ac:dyDescent="0.35">
      <c r="A381">
        <v>1</v>
      </c>
    </row>
    <row r="382" spans="1:1" x14ac:dyDescent="0.35">
      <c r="A382">
        <v>-20</v>
      </c>
    </row>
    <row r="383" spans="1:1" x14ac:dyDescent="0.35">
      <c r="A383">
        <v>-2</v>
      </c>
    </row>
    <row r="384" spans="1:1" x14ac:dyDescent="0.35">
      <c r="A384">
        <v>-3</v>
      </c>
    </row>
    <row r="385" spans="1:1" x14ac:dyDescent="0.35">
      <c r="A385">
        <v>-9</v>
      </c>
    </row>
    <row r="386" spans="1:1" x14ac:dyDescent="0.35">
      <c r="A386">
        <v>-2</v>
      </c>
    </row>
    <row r="387" spans="1:1" x14ac:dyDescent="0.35">
      <c r="A387">
        <v>-20</v>
      </c>
    </row>
    <row r="388" spans="1:1" x14ac:dyDescent="0.35">
      <c r="A388">
        <v>-7</v>
      </c>
    </row>
    <row r="389" spans="1:1" x14ac:dyDescent="0.35">
      <c r="A389">
        <v>7</v>
      </c>
    </row>
    <row r="390" spans="1:1" x14ac:dyDescent="0.35">
      <c r="A390">
        <v>-20</v>
      </c>
    </row>
    <row r="391" spans="1:1" x14ac:dyDescent="0.35">
      <c r="A391">
        <v>-20</v>
      </c>
    </row>
    <row r="392" spans="1:1" x14ac:dyDescent="0.35">
      <c r="A392">
        <v>4</v>
      </c>
    </row>
    <row r="393" spans="1:1" x14ac:dyDescent="0.35">
      <c r="A393">
        <v>-20</v>
      </c>
    </row>
    <row r="394" spans="1:1" x14ac:dyDescent="0.35">
      <c r="A394">
        <v>-20</v>
      </c>
    </row>
    <row r="395" spans="1:1" x14ac:dyDescent="0.35">
      <c r="A395">
        <v>-20</v>
      </c>
    </row>
    <row r="396" spans="1:1" x14ac:dyDescent="0.35">
      <c r="A396">
        <v>2</v>
      </c>
    </row>
    <row r="397" spans="1:1" x14ac:dyDescent="0.35">
      <c r="A397">
        <v>-16</v>
      </c>
    </row>
    <row r="398" spans="1:1" x14ac:dyDescent="0.35">
      <c r="A398">
        <v>-6</v>
      </c>
    </row>
    <row r="399" spans="1:1" x14ac:dyDescent="0.35">
      <c r="A399">
        <v>1</v>
      </c>
    </row>
    <row r="400" spans="1:1" x14ac:dyDescent="0.35">
      <c r="A400">
        <v>-11</v>
      </c>
    </row>
    <row r="401" spans="1:1" x14ac:dyDescent="0.35">
      <c r="A401">
        <v>-20</v>
      </c>
    </row>
    <row r="402" spans="1:1" x14ac:dyDescent="0.35">
      <c r="A402">
        <v>-20</v>
      </c>
    </row>
    <row r="403" spans="1:1" x14ac:dyDescent="0.35">
      <c r="A403">
        <v>-13</v>
      </c>
    </row>
    <row r="404" spans="1:1" x14ac:dyDescent="0.35">
      <c r="A404">
        <v>-15</v>
      </c>
    </row>
    <row r="405" spans="1:1" x14ac:dyDescent="0.35">
      <c r="A405">
        <v>-14</v>
      </c>
    </row>
    <row r="406" spans="1:1" x14ac:dyDescent="0.35">
      <c r="A406">
        <v>1</v>
      </c>
    </row>
    <row r="407" spans="1:1" x14ac:dyDescent="0.35">
      <c r="A407">
        <v>4</v>
      </c>
    </row>
    <row r="408" spans="1:1" x14ac:dyDescent="0.35">
      <c r="A408">
        <v>-15</v>
      </c>
    </row>
    <row r="409" spans="1:1" x14ac:dyDescent="0.35">
      <c r="A409">
        <v>6</v>
      </c>
    </row>
    <row r="410" spans="1:1" x14ac:dyDescent="0.35">
      <c r="A410">
        <v>-20</v>
      </c>
    </row>
    <row r="411" spans="1:1" x14ac:dyDescent="0.35">
      <c r="A411">
        <v>-20</v>
      </c>
    </row>
    <row r="412" spans="1:1" x14ac:dyDescent="0.35">
      <c r="A412">
        <v>-20</v>
      </c>
    </row>
    <row r="413" spans="1:1" x14ac:dyDescent="0.35">
      <c r="A413">
        <v>-8</v>
      </c>
    </row>
    <row r="414" spans="1:1" x14ac:dyDescent="0.35">
      <c r="A414">
        <v>-20</v>
      </c>
    </row>
    <row r="415" spans="1:1" x14ac:dyDescent="0.35">
      <c r="A415">
        <v>-11</v>
      </c>
    </row>
    <row r="416" spans="1:1" x14ac:dyDescent="0.35">
      <c r="A416">
        <v>-20</v>
      </c>
    </row>
    <row r="417" spans="1:1" x14ac:dyDescent="0.35">
      <c r="A417">
        <v>-14</v>
      </c>
    </row>
    <row r="418" spans="1:1" x14ac:dyDescent="0.35">
      <c r="A418">
        <v>-20</v>
      </c>
    </row>
    <row r="419" spans="1:1" x14ac:dyDescent="0.35">
      <c r="A419">
        <v>3</v>
      </c>
    </row>
    <row r="420" spans="1:1" x14ac:dyDescent="0.35">
      <c r="A420">
        <v>-20</v>
      </c>
    </row>
    <row r="421" spans="1:1" x14ac:dyDescent="0.35">
      <c r="A421">
        <v>-12</v>
      </c>
    </row>
    <row r="422" spans="1:1" x14ac:dyDescent="0.35">
      <c r="A422">
        <v>-2</v>
      </c>
    </row>
    <row r="423" spans="1:1" x14ac:dyDescent="0.35">
      <c r="A423">
        <v>-20</v>
      </c>
    </row>
    <row r="424" spans="1:1" x14ac:dyDescent="0.35">
      <c r="A424">
        <v>-15</v>
      </c>
    </row>
    <row r="425" spans="1:1" x14ac:dyDescent="0.35">
      <c r="A425">
        <v>-12</v>
      </c>
    </row>
    <row r="426" spans="1:1" x14ac:dyDescent="0.35">
      <c r="A426">
        <v>-17</v>
      </c>
    </row>
    <row r="427" spans="1:1" x14ac:dyDescent="0.35">
      <c r="A427">
        <v>6</v>
      </c>
    </row>
    <row r="428" spans="1:1" x14ac:dyDescent="0.35">
      <c r="A428">
        <v>-1</v>
      </c>
    </row>
    <row r="429" spans="1:1" x14ac:dyDescent="0.35">
      <c r="A429">
        <v>-20</v>
      </c>
    </row>
    <row r="430" spans="1:1" x14ac:dyDescent="0.35">
      <c r="A430">
        <v>-8</v>
      </c>
    </row>
    <row r="431" spans="1:1" x14ac:dyDescent="0.35">
      <c r="A431">
        <v>-20</v>
      </c>
    </row>
    <row r="432" spans="1:1" x14ac:dyDescent="0.35">
      <c r="A432">
        <v>0</v>
      </c>
    </row>
    <row r="433" spans="1:1" x14ac:dyDescent="0.35">
      <c r="A433">
        <v>-12</v>
      </c>
    </row>
    <row r="434" spans="1:1" x14ac:dyDescent="0.35">
      <c r="A434">
        <v>0</v>
      </c>
    </row>
    <row r="435" spans="1:1" x14ac:dyDescent="0.35">
      <c r="A435">
        <v>-15</v>
      </c>
    </row>
    <row r="436" spans="1:1" x14ac:dyDescent="0.35">
      <c r="A436">
        <v>-20</v>
      </c>
    </row>
    <row r="437" spans="1:1" x14ac:dyDescent="0.35">
      <c r="A437">
        <v>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7045-D063-4F34-BE6F-B2FE6D9D8736}">
  <dimension ref="A1:U532"/>
  <sheetViews>
    <sheetView workbookViewId="0">
      <selection activeCell="G11" sqref="G11"/>
    </sheetView>
  </sheetViews>
  <sheetFormatPr defaultRowHeight="14.5" x14ac:dyDescent="0.35"/>
  <cols>
    <col min="4" max="4" width="8.7265625" style="12"/>
    <col min="8" max="8" width="18.36328125" customWidth="1"/>
    <col min="9" max="9" width="17.6328125" customWidth="1"/>
    <col min="11" max="11" width="14.81640625" customWidth="1"/>
    <col min="12" max="12" width="16.81640625" customWidth="1"/>
    <col min="14" max="14" width="14.81640625" customWidth="1"/>
    <col min="15" max="15" width="16.54296875" customWidth="1"/>
    <col min="18" max="18" width="9.90625" bestFit="1" customWidth="1"/>
    <col min="19" max="19" width="8.90625" bestFit="1" customWidth="1"/>
    <col min="20" max="20" width="9.26953125" bestFit="1" customWidth="1"/>
  </cols>
  <sheetData>
    <row r="1" spans="1:21" x14ac:dyDescent="0.35">
      <c r="A1" t="s">
        <v>65</v>
      </c>
      <c r="B1" t="s">
        <v>78</v>
      </c>
      <c r="C1" t="s">
        <v>80</v>
      </c>
      <c r="D1" s="12" t="s">
        <v>79</v>
      </c>
      <c r="E1" t="s">
        <v>120</v>
      </c>
      <c r="G1" t="s">
        <v>125</v>
      </c>
      <c r="H1" t="s">
        <v>123</v>
      </c>
      <c r="I1" t="s">
        <v>124</v>
      </c>
      <c r="K1" t="s">
        <v>87</v>
      </c>
      <c r="L1" t="s">
        <v>89</v>
      </c>
      <c r="N1" t="s">
        <v>88</v>
      </c>
      <c r="O1" t="s">
        <v>89</v>
      </c>
      <c r="Q1" t="s">
        <v>92</v>
      </c>
    </row>
    <row r="2" spans="1:21" x14ac:dyDescent="0.35">
      <c r="A2">
        <v>12</v>
      </c>
      <c r="B2" s="21">
        <v>-20</v>
      </c>
      <c r="C2" s="21">
        <f t="shared" ref="C2:C42" si="0">COUNTIF(A:A,B2)</f>
        <v>104</v>
      </c>
      <c r="D2" s="12">
        <f t="shared" ref="D2:D42" si="1">_xlfn.PERCENTRANK.EXC(A:A,B2)</f>
        <v>1E-3</v>
      </c>
      <c r="E2" t="s">
        <v>82</v>
      </c>
      <c r="G2" t="s">
        <v>82</v>
      </c>
      <c r="H2" s="25">
        <v>-20</v>
      </c>
      <c r="I2" s="25">
        <v>-13</v>
      </c>
      <c r="K2">
        <v>2</v>
      </c>
      <c r="L2">
        <f>STDEVP(K:K)</f>
        <v>4.5262142138937191</v>
      </c>
      <c r="N2">
        <v>12</v>
      </c>
      <c r="O2">
        <f>STDEVP(N:N)</f>
        <v>8.1963862224420598</v>
      </c>
      <c r="R2">
        <f>O4-O2</f>
        <v>-12.709113495169333</v>
      </c>
      <c r="S2">
        <f>O4+O2</f>
        <v>3.6836589497147871</v>
      </c>
      <c r="T2">
        <f>O4+O2+O2</f>
        <v>11.880045172156848</v>
      </c>
      <c r="U2">
        <f>O4+O2+O2+O2</f>
        <v>20.076431394598906</v>
      </c>
    </row>
    <row r="3" spans="1:21" x14ac:dyDescent="0.35">
      <c r="A3">
        <v>-4</v>
      </c>
      <c r="B3">
        <v>-19</v>
      </c>
      <c r="C3" s="21">
        <f t="shared" si="0"/>
        <v>30</v>
      </c>
      <c r="D3" s="12">
        <f t="shared" si="1"/>
        <v>0.19700000000000001</v>
      </c>
      <c r="E3" t="s">
        <v>82</v>
      </c>
      <c r="G3" t="s">
        <v>121</v>
      </c>
      <c r="H3" s="25">
        <v>-12</v>
      </c>
      <c r="I3" s="25">
        <v>4</v>
      </c>
      <c r="K3">
        <v>-2</v>
      </c>
      <c r="L3" t="s">
        <v>90</v>
      </c>
      <c r="N3">
        <v>0</v>
      </c>
      <c r="O3" t="s">
        <v>90</v>
      </c>
    </row>
    <row r="4" spans="1:21" x14ac:dyDescent="0.35">
      <c r="A4">
        <v>2</v>
      </c>
      <c r="B4" s="21">
        <v>-18</v>
      </c>
      <c r="C4" s="21">
        <f t="shared" si="0"/>
        <v>7</v>
      </c>
      <c r="D4" s="12">
        <f t="shared" si="1"/>
        <v>0.253</v>
      </c>
      <c r="E4" t="s">
        <v>82</v>
      </c>
      <c r="G4" t="s">
        <v>84</v>
      </c>
      <c r="H4" s="25">
        <v>5</v>
      </c>
      <c r="I4" s="25">
        <v>12</v>
      </c>
      <c r="K4">
        <v>-2</v>
      </c>
      <c r="L4">
        <f>AVERAGE(K:K)</f>
        <v>-17.414634146341463</v>
      </c>
      <c r="N4">
        <v>2</v>
      </c>
      <c r="O4">
        <f>AVERAGE(N:N)</f>
        <v>-4.5127272727272727</v>
      </c>
      <c r="Q4" t="s">
        <v>91</v>
      </c>
    </row>
    <row r="5" spans="1:21" x14ac:dyDescent="0.35">
      <c r="A5">
        <v>0</v>
      </c>
      <c r="B5">
        <v>-17</v>
      </c>
      <c r="C5" s="21">
        <f t="shared" si="0"/>
        <v>18</v>
      </c>
      <c r="D5" s="12">
        <f t="shared" si="1"/>
        <v>0.26600000000000001</v>
      </c>
      <c r="E5" t="s">
        <v>82</v>
      </c>
      <c r="G5" t="s">
        <v>85</v>
      </c>
      <c r="H5" s="25">
        <v>13</v>
      </c>
      <c r="I5" s="25">
        <v>20</v>
      </c>
      <c r="K5">
        <v>-2</v>
      </c>
      <c r="N5">
        <v>7</v>
      </c>
      <c r="Q5">
        <f>L4-L2</f>
        <v>-21.940848360235183</v>
      </c>
      <c r="R5">
        <f>L4+L2</f>
        <v>-12.888419932447743</v>
      </c>
    </row>
    <row r="6" spans="1:21" x14ac:dyDescent="0.35">
      <c r="A6">
        <v>-2</v>
      </c>
      <c r="B6" s="21">
        <v>-16</v>
      </c>
      <c r="C6" s="21">
        <f t="shared" si="0"/>
        <v>20</v>
      </c>
      <c r="D6" s="12">
        <f t="shared" si="1"/>
        <v>0.3</v>
      </c>
      <c r="E6" t="s">
        <v>82</v>
      </c>
      <c r="K6">
        <v>-3</v>
      </c>
      <c r="N6">
        <v>-6</v>
      </c>
    </row>
    <row r="7" spans="1:21" x14ac:dyDescent="0.35">
      <c r="A7">
        <v>2</v>
      </c>
      <c r="B7">
        <v>-15</v>
      </c>
      <c r="C7" s="21">
        <f t="shared" si="0"/>
        <v>19</v>
      </c>
      <c r="D7" s="12">
        <f t="shared" si="1"/>
        <v>0.33800000000000002</v>
      </c>
      <c r="E7" t="s">
        <v>82</v>
      </c>
      <c r="K7">
        <v>-4</v>
      </c>
      <c r="N7">
        <v>6</v>
      </c>
      <c r="R7">
        <f>AVERAGE(R2,R5)</f>
        <v>-12.798766713808538</v>
      </c>
    </row>
    <row r="8" spans="1:21" x14ac:dyDescent="0.35">
      <c r="A8">
        <v>7</v>
      </c>
      <c r="B8" s="21">
        <v>-14</v>
      </c>
      <c r="C8" s="21">
        <f t="shared" si="0"/>
        <v>24</v>
      </c>
      <c r="D8" s="12">
        <f t="shared" si="1"/>
        <v>0.374</v>
      </c>
      <c r="E8" t="s">
        <v>82</v>
      </c>
      <c r="K8">
        <v>-4</v>
      </c>
      <c r="N8">
        <v>-9</v>
      </c>
      <c r="Q8" t="s">
        <v>122</v>
      </c>
    </row>
    <row r="9" spans="1:21" x14ac:dyDescent="0.35">
      <c r="A9">
        <v>-2</v>
      </c>
      <c r="B9">
        <v>-13</v>
      </c>
      <c r="C9" s="21">
        <f t="shared" si="0"/>
        <v>16</v>
      </c>
      <c r="D9" s="12">
        <f t="shared" si="1"/>
        <v>0.41899999999999998</v>
      </c>
      <c r="E9" t="s">
        <v>82</v>
      </c>
      <c r="H9" t="s">
        <v>81</v>
      </c>
      <c r="I9" t="s">
        <v>86</v>
      </c>
      <c r="K9">
        <v>-6</v>
      </c>
      <c r="N9">
        <v>0</v>
      </c>
      <c r="Q9">
        <v>-20</v>
      </c>
      <c r="R9" s="25">
        <f>R7</f>
        <v>-12.798766713808538</v>
      </c>
      <c r="S9" s="25">
        <f>S2</f>
        <v>3.6836589497147871</v>
      </c>
      <c r="T9" s="25">
        <f>T2</f>
        <v>11.880045172156848</v>
      </c>
      <c r="U9">
        <v>20</v>
      </c>
    </row>
    <row r="10" spans="1:21" x14ac:dyDescent="0.35">
      <c r="A10">
        <v>-2</v>
      </c>
      <c r="B10" s="21">
        <v>-12</v>
      </c>
      <c r="C10" s="21">
        <f t="shared" si="0"/>
        <v>14</v>
      </c>
      <c r="D10" s="12">
        <f t="shared" si="1"/>
        <v>0.44900000000000001</v>
      </c>
      <c r="E10" t="s">
        <v>83</v>
      </c>
      <c r="H10" t="s">
        <v>82</v>
      </c>
      <c r="I10">
        <f>SUM(C2:C9)</f>
        <v>238</v>
      </c>
      <c r="K10">
        <v>-8</v>
      </c>
      <c r="N10">
        <v>0</v>
      </c>
    </row>
    <row r="11" spans="1:21" x14ac:dyDescent="0.35">
      <c r="A11">
        <v>-6</v>
      </c>
      <c r="B11">
        <v>-11</v>
      </c>
      <c r="C11" s="21">
        <f t="shared" si="0"/>
        <v>14</v>
      </c>
      <c r="D11" s="12">
        <f t="shared" si="1"/>
        <v>0.47499999999999998</v>
      </c>
      <c r="E11" t="s">
        <v>83</v>
      </c>
      <c r="H11" t="s">
        <v>83</v>
      </c>
      <c r="I11">
        <f>SUM(C10:C26)</f>
        <v>252</v>
      </c>
      <c r="K11">
        <v>-8</v>
      </c>
      <c r="N11">
        <v>-8</v>
      </c>
    </row>
    <row r="12" spans="1:21" x14ac:dyDescent="0.35">
      <c r="A12">
        <v>6</v>
      </c>
      <c r="B12" s="21">
        <v>-10</v>
      </c>
      <c r="C12" s="21">
        <f t="shared" si="0"/>
        <v>17</v>
      </c>
      <c r="D12" s="12">
        <f t="shared" si="1"/>
        <v>0.501</v>
      </c>
      <c r="E12" t="s">
        <v>83</v>
      </c>
      <c r="H12" t="s">
        <v>84</v>
      </c>
      <c r="I12">
        <f>SUM(C27:C33)</f>
        <v>30</v>
      </c>
      <c r="K12">
        <v>-9</v>
      </c>
      <c r="N12">
        <v>-4</v>
      </c>
    </row>
    <row r="13" spans="1:21" x14ac:dyDescent="0.35">
      <c r="A13">
        <v>-3</v>
      </c>
      <c r="B13">
        <v>-9</v>
      </c>
      <c r="C13" s="21">
        <f t="shared" si="0"/>
        <v>16</v>
      </c>
      <c r="D13" s="12">
        <f t="shared" si="1"/>
        <v>0.53300000000000003</v>
      </c>
      <c r="E13" t="s">
        <v>83</v>
      </c>
      <c r="H13" t="s">
        <v>85</v>
      </c>
      <c r="I13">
        <f>SUM(C34:C42)</f>
        <v>11</v>
      </c>
      <c r="K13">
        <v>-9</v>
      </c>
      <c r="N13">
        <v>-17</v>
      </c>
    </row>
    <row r="14" spans="1:21" x14ac:dyDescent="0.35">
      <c r="A14">
        <v>-4</v>
      </c>
      <c r="B14" s="21">
        <v>-8</v>
      </c>
      <c r="C14" s="21">
        <f t="shared" si="0"/>
        <v>16</v>
      </c>
      <c r="D14" s="12">
        <f t="shared" si="1"/>
        <v>0.56299999999999994</v>
      </c>
      <c r="E14" t="s">
        <v>83</v>
      </c>
      <c r="K14">
        <v>-9</v>
      </c>
      <c r="N14">
        <v>-3</v>
      </c>
    </row>
    <row r="15" spans="1:21" x14ac:dyDescent="0.35">
      <c r="A15">
        <v>-9</v>
      </c>
      <c r="B15">
        <v>-7</v>
      </c>
      <c r="C15" s="21">
        <f t="shared" si="0"/>
        <v>10</v>
      </c>
      <c r="D15" s="12">
        <f t="shared" si="1"/>
        <v>0.59299999999999997</v>
      </c>
      <c r="E15" t="s">
        <v>83</v>
      </c>
      <c r="K15">
        <v>-9</v>
      </c>
      <c r="N15">
        <v>-9</v>
      </c>
    </row>
    <row r="16" spans="1:21" x14ac:dyDescent="0.35">
      <c r="A16">
        <v>0</v>
      </c>
      <c r="B16" s="21">
        <v>-6</v>
      </c>
      <c r="C16" s="21">
        <f t="shared" si="0"/>
        <v>19</v>
      </c>
      <c r="D16" s="12">
        <f t="shared" si="1"/>
        <v>0.61199999999999999</v>
      </c>
      <c r="E16" t="s">
        <v>83</v>
      </c>
      <c r="K16">
        <v>-9</v>
      </c>
      <c r="N16">
        <v>-15</v>
      </c>
    </row>
    <row r="17" spans="1:14" x14ac:dyDescent="0.35">
      <c r="A17">
        <v>0</v>
      </c>
      <c r="B17">
        <v>-5</v>
      </c>
      <c r="C17" s="21">
        <f t="shared" si="0"/>
        <v>19</v>
      </c>
      <c r="D17" s="12">
        <f t="shared" si="1"/>
        <v>0.64800000000000002</v>
      </c>
      <c r="E17" t="s">
        <v>83</v>
      </c>
      <c r="K17">
        <v>-10</v>
      </c>
      <c r="N17">
        <v>-1</v>
      </c>
    </row>
    <row r="18" spans="1:14" x14ac:dyDescent="0.35">
      <c r="A18">
        <v>-8</v>
      </c>
      <c r="B18" s="21">
        <v>-4</v>
      </c>
      <c r="C18" s="21">
        <f t="shared" si="0"/>
        <v>12</v>
      </c>
      <c r="D18" s="12">
        <f t="shared" si="1"/>
        <v>0.68400000000000005</v>
      </c>
      <c r="E18" t="s">
        <v>83</v>
      </c>
      <c r="K18">
        <v>-10</v>
      </c>
      <c r="N18">
        <v>0</v>
      </c>
    </row>
    <row r="19" spans="1:14" x14ac:dyDescent="0.35">
      <c r="A19">
        <v>-8</v>
      </c>
      <c r="B19">
        <v>-3</v>
      </c>
      <c r="C19" s="21">
        <f t="shared" si="0"/>
        <v>14</v>
      </c>
      <c r="D19" s="12">
        <f t="shared" si="1"/>
        <v>0.70599999999999996</v>
      </c>
      <c r="E19" t="s">
        <v>83</v>
      </c>
      <c r="K19">
        <v>-11</v>
      </c>
      <c r="N19">
        <v>1</v>
      </c>
    </row>
    <row r="20" spans="1:14" x14ac:dyDescent="0.35">
      <c r="A20">
        <v>-4</v>
      </c>
      <c r="B20" s="21">
        <v>-2</v>
      </c>
      <c r="C20" s="21">
        <f t="shared" si="0"/>
        <v>19</v>
      </c>
      <c r="D20" s="12">
        <f t="shared" si="1"/>
        <v>0.73299999999999998</v>
      </c>
      <c r="E20" t="s">
        <v>83</v>
      </c>
      <c r="K20">
        <v>-12</v>
      </c>
      <c r="N20">
        <v>-1</v>
      </c>
    </row>
    <row r="21" spans="1:14" x14ac:dyDescent="0.35">
      <c r="A21">
        <v>-4</v>
      </c>
      <c r="B21">
        <v>-1</v>
      </c>
      <c r="C21" s="21">
        <f t="shared" si="0"/>
        <v>14</v>
      </c>
      <c r="D21" s="12">
        <f t="shared" si="1"/>
        <v>0.76800000000000002</v>
      </c>
      <c r="E21" t="s">
        <v>83</v>
      </c>
      <c r="K21">
        <v>-12</v>
      </c>
      <c r="N21">
        <v>2</v>
      </c>
    </row>
    <row r="22" spans="1:14" x14ac:dyDescent="0.35">
      <c r="A22">
        <v>-17</v>
      </c>
      <c r="B22" s="21">
        <v>0</v>
      </c>
      <c r="C22" s="21">
        <f t="shared" si="0"/>
        <v>20</v>
      </c>
      <c r="D22" s="12">
        <f t="shared" si="1"/>
        <v>0.79500000000000004</v>
      </c>
      <c r="E22" t="s">
        <v>83</v>
      </c>
      <c r="K22">
        <v>-13</v>
      </c>
      <c r="N22">
        <v>2</v>
      </c>
    </row>
    <row r="23" spans="1:14" x14ac:dyDescent="0.35">
      <c r="A23">
        <v>-3</v>
      </c>
      <c r="B23">
        <v>1</v>
      </c>
      <c r="C23" s="21">
        <f t="shared" si="0"/>
        <v>14</v>
      </c>
      <c r="D23" s="12">
        <f t="shared" si="1"/>
        <v>0.83199999999999996</v>
      </c>
      <c r="E23" t="s">
        <v>83</v>
      </c>
      <c r="K23">
        <v>-13</v>
      </c>
      <c r="N23">
        <v>3</v>
      </c>
    </row>
    <row r="24" spans="1:14" x14ac:dyDescent="0.35">
      <c r="A24">
        <v>-9</v>
      </c>
      <c r="B24" s="21">
        <v>2</v>
      </c>
      <c r="C24" s="21">
        <f t="shared" si="0"/>
        <v>14</v>
      </c>
      <c r="D24" s="12">
        <f t="shared" si="1"/>
        <v>0.85899999999999999</v>
      </c>
      <c r="E24" t="s">
        <v>83</v>
      </c>
      <c r="K24">
        <v>-14</v>
      </c>
      <c r="N24">
        <v>-13</v>
      </c>
    </row>
    <row r="25" spans="1:14" x14ac:dyDescent="0.35">
      <c r="A25">
        <v>-1</v>
      </c>
      <c r="B25">
        <v>3</v>
      </c>
      <c r="C25" s="21">
        <f t="shared" si="0"/>
        <v>7</v>
      </c>
      <c r="D25" s="12">
        <f t="shared" si="1"/>
        <v>0.88500000000000001</v>
      </c>
      <c r="E25" t="s">
        <v>83</v>
      </c>
      <c r="K25">
        <v>-14</v>
      </c>
      <c r="N25">
        <v>2</v>
      </c>
    </row>
    <row r="26" spans="1:14" x14ac:dyDescent="0.35">
      <c r="A26">
        <v>-6</v>
      </c>
      <c r="B26" s="21">
        <v>4</v>
      </c>
      <c r="C26" s="21">
        <f t="shared" si="0"/>
        <v>13</v>
      </c>
      <c r="D26" s="12">
        <f t="shared" si="1"/>
        <v>0.89800000000000002</v>
      </c>
      <c r="E26" t="s">
        <v>83</v>
      </c>
      <c r="K26">
        <v>-14</v>
      </c>
      <c r="N26">
        <v>-3</v>
      </c>
    </row>
    <row r="27" spans="1:14" x14ac:dyDescent="0.35">
      <c r="A27">
        <v>-8</v>
      </c>
      <c r="B27">
        <v>5</v>
      </c>
      <c r="C27" s="21">
        <f t="shared" si="0"/>
        <v>5</v>
      </c>
      <c r="D27" s="12">
        <f t="shared" si="1"/>
        <v>0.92200000000000004</v>
      </c>
      <c r="E27" t="s">
        <v>84</v>
      </c>
      <c r="K27">
        <v>-14</v>
      </c>
      <c r="N27">
        <v>-3</v>
      </c>
    </row>
    <row r="28" spans="1:14" x14ac:dyDescent="0.35">
      <c r="A28">
        <v>-15</v>
      </c>
      <c r="B28" s="21">
        <v>6</v>
      </c>
      <c r="C28" s="21">
        <f t="shared" si="0"/>
        <v>8</v>
      </c>
      <c r="D28" s="12">
        <f t="shared" si="1"/>
        <v>0.93200000000000005</v>
      </c>
      <c r="E28" t="s">
        <v>84</v>
      </c>
      <c r="K28">
        <v>-14</v>
      </c>
      <c r="N28">
        <v>6</v>
      </c>
    </row>
    <row r="29" spans="1:14" x14ac:dyDescent="0.35">
      <c r="A29">
        <v>-8</v>
      </c>
      <c r="B29">
        <v>7</v>
      </c>
      <c r="C29" s="21">
        <f t="shared" si="0"/>
        <v>8</v>
      </c>
      <c r="D29" s="12">
        <f t="shared" si="1"/>
        <v>0.94699999999999995</v>
      </c>
      <c r="E29" t="s">
        <v>84</v>
      </c>
      <c r="K29">
        <v>-14</v>
      </c>
      <c r="N29">
        <v>-2</v>
      </c>
    </row>
    <row r="30" spans="1:14" x14ac:dyDescent="0.35">
      <c r="A30">
        <v>-9</v>
      </c>
      <c r="B30" s="21">
        <v>8</v>
      </c>
      <c r="C30" s="21">
        <f t="shared" si="0"/>
        <v>4</v>
      </c>
      <c r="D30" s="12">
        <f t="shared" si="1"/>
        <v>0.96199999999999997</v>
      </c>
      <c r="E30" t="s">
        <v>84</v>
      </c>
      <c r="K30">
        <v>-14</v>
      </c>
      <c r="N30">
        <v>5</v>
      </c>
    </row>
    <row r="31" spans="1:14" x14ac:dyDescent="0.35">
      <c r="A31">
        <v>-1</v>
      </c>
      <c r="B31">
        <v>9</v>
      </c>
      <c r="C31" s="21">
        <f t="shared" si="0"/>
        <v>2</v>
      </c>
      <c r="D31" s="12">
        <f t="shared" si="1"/>
        <v>0.96899999999999997</v>
      </c>
      <c r="E31" t="s">
        <v>84</v>
      </c>
      <c r="K31">
        <v>-14</v>
      </c>
      <c r="N31">
        <v>-10</v>
      </c>
    </row>
    <row r="32" spans="1:14" x14ac:dyDescent="0.35">
      <c r="A32">
        <v>0</v>
      </c>
      <c r="B32" s="21">
        <v>10</v>
      </c>
      <c r="C32" s="21">
        <f t="shared" si="0"/>
        <v>2</v>
      </c>
      <c r="D32" s="12">
        <f t="shared" si="1"/>
        <v>0.97299999999999998</v>
      </c>
      <c r="E32" t="s">
        <v>84</v>
      </c>
      <c r="K32">
        <v>-15</v>
      </c>
      <c r="N32">
        <v>-11</v>
      </c>
    </row>
    <row r="33" spans="1:14" x14ac:dyDescent="0.35">
      <c r="A33">
        <v>8</v>
      </c>
      <c r="B33">
        <v>11</v>
      </c>
      <c r="C33" s="21">
        <f t="shared" si="0"/>
        <v>1</v>
      </c>
      <c r="D33" s="12">
        <f t="shared" si="1"/>
        <v>0.97699999999999998</v>
      </c>
      <c r="E33" t="s">
        <v>84</v>
      </c>
      <c r="K33">
        <v>-15</v>
      </c>
      <c r="N33">
        <v>-3</v>
      </c>
    </row>
    <row r="34" spans="1:14" x14ac:dyDescent="0.35">
      <c r="A34">
        <v>1</v>
      </c>
      <c r="B34" s="21">
        <v>12</v>
      </c>
      <c r="C34" s="21">
        <f t="shared" si="0"/>
        <v>2</v>
      </c>
      <c r="D34" s="12">
        <f t="shared" si="1"/>
        <v>0.97899999999999998</v>
      </c>
      <c r="E34" t="s">
        <v>85</v>
      </c>
      <c r="K34">
        <v>-15</v>
      </c>
      <c r="N34">
        <v>-8</v>
      </c>
    </row>
    <row r="35" spans="1:14" x14ac:dyDescent="0.35">
      <c r="A35">
        <v>-1</v>
      </c>
      <c r="B35">
        <v>13</v>
      </c>
      <c r="C35" s="21">
        <f t="shared" si="0"/>
        <v>2</v>
      </c>
      <c r="D35" s="12">
        <f t="shared" si="1"/>
        <v>0.98299999999999998</v>
      </c>
      <c r="E35" t="s">
        <v>85</v>
      </c>
      <c r="K35">
        <v>-15</v>
      </c>
      <c r="N35">
        <v>0</v>
      </c>
    </row>
    <row r="36" spans="1:14" x14ac:dyDescent="0.35">
      <c r="A36">
        <v>2</v>
      </c>
      <c r="B36" s="21">
        <v>14</v>
      </c>
      <c r="C36" s="21">
        <f t="shared" si="0"/>
        <v>2</v>
      </c>
      <c r="D36" s="12">
        <f t="shared" si="1"/>
        <v>0.98599999999999999</v>
      </c>
      <c r="E36" t="s">
        <v>85</v>
      </c>
      <c r="K36">
        <v>-15</v>
      </c>
      <c r="N36">
        <v>1</v>
      </c>
    </row>
    <row r="37" spans="1:14" x14ac:dyDescent="0.35">
      <c r="A37">
        <v>2</v>
      </c>
      <c r="B37">
        <v>15</v>
      </c>
      <c r="C37" s="21">
        <f t="shared" si="0"/>
        <v>0</v>
      </c>
      <c r="D37" s="12">
        <f t="shared" si="1"/>
        <v>0.98899999999999999</v>
      </c>
      <c r="E37" t="s">
        <v>85</v>
      </c>
      <c r="K37">
        <v>-15</v>
      </c>
      <c r="N37">
        <v>5</v>
      </c>
    </row>
    <row r="38" spans="1:14" x14ac:dyDescent="0.35">
      <c r="A38">
        <v>3</v>
      </c>
      <c r="B38" s="21">
        <v>16</v>
      </c>
      <c r="C38" s="21">
        <f t="shared" si="0"/>
        <v>0</v>
      </c>
      <c r="D38" s="12">
        <f t="shared" si="1"/>
        <v>0.98899999999999999</v>
      </c>
      <c r="E38" t="s">
        <v>85</v>
      </c>
      <c r="K38">
        <v>-16</v>
      </c>
      <c r="N38">
        <v>1</v>
      </c>
    </row>
    <row r="39" spans="1:14" x14ac:dyDescent="0.35">
      <c r="A39">
        <v>-9</v>
      </c>
      <c r="B39">
        <v>17</v>
      </c>
      <c r="C39" s="21">
        <f t="shared" si="0"/>
        <v>2</v>
      </c>
      <c r="D39" s="12">
        <f t="shared" si="1"/>
        <v>0.99</v>
      </c>
      <c r="E39" t="s">
        <v>85</v>
      </c>
      <c r="K39">
        <v>-16</v>
      </c>
      <c r="N39">
        <v>-1</v>
      </c>
    </row>
    <row r="40" spans="1:14" x14ac:dyDescent="0.35">
      <c r="A40">
        <v>-9</v>
      </c>
      <c r="B40" s="21">
        <v>18</v>
      </c>
      <c r="C40" s="21">
        <f t="shared" si="0"/>
        <v>2</v>
      </c>
      <c r="D40" s="12">
        <f t="shared" si="1"/>
        <v>0.99399999999999999</v>
      </c>
      <c r="E40" t="s">
        <v>85</v>
      </c>
      <c r="K40">
        <v>-16</v>
      </c>
      <c r="N40">
        <v>4</v>
      </c>
    </row>
    <row r="41" spans="1:14" x14ac:dyDescent="0.35">
      <c r="A41">
        <v>-13</v>
      </c>
      <c r="B41">
        <v>19</v>
      </c>
      <c r="C41" s="21">
        <f t="shared" si="0"/>
        <v>0</v>
      </c>
      <c r="D41" s="12">
        <f t="shared" si="1"/>
        <v>0.997</v>
      </c>
      <c r="E41" t="s">
        <v>85</v>
      </c>
      <c r="K41">
        <v>-16</v>
      </c>
      <c r="N41">
        <v>7</v>
      </c>
    </row>
    <row r="42" spans="1:14" x14ac:dyDescent="0.35">
      <c r="A42">
        <v>2</v>
      </c>
      <c r="B42" s="21">
        <v>20</v>
      </c>
      <c r="C42" s="21">
        <f t="shared" si="0"/>
        <v>1</v>
      </c>
      <c r="D42" s="12">
        <f t="shared" si="1"/>
        <v>0.998</v>
      </c>
      <c r="E42" t="s">
        <v>85</v>
      </c>
      <c r="K42">
        <v>-17</v>
      </c>
      <c r="N42">
        <v>3</v>
      </c>
    </row>
    <row r="43" spans="1:14" x14ac:dyDescent="0.35">
      <c r="A43">
        <v>-3</v>
      </c>
      <c r="K43">
        <v>-17</v>
      </c>
      <c r="N43">
        <v>-7</v>
      </c>
    </row>
    <row r="44" spans="1:14" x14ac:dyDescent="0.35">
      <c r="A44">
        <v>-3</v>
      </c>
      <c r="K44">
        <v>-17</v>
      </c>
      <c r="N44">
        <v>-8</v>
      </c>
    </row>
    <row r="45" spans="1:14" x14ac:dyDescent="0.35">
      <c r="A45">
        <v>6</v>
      </c>
      <c r="K45">
        <v>-17</v>
      </c>
      <c r="N45">
        <v>-2</v>
      </c>
    </row>
    <row r="46" spans="1:14" x14ac:dyDescent="0.35">
      <c r="A46">
        <v>-2</v>
      </c>
      <c r="K46">
        <v>-17</v>
      </c>
      <c r="N46">
        <v>-2</v>
      </c>
    </row>
    <row r="47" spans="1:14" x14ac:dyDescent="0.35">
      <c r="A47">
        <v>-9</v>
      </c>
      <c r="K47">
        <v>-17</v>
      </c>
      <c r="N47">
        <v>2</v>
      </c>
    </row>
    <row r="48" spans="1:14" x14ac:dyDescent="0.35">
      <c r="A48">
        <v>5</v>
      </c>
      <c r="K48">
        <v>-18</v>
      </c>
      <c r="N48">
        <v>-13</v>
      </c>
    </row>
    <row r="49" spans="1:14" x14ac:dyDescent="0.35">
      <c r="A49">
        <v>-9</v>
      </c>
      <c r="K49">
        <v>-18</v>
      </c>
      <c r="N49">
        <v>4</v>
      </c>
    </row>
    <row r="50" spans="1:14" x14ac:dyDescent="0.35">
      <c r="A50">
        <v>-10</v>
      </c>
      <c r="K50">
        <v>-18</v>
      </c>
      <c r="N50">
        <v>-13</v>
      </c>
    </row>
    <row r="51" spans="1:14" x14ac:dyDescent="0.35">
      <c r="A51">
        <v>-10</v>
      </c>
      <c r="K51">
        <v>-18</v>
      </c>
      <c r="N51">
        <v>1</v>
      </c>
    </row>
    <row r="52" spans="1:14" x14ac:dyDescent="0.35">
      <c r="A52">
        <v>-11</v>
      </c>
      <c r="K52">
        <v>-18</v>
      </c>
      <c r="N52">
        <v>-4</v>
      </c>
    </row>
    <row r="53" spans="1:14" x14ac:dyDescent="0.35">
      <c r="A53">
        <v>-10</v>
      </c>
      <c r="K53">
        <v>-18</v>
      </c>
      <c r="N53">
        <v>-7</v>
      </c>
    </row>
    <row r="54" spans="1:14" x14ac:dyDescent="0.35">
      <c r="A54">
        <v>-12</v>
      </c>
      <c r="K54">
        <v>-19</v>
      </c>
      <c r="N54">
        <v>14</v>
      </c>
    </row>
    <row r="55" spans="1:14" x14ac:dyDescent="0.35">
      <c r="A55">
        <v>-11</v>
      </c>
      <c r="K55">
        <v>-19</v>
      </c>
      <c r="N55">
        <v>-13</v>
      </c>
    </row>
    <row r="56" spans="1:14" x14ac:dyDescent="0.35">
      <c r="A56">
        <v>-3</v>
      </c>
      <c r="K56">
        <v>-19</v>
      </c>
      <c r="N56">
        <v>-6</v>
      </c>
    </row>
    <row r="57" spans="1:14" x14ac:dyDescent="0.35">
      <c r="A57">
        <v>4</v>
      </c>
      <c r="K57">
        <v>-19</v>
      </c>
      <c r="N57">
        <v>-9</v>
      </c>
    </row>
    <row r="58" spans="1:14" x14ac:dyDescent="0.35">
      <c r="A58">
        <v>-8</v>
      </c>
      <c r="K58">
        <v>-19</v>
      </c>
      <c r="N58">
        <v>-17</v>
      </c>
    </row>
    <row r="59" spans="1:14" x14ac:dyDescent="0.35">
      <c r="A59">
        <v>-1</v>
      </c>
      <c r="K59">
        <v>-19</v>
      </c>
      <c r="N59">
        <v>0</v>
      </c>
    </row>
    <row r="60" spans="1:14" x14ac:dyDescent="0.35">
      <c r="A60">
        <v>-12</v>
      </c>
      <c r="K60">
        <v>-19</v>
      </c>
      <c r="N60">
        <v>-5</v>
      </c>
    </row>
    <row r="61" spans="1:14" x14ac:dyDescent="0.35">
      <c r="A61">
        <v>-16</v>
      </c>
      <c r="K61">
        <v>-19</v>
      </c>
      <c r="N61">
        <v>-14</v>
      </c>
    </row>
    <row r="62" spans="1:14" x14ac:dyDescent="0.35">
      <c r="A62">
        <v>0</v>
      </c>
      <c r="K62">
        <v>-19</v>
      </c>
      <c r="N62">
        <v>-13</v>
      </c>
    </row>
    <row r="63" spans="1:14" x14ac:dyDescent="0.35">
      <c r="A63">
        <v>-13</v>
      </c>
      <c r="K63">
        <v>-19</v>
      </c>
      <c r="N63">
        <v>-14</v>
      </c>
    </row>
    <row r="64" spans="1:14" x14ac:dyDescent="0.35">
      <c r="A64">
        <v>-13</v>
      </c>
      <c r="K64">
        <v>-19</v>
      </c>
      <c r="N64">
        <v>-16</v>
      </c>
    </row>
    <row r="65" spans="1:14" x14ac:dyDescent="0.35">
      <c r="A65">
        <v>1</v>
      </c>
      <c r="K65">
        <v>-19</v>
      </c>
      <c r="N65">
        <v>-14</v>
      </c>
    </row>
    <row r="66" spans="1:14" x14ac:dyDescent="0.35">
      <c r="A66">
        <v>-14</v>
      </c>
      <c r="K66">
        <v>-19</v>
      </c>
      <c r="N66">
        <v>-3</v>
      </c>
    </row>
    <row r="67" spans="1:14" x14ac:dyDescent="0.35">
      <c r="A67">
        <v>5</v>
      </c>
      <c r="K67">
        <v>-19</v>
      </c>
      <c r="N67">
        <v>2</v>
      </c>
    </row>
    <row r="68" spans="1:14" x14ac:dyDescent="0.35">
      <c r="A68">
        <v>1</v>
      </c>
      <c r="K68">
        <v>-19</v>
      </c>
      <c r="N68">
        <v>1</v>
      </c>
    </row>
    <row r="69" spans="1:14" x14ac:dyDescent="0.35">
      <c r="A69">
        <v>-1</v>
      </c>
      <c r="K69">
        <v>-19</v>
      </c>
      <c r="N69">
        <v>6</v>
      </c>
    </row>
    <row r="70" spans="1:14" x14ac:dyDescent="0.35">
      <c r="A70">
        <v>-3</v>
      </c>
      <c r="K70">
        <v>-19</v>
      </c>
      <c r="N70">
        <v>10</v>
      </c>
    </row>
    <row r="71" spans="1:14" x14ac:dyDescent="0.35">
      <c r="A71">
        <v>-14</v>
      </c>
      <c r="K71">
        <v>-19</v>
      </c>
      <c r="N71">
        <v>-10</v>
      </c>
    </row>
    <row r="72" spans="1:14" x14ac:dyDescent="0.35">
      <c r="A72">
        <v>5</v>
      </c>
      <c r="K72">
        <v>-19</v>
      </c>
      <c r="N72">
        <v>-11</v>
      </c>
    </row>
    <row r="73" spans="1:14" x14ac:dyDescent="0.35">
      <c r="A73">
        <v>4</v>
      </c>
      <c r="K73">
        <v>-19</v>
      </c>
      <c r="N73">
        <v>4</v>
      </c>
    </row>
    <row r="74" spans="1:14" x14ac:dyDescent="0.35">
      <c r="A74">
        <v>-14</v>
      </c>
      <c r="K74">
        <v>-19</v>
      </c>
      <c r="N74">
        <v>-8</v>
      </c>
    </row>
    <row r="75" spans="1:14" x14ac:dyDescent="0.35">
      <c r="A75">
        <v>-14</v>
      </c>
      <c r="K75">
        <v>-19</v>
      </c>
      <c r="N75">
        <v>-15</v>
      </c>
    </row>
    <row r="76" spans="1:14" x14ac:dyDescent="0.35">
      <c r="A76">
        <v>7</v>
      </c>
      <c r="K76">
        <v>-19</v>
      </c>
      <c r="N76">
        <v>-5</v>
      </c>
    </row>
    <row r="77" spans="1:14" x14ac:dyDescent="0.35">
      <c r="A77">
        <v>3</v>
      </c>
      <c r="K77">
        <v>-20</v>
      </c>
      <c r="N77">
        <v>5</v>
      </c>
    </row>
    <row r="78" spans="1:14" x14ac:dyDescent="0.35">
      <c r="A78">
        <v>-7</v>
      </c>
      <c r="K78">
        <v>-20</v>
      </c>
      <c r="N78">
        <v>0</v>
      </c>
    </row>
    <row r="79" spans="1:14" x14ac:dyDescent="0.35">
      <c r="A79">
        <v>7</v>
      </c>
      <c r="K79">
        <v>-20</v>
      </c>
      <c r="N79">
        <v>4</v>
      </c>
    </row>
    <row r="80" spans="1:14" x14ac:dyDescent="0.35">
      <c r="A80">
        <v>-17</v>
      </c>
      <c r="K80">
        <v>-20</v>
      </c>
      <c r="N80">
        <v>-20</v>
      </c>
    </row>
    <row r="81" spans="1:14" x14ac:dyDescent="0.35">
      <c r="A81">
        <v>-8</v>
      </c>
      <c r="K81">
        <v>-20</v>
      </c>
      <c r="N81">
        <v>8</v>
      </c>
    </row>
    <row r="82" spans="1:14" x14ac:dyDescent="0.35">
      <c r="A82">
        <v>-2</v>
      </c>
      <c r="K82">
        <v>-20</v>
      </c>
      <c r="N82">
        <v>-6</v>
      </c>
    </row>
    <row r="83" spans="1:14" x14ac:dyDescent="0.35">
      <c r="A83">
        <v>-6</v>
      </c>
      <c r="K83">
        <v>-20</v>
      </c>
      <c r="N83">
        <v>1</v>
      </c>
    </row>
    <row r="84" spans="1:14" x14ac:dyDescent="0.35">
      <c r="A84">
        <v>-2</v>
      </c>
      <c r="K84">
        <v>-20</v>
      </c>
      <c r="N84">
        <v>-9</v>
      </c>
    </row>
    <row r="85" spans="1:14" x14ac:dyDescent="0.35">
      <c r="A85">
        <v>2</v>
      </c>
      <c r="K85">
        <v>-20</v>
      </c>
      <c r="N85">
        <v>0</v>
      </c>
    </row>
    <row r="86" spans="1:14" x14ac:dyDescent="0.35">
      <c r="A86">
        <v>-13</v>
      </c>
      <c r="K86">
        <v>-20</v>
      </c>
      <c r="N86">
        <v>-11</v>
      </c>
    </row>
    <row r="87" spans="1:14" x14ac:dyDescent="0.35">
      <c r="A87">
        <v>-13</v>
      </c>
      <c r="K87">
        <v>-20</v>
      </c>
      <c r="N87">
        <v>-16</v>
      </c>
    </row>
    <row r="88" spans="1:14" x14ac:dyDescent="0.35">
      <c r="A88">
        <v>-6</v>
      </c>
      <c r="K88">
        <v>-20</v>
      </c>
      <c r="N88">
        <v>-14</v>
      </c>
    </row>
    <row r="89" spans="1:14" x14ac:dyDescent="0.35">
      <c r="A89">
        <v>4</v>
      </c>
      <c r="K89">
        <v>-20</v>
      </c>
      <c r="N89">
        <v>-5</v>
      </c>
    </row>
    <row r="90" spans="1:14" x14ac:dyDescent="0.35">
      <c r="A90">
        <v>-20</v>
      </c>
      <c r="K90">
        <v>-20</v>
      </c>
      <c r="N90">
        <v>0</v>
      </c>
    </row>
    <row r="91" spans="1:14" x14ac:dyDescent="0.35">
      <c r="A91">
        <v>-14</v>
      </c>
      <c r="K91">
        <v>-20</v>
      </c>
      <c r="N91">
        <v>-12</v>
      </c>
    </row>
    <row r="92" spans="1:14" x14ac:dyDescent="0.35">
      <c r="A92">
        <v>-13</v>
      </c>
      <c r="K92">
        <v>-20</v>
      </c>
      <c r="N92">
        <v>-10</v>
      </c>
    </row>
    <row r="93" spans="1:14" x14ac:dyDescent="0.35">
      <c r="A93">
        <v>1</v>
      </c>
      <c r="K93">
        <v>-20</v>
      </c>
      <c r="N93">
        <v>-14</v>
      </c>
    </row>
    <row r="94" spans="1:14" x14ac:dyDescent="0.35">
      <c r="A94">
        <v>-4</v>
      </c>
      <c r="K94">
        <v>-20</v>
      </c>
      <c r="N94">
        <v>-9</v>
      </c>
    </row>
    <row r="95" spans="1:14" x14ac:dyDescent="0.35">
      <c r="A95">
        <v>-14</v>
      </c>
      <c r="K95">
        <v>-20</v>
      </c>
      <c r="N95">
        <v>13</v>
      </c>
    </row>
    <row r="96" spans="1:14" x14ac:dyDescent="0.35">
      <c r="A96">
        <v>-14</v>
      </c>
      <c r="K96">
        <v>-20</v>
      </c>
      <c r="N96">
        <v>-2</v>
      </c>
    </row>
    <row r="97" spans="1:14" x14ac:dyDescent="0.35">
      <c r="A97">
        <v>-7</v>
      </c>
      <c r="K97">
        <v>-20</v>
      </c>
      <c r="N97">
        <v>-13</v>
      </c>
    </row>
    <row r="98" spans="1:14" x14ac:dyDescent="0.35">
      <c r="A98">
        <v>14</v>
      </c>
      <c r="K98">
        <v>-20</v>
      </c>
      <c r="N98">
        <v>0</v>
      </c>
    </row>
    <row r="99" spans="1:14" x14ac:dyDescent="0.35">
      <c r="A99">
        <v>-14</v>
      </c>
      <c r="K99">
        <v>-20</v>
      </c>
      <c r="N99">
        <v>-16</v>
      </c>
    </row>
    <row r="100" spans="1:14" x14ac:dyDescent="0.35">
      <c r="A100">
        <v>-13</v>
      </c>
      <c r="K100">
        <v>-20</v>
      </c>
      <c r="N100">
        <v>-7</v>
      </c>
    </row>
    <row r="101" spans="1:14" x14ac:dyDescent="0.35">
      <c r="A101">
        <v>-15</v>
      </c>
      <c r="K101">
        <v>-20</v>
      </c>
      <c r="N101">
        <v>-5</v>
      </c>
    </row>
    <row r="102" spans="1:14" x14ac:dyDescent="0.35">
      <c r="A102">
        <v>-15</v>
      </c>
      <c r="K102">
        <v>-20</v>
      </c>
      <c r="N102">
        <v>4</v>
      </c>
    </row>
    <row r="103" spans="1:14" x14ac:dyDescent="0.35">
      <c r="A103">
        <v>-16</v>
      </c>
      <c r="K103">
        <v>-20</v>
      </c>
      <c r="N103">
        <v>-8</v>
      </c>
    </row>
    <row r="104" spans="1:14" x14ac:dyDescent="0.35">
      <c r="A104">
        <v>-6</v>
      </c>
      <c r="K104">
        <v>-20</v>
      </c>
      <c r="N104">
        <v>-6</v>
      </c>
    </row>
    <row r="105" spans="1:14" x14ac:dyDescent="0.35">
      <c r="A105">
        <v>-15</v>
      </c>
      <c r="K105">
        <v>-20</v>
      </c>
      <c r="N105">
        <v>-15</v>
      </c>
    </row>
    <row r="106" spans="1:14" x14ac:dyDescent="0.35">
      <c r="A106">
        <v>-13</v>
      </c>
      <c r="K106">
        <v>-20</v>
      </c>
      <c r="N106">
        <v>8</v>
      </c>
    </row>
    <row r="107" spans="1:14" x14ac:dyDescent="0.35">
      <c r="A107">
        <v>-9</v>
      </c>
      <c r="K107">
        <v>-20</v>
      </c>
      <c r="N107">
        <v>-10</v>
      </c>
    </row>
    <row r="108" spans="1:14" x14ac:dyDescent="0.35">
      <c r="A108">
        <v>-4</v>
      </c>
      <c r="K108">
        <v>-20</v>
      </c>
      <c r="N108">
        <v>-5</v>
      </c>
    </row>
    <row r="109" spans="1:14" x14ac:dyDescent="0.35">
      <c r="A109">
        <v>-15</v>
      </c>
      <c r="K109">
        <v>-20</v>
      </c>
      <c r="N109">
        <v>-1</v>
      </c>
    </row>
    <row r="110" spans="1:14" x14ac:dyDescent="0.35">
      <c r="A110">
        <v>-17</v>
      </c>
      <c r="K110">
        <v>-20</v>
      </c>
      <c r="N110">
        <v>-10</v>
      </c>
    </row>
    <row r="111" spans="1:14" x14ac:dyDescent="0.35">
      <c r="A111">
        <v>-7</v>
      </c>
      <c r="K111">
        <v>-20</v>
      </c>
      <c r="N111">
        <v>-2</v>
      </c>
    </row>
    <row r="112" spans="1:14" x14ac:dyDescent="0.35">
      <c r="A112">
        <v>-20</v>
      </c>
      <c r="K112">
        <v>-20</v>
      </c>
      <c r="N112">
        <v>4</v>
      </c>
    </row>
    <row r="113" spans="1:14" x14ac:dyDescent="0.35">
      <c r="A113">
        <v>-15</v>
      </c>
      <c r="K113">
        <v>-20</v>
      </c>
      <c r="N113">
        <v>-17</v>
      </c>
    </row>
    <row r="114" spans="1:14" x14ac:dyDescent="0.35">
      <c r="A114">
        <v>0</v>
      </c>
      <c r="K114">
        <v>-20</v>
      </c>
      <c r="N114">
        <v>-9</v>
      </c>
    </row>
    <row r="115" spans="1:14" x14ac:dyDescent="0.35">
      <c r="A115">
        <v>-15</v>
      </c>
      <c r="K115">
        <v>-20</v>
      </c>
      <c r="N115">
        <v>-2</v>
      </c>
    </row>
    <row r="116" spans="1:14" x14ac:dyDescent="0.35">
      <c r="A116">
        <v>-5</v>
      </c>
      <c r="K116">
        <v>-20</v>
      </c>
      <c r="N116">
        <v>12</v>
      </c>
    </row>
    <row r="117" spans="1:14" x14ac:dyDescent="0.35">
      <c r="A117">
        <v>-16</v>
      </c>
      <c r="K117">
        <v>-20</v>
      </c>
      <c r="N117">
        <v>0</v>
      </c>
    </row>
    <row r="118" spans="1:14" x14ac:dyDescent="0.35">
      <c r="A118">
        <v>-14</v>
      </c>
      <c r="K118">
        <v>-20</v>
      </c>
      <c r="N118">
        <v>-13</v>
      </c>
    </row>
    <row r="119" spans="1:14" x14ac:dyDescent="0.35">
      <c r="A119">
        <v>-13</v>
      </c>
      <c r="K119">
        <v>-20</v>
      </c>
      <c r="N119">
        <v>3</v>
      </c>
    </row>
    <row r="120" spans="1:14" x14ac:dyDescent="0.35">
      <c r="A120">
        <v>-14</v>
      </c>
      <c r="K120">
        <v>-20</v>
      </c>
      <c r="N120">
        <v>0</v>
      </c>
    </row>
    <row r="121" spans="1:14" x14ac:dyDescent="0.35">
      <c r="A121">
        <v>-16</v>
      </c>
      <c r="K121">
        <v>-20</v>
      </c>
      <c r="N121">
        <v>3</v>
      </c>
    </row>
    <row r="122" spans="1:14" x14ac:dyDescent="0.35">
      <c r="A122">
        <v>-14</v>
      </c>
      <c r="K122">
        <v>-20</v>
      </c>
      <c r="N122">
        <v>4</v>
      </c>
    </row>
    <row r="123" spans="1:14" x14ac:dyDescent="0.35">
      <c r="A123">
        <v>-16</v>
      </c>
      <c r="K123">
        <v>-20</v>
      </c>
      <c r="N123">
        <v>-12</v>
      </c>
    </row>
    <row r="124" spans="1:14" x14ac:dyDescent="0.35">
      <c r="A124">
        <v>-16</v>
      </c>
      <c r="K124">
        <v>-20</v>
      </c>
      <c r="N124">
        <v>-3</v>
      </c>
    </row>
    <row r="125" spans="1:14" x14ac:dyDescent="0.35">
      <c r="A125">
        <v>-14</v>
      </c>
      <c r="K125">
        <v>-20</v>
      </c>
      <c r="N125">
        <v>9</v>
      </c>
    </row>
    <row r="126" spans="1:14" x14ac:dyDescent="0.35">
      <c r="A126">
        <v>-16</v>
      </c>
      <c r="K126">
        <v>-20</v>
      </c>
      <c r="N126">
        <v>-11</v>
      </c>
    </row>
    <row r="127" spans="1:14" x14ac:dyDescent="0.35">
      <c r="A127">
        <v>-16</v>
      </c>
      <c r="K127">
        <v>-20</v>
      </c>
      <c r="N127">
        <v>-17</v>
      </c>
    </row>
    <row r="128" spans="1:14" x14ac:dyDescent="0.35">
      <c r="A128">
        <v>17</v>
      </c>
      <c r="K128">
        <v>-20</v>
      </c>
      <c r="N128">
        <v>2</v>
      </c>
    </row>
    <row r="129" spans="1:14" x14ac:dyDescent="0.35">
      <c r="A129">
        <v>-3</v>
      </c>
      <c r="K129">
        <v>-20</v>
      </c>
      <c r="N129">
        <v>6</v>
      </c>
    </row>
    <row r="130" spans="1:14" x14ac:dyDescent="0.35">
      <c r="A130">
        <v>2</v>
      </c>
      <c r="K130">
        <v>-20</v>
      </c>
      <c r="N130">
        <v>-5</v>
      </c>
    </row>
    <row r="131" spans="1:14" x14ac:dyDescent="0.35">
      <c r="A131">
        <v>-17</v>
      </c>
      <c r="K131">
        <v>-20</v>
      </c>
      <c r="N131">
        <v>-16</v>
      </c>
    </row>
    <row r="132" spans="1:14" x14ac:dyDescent="0.35">
      <c r="A132">
        <v>1</v>
      </c>
      <c r="K132">
        <v>-20</v>
      </c>
      <c r="N132">
        <v>-3</v>
      </c>
    </row>
    <row r="133" spans="1:14" x14ac:dyDescent="0.35">
      <c r="A133">
        <v>-19</v>
      </c>
      <c r="K133">
        <v>-20</v>
      </c>
      <c r="N133">
        <v>-16</v>
      </c>
    </row>
    <row r="134" spans="1:14" x14ac:dyDescent="0.35">
      <c r="A134">
        <v>6</v>
      </c>
      <c r="K134">
        <v>-20</v>
      </c>
      <c r="N134">
        <v>-19</v>
      </c>
    </row>
    <row r="135" spans="1:14" x14ac:dyDescent="0.35">
      <c r="A135">
        <v>10</v>
      </c>
      <c r="K135">
        <v>-20</v>
      </c>
      <c r="N135">
        <v>-19</v>
      </c>
    </row>
    <row r="136" spans="1:14" x14ac:dyDescent="0.35">
      <c r="A136">
        <v>-10</v>
      </c>
      <c r="K136">
        <v>-20</v>
      </c>
      <c r="N136">
        <v>-5</v>
      </c>
    </row>
    <row r="137" spans="1:14" x14ac:dyDescent="0.35">
      <c r="A137">
        <v>-11</v>
      </c>
      <c r="K137">
        <v>-20</v>
      </c>
      <c r="N137">
        <v>-11</v>
      </c>
    </row>
    <row r="138" spans="1:14" x14ac:dyDescent="0.35">
      <c r="A138">
        <v>4</v>
      </c>
      <c r="K138">
        <v>-20</v>
      </c>
      <c r="N138">
        <v>-8</v>
      </c>
    </row>
    <row r="139" spans="1:14" x14ac:dyDescent="0.35">
      <c r="A139">
        <v>-8</v>
      </c>
      <c r="K139">
        <v>-20</v>
      </c>
      <c r="N139">
        <v>-5</v>
      </c>
    </row>
    <row r="140" spans="1:14" x14ac:dyDescent="0.35">
      <c r="A140">
        <v>-15</v>
      </c>
      <c r="K140">
        <v>-20</v>
      </c>
      <c r="N140">
        <v>-2</v>
      </c>
    </row>
    <row r="141" spans="1:14" x14ac:dyDescent="0.35">
      <c r="A141">
        <v>-5</v>
      </c>
      <c r="K141">
        <v>-20</v>
      </c>
      <c r="N141">
        <v>-10</v>
      </c>
    </row>
    <row r="142" spans="1:14" x14ac:dyDescent="0.35">
      <c r="A142">
        <v>-5</v>
      </c>
      <c r="K142">
        <v>-20</v>
      </c>
      <c r="N142">
        <v>-4</v>
      </c>
    </row>
    <row r="143" spans="1:14" x14ac:dyDescent="0.35">
      <c r="A143">
        <v>5</v>
      </c>
      <c r="K143">
        <v>-20</v>
      </c>
      <c r="N143">
        <v>-2</v>
      </c>
    </row>
    <row r="144" spans="1:14" x14ac:dyDescent="0.35">
      <c r="A144">
        <v>-17</v>
      </c>
      <c r="K144">
        <v>-20</v>
      </c>
      <c r="N144">
        <v>-16</v>
      </c>
    </row>
    <row r="145" spans="1:14" x14ac:dyDescent="0.35">
      <c r="A145">
        <v>-14</v>
      </c>
      <c r="K145">
        <v>-20</v>
      </c>
      <c r="N145">
        <v>-4</v>
      </c>
    </row>
    <row r="146" spans="1:14" x14ac:dyDescent="0.35">
      <c r="A146">
        <v>-17</v>
      </c>
      <c r="K146">
        <v>-20</v>
      </c>
      <c r="N146">
        <v>-16</v>
      </c>
    </row>
    <row r="147" spans="1:14" x14ac:dyDescent="0.35">
      <c r="A147">
        <v>-12</v>
      </c>
      <c r="K147">
        <v>-20</v>
      </c>
      <c r="N147">
        <v>4</v>
      </c>
    </row>
    <row r="148" spans="1:14" x14ac:dyDescent="0.35">
      <c r="A148">
        <v>0</v>
      </c>
      <c r="K148">
        <v>-20</v>
      </c>
      <c r="N148">
        <v>-10</v>
      </c>
    </row>
    <row r="149" spans="1:14" x14ac:dyDescent="0.35">
      <c r="A149">
        <v>4</v>
      </c>
      <c r="K149">
        <v>-20</v>
      </c>
      <c r="N149">
        <v>-10</v>
      </c>
    </row>
    <row r="150" spans="1:14" x14ac:dyDescent="0.35">
      <c r="A150">
        <v>-17</v>
      </c>
      <c r="K150">
        <v>-20</v>
      </c>
      <c r="N150">
        <v>-6</v>
      </c>
    </row>
    <row r="151" spans="1:14" x14ac:dyDescent="0.35">
      <c r="A151">
        <v>-20</v>
      </c>
      <c r="K151">
        <v>-20</v>
      </c>
      <c r="N151">
        <v>-6</v>
      </c>
    </row>
    <row r="152" spans="1:14" x14ac:dyDescent="0.35">
      <c r="A152">
        <v>-17</v>
      </c>
      <c r="K152">
        <v>-20</v>
      </c>
      <c r="N152">
        <v>-12</v>
      </c>
    </row>
    <row r="153" spans="1:14" x14ac:dyDescent="0.35">
      <c r="A153">
        <v>8</v>
      </c>
      <c r="K153">
        <v>-20</v>
      </c>
      <c r="N153">
        <v>-14</v>
      </c>
    </row>
    <row r="154" spans="1:14" x14ac:dyDescent="0.35">
      <c r="A154">
        <v>-17</v>
      </c>
      <c r="K154">
        <v>-20</v>
      </c>
      <c r="N154">
        <v>9</v>
      </c>
    </row>
    <row r="155" spans="1:14" x14ac:dyDescent="0.35">
      <c r="A155">
        <v>-6</v>
      </c>
      <c r="K155">
        <v>-20</v>
      </c>
      <c r="N155">
        <v>-1</v>
      </c>
    </row>
    <row r="156" spans="1:14" x14ac:dyDescent="0.35">
      <c r="A156">
        <v>-18</v>
      </c>
      <c r="K156">
        <v>-20</v>
      </c>
      <c r="N156">
        <v>-6</v>
      </c>
    </row>
    <row r="157" spans="1:14" x14ac:dyDescent="0.35">
      <c r="A157">
        <v>1</v>
      </c>
      <c r="K157">
        <v>-20</v>
      </c>
      <c r="N157">
        <v>-7</v>
      </c>
    </row>
    <row r="158" spans="1:14" x14ac:dyDescent="0.35">
      <c r="A158">
        <v>-9</v>
      </c>
      <c r="K158">
        <v>-20</v>
      </c>
      <c r="N158">
        <v>20</v>
      </c>
    </row>
    <row r="159" spans="1:14" x14ac:dyDescent="0.35">
      <c r="A159">
        <v>-8</v>
      </c>
      <c r="K159">
        <v>-20</v>
      </c>
      <c r="N159">
        <v>-5</v>
      </c>
    </row>
    <row r="160" spans="1:14" x14ac:dyDescent="0.35">
      <c r="A160">
        <v>-18</v>
      </c>
      <c r="K160">
        <v>-20</v>
      </c>
      <c r="N160">
        <v>-6</v>
      </c>
    </row>
    <row r="161" spans="1:14" x14ac:dyDescent="0.35">
      <c r="A161">
        <v>-18</v>
      </c>
      <c r="K161">
        <v>-20</v>
      </c>
      <c r="N161">
        <v>-9</v>
      </c>
    </row>
    <row r="162" spans="1:14" x14ac:dyDescent="0.35">
      <c r="A162">
        <v>-18</v>
      </c>
      <c r="K162">
        <v>-20</v>
      </c>
      <c r="N162">
        <v>-1</v>
      </c>
    </row>
    <row r="163" spans="1:14" x14ac:dyDescent="0.35">
      <c r="A163">
        <v>-8</v>
      </c>
      <c r="K163">
        <v>-20</v>
      </c>
      <c r="N163">
        <v>-8</v>
      </c>
    </row>
    <row r="164" spans="1:14" x14ac:dyDescent="0.35">
      <c r="A164">
        <v>0</v>
      </c>
      <c r="K164">
        <v>-20</v>
      </c>
      <c r="N164">
        <v>-5</v>
      </c>
    </row>
    <row r="165" spans="1:14" x14ac:dyDescent="0.35">
      <c r="A165">
        <v>-11</v>
      </c>
      <c r="K165">
        <v>-20</v>
      </c>
      <c r="N165">
        <v>-1</v>
      </c>
    </row>
    <row r="166" spans="1:14" x14ac:dyDescent="0.35">
      <c r="A166">
        <v>-18</v>
      </c>
      <c r="N166">
        <v>-15</v>
      </c>
    </row>
    <row r="167" spans="1:14" x14ac:dyDescent="0.35">
      <c r="A167">
        <v>-20</v>
      </c>
      <c r="N167">
        <v>1</v>
      </c>
    </row>
    <row r="168" spans="1:14" x14ac:dyDescent="0.35">
      <c r="A168">
        <v>-16</v>
      </c>
      <c r="N168">
        <v>-5</v>
      </c>
    </row>
    <row r="169" spans="1:14" x14ac:dyDescent="0.35">
      <c r="A169">
        <v>-18</v>
      </c>
      <c r="N169">
        <v>-15</v>
      </c>
    </row>
    <row r="170" spans="1:14" x14ac:dyDescent="0.35">
      <c r="A170">
        <v>-14</v>
      </c>
      <c r="N170">
        <v>6</v>
      </c>
    </row>
    <row r="171" spans="1:14" x14ac:dyDescent="0.35">
      <c r="A171">
        <v>-19</v>
      </c>
      <c r="N171">
        <v>7</v>
      </c>
    </row>
    <row r="172" spans="1:14" x14ac:dyDescent="0.35">
      <c r="A172">
        <v>-11</v>
      </c>
      <c r="N172">
        <v>-12</v>
      </c>
    </row>
    <row r="173" spans="1:14" x14ac:dyDescent="0.35">
      <c r="A173">
        <v>-5</v>
      </c>
      <c r="N173">
        <v>7</v>
      </c>
    </row>
    <row r="174" spans="1:14" x14ac:dyDescent="0.35">
      <c r="A174">
        <v>0</v>
      </c>
      <c r="N174">
        <v>0</v>
      </c>
    </row>
    <row r="175" spans="1:14" x14ac:dyDescent="0.35">
      <c r="A175">
        <v>-10</v>
      </c>
      <c r="N175">
        <v>-5</v>
      </c>
    </row>
    <row r="176" spans="1:14" x14ac:dyDescent="0.35">
      <c r="A176">
        <v>-17</v>
      </c>
      <c r="N176">
        <v>-2</v>
      </c>
    </row>
    <row r="177" spans="1:14" x14ac:dyDescent="0.35">
      <c r="A177">
        <v>-19</v>
      </c>
      <c r="N177">
        <v>-6</v>
      </c>
    </row>
    <row r="178" spans="1:14" x14ac:dyDescent="0.35">
      <c r="A178">
        <v>-12</v>
      </c>
      <c r="N178">
        <v>-8</v>
      </c>
    </row>
    <row r="179" spans="1:14" x14ac:dyDescent="0.35">
      <c r="A179">
        <v>-19</v>
      </c>
      <c r="N179">
        <v>-11</v>
      </c>
    </row>
    <row r="180" spans="1:14" x14ac:dyDescent="0.35">
      <c r="A180">
        <v>-10</v>
      </c>
      <c r="N180">
        <v>-7</v>
      </c>
    </row>
    <row r="181" spans="1:14" x14ac:dyDescent="0.35">
      <c r="A181">
        <v>-19</v>
      </c>
      <c r="N181">
        <v>-13</v>
      </c>
    </row>
    <row r="182" spans="1:14" x14ac:dyDescent="0.35">
      <c r="A182">
        <v>-14</v>
      </c>
      <c r="N182">
        <v>-14</v>
      </c>
    </row>
    <row r="183" spans="1:14" x14ac:dyDescent="0.35">
      <c r="A183">
        <v>-19</v>
      </c>
      <c r="N183">
        <v>7</v>
      </c>
    </row>
    <row r="184" spans="1:14" x14ac:dyDescent="0.35">
      <c r="A184">
        <v>-9</v>
      </c>
      <c r="N184">
        <v>-11</v>
      </c>
    </row>
    <row r="185" spans="1:14" x14ac:dyDescent="0.35">
      <c r="A185">
        <v>-19</v>
      </c>
      <c r="N185">
        <v>-7</v>
      </c>
    </row>
    <row r="186" spans="1:14" x14ac:dyDescent="0.35">
      <c r="A186">
        <v>13</v>
      </c>
      <c r="N186">
        <v>0</v>
      </c>
    </row>
    <row r="187" spans="1:14" x14ac:dyDescent="0.35">
      <c r="A187">
        <v>-2</v>
      </c>
      <c r="N187">
        <v>-3</v>
      </c>
    </row>
    <row r="188" spans="1:14" x14ac:dyDescent="0.35">
      <c r="A188">
        <v>-19</v>
      </c>
      <c r="N188">
        <v>-15</v>
      </c>
    </row>
    <row r="189" spans="1:14" x14ac:dyDescent="0.35">
      <c r="A189">
        <v>-13</v>
      </c>
      <c r="N189">
        <v>-2</v>
      </c>
    </row>
    <row r="190" spans="1:14" x14ac:dyDescent="0.35">
      <c r="A190">
        <v>0</v>
      </c>
      <c r="N190">
        <v>-4</v>
      </c>
    </row>
    <row r="191" spans="1:14" x14ac:dyDescent="0.35">
      <c r="A191">
        <v>-19</v>
      </c>
      <c r="N191">
        <v>-10</v>
      </c>
    </row>
    <row r="192" spans="1:14" x14ac:dyDescent="0.35">
      <c r="A192">
        <v>-19</v>
      </c>
      <c r="N192">
        <v>10</v>
      </c>
    </row>
    <row r="193" spans="1:14" x14ac:dyDescent="0.35">
      <c r="A193">
        <v>-16</v>
      </c>
      <c r="N193">
        <v>-16</v>
      </c>
    </row>
    <row r="194" spans="1:14" x14ac:dyDescent="0.35">
      <c r="A194">
        <v>-12</v>
      </c>
      <c r="N194">
        <v>8</v>
      </c>
    </row>
    <row r="195" spans="1:14" x14ac:dyDescent="0.35">
      <c r="A195">
        <v>-19</v>
      </c>
      <c r="N195">
        <v>1</v>
      </c>
    </row>
    <row r="196" spans="1:14" x14ac:dyDescent="0.35">
      <c r="A196">
        <v>-19</v>
      </c>
      <c r="N196">
        <v>18</v>
      </c>
    </row>
    <row r="197" spans="1:14" x14ac:dyDescent="0.35">
      <c r="A197">
        <v>-7</v>
      </c>
      <c r="N197">
        <v>-2</v>
      </c>
    </row>
    <row r="198" spans="1:14" x14ac:dyDescent="0.35">
      <c r="A198">
        <v>-5</v>
      </c>
      <c r="N198">
        <v>1</v>
      </c>
    </row>
    <row r="199" spans="1:14" x14ac:dyDescent="0.35">
      <c r="A199">
        <v>4</v>
      </c>
      <c r="N199">
        <v>-17</v>
      </c>
    </row>
    <row r="200" spans="1:14" x14ac:dyDescent="0.35">
      <c r="A200">
        <v>-19</v>
      </c>
      <c r="N200">
        <v>-13</v>
      </c>
    </row>
    <row r="201" spans="1:14" x14ac:dyDescent="0.35">
      <c r="A201">
        <v>-8</v>
      </c>
      <c r="N201">
        <v>-12</v>
      </c>
    </row>
    <row r="202" spans="1:14" x14ac:dyDescent="0.35">
      <c r="A202">
        <v>-12</v>
      </c>
      <c r="N202">
        <v>6</v>
      </c>
    </row>
    <row r="203" spans="1:14" x14ac:dyDescent="0.35">
      <c r="A203">
        <v>-6</v>
      </c>
      <c r="N203">
        <v>-5</v>
      </c>
    </row>
    <row r="204" spans="1:14" x14ac:dyDescent="0.35">
      <c r="A204">
        <v>-19</v>
      </c>
      <c r="N204">
        <v>-14</v>
      </c>
    </row>
    <row r="205" spans="1:14" x14ac:dyDescent="0.35">
      <c r="A205">
        <v>-6</v>
      </c>
      <c r="N205">
        <v>2</v>
      </c>
    </row>
    <row r="206" spans="1:14" x14ac:dyDescent="0.35">
      <c r="A206">
        <v>-15</v>
      </c>
      <c r="N206">
        <v>17</v>
      </c>
    </row>
    <row r="207" spans="1:14" x14ac:dyDescent="0.35">
      <c r="A207">
        <v>-19</v>
      </c>
      <c r="N207">
        <v>-17</v>
      </c>
    </row>
    <row r="208" spans="1:14" x14ac:dyDescent="0.35">
      <c r="A208">
        <v>-19</v>
      </c>
      <c r="N208">
        <v>3</v>
      </c>
    </row>
    <row r="209" spans="1:14" x14ac:dyDescent="0.35">
      <c r="A209">
        <v>8</v>
      </c>
      <c r="N209">
        <v>-5</v>
      </c>
    </row>
    <row r="210" spans="1:14" x14ac:dyDescent="0.35">
      <c r="A210">
        <v>4</v>
      </c>
      <c r="N210">
        <v>4</v>
      </c>
    </row>
    <row r="211" spans="1:14" x14ac:dyDescent="0.35">
      <c r="A211">
        <v>-10</v>
      </c>
      <c r="N211">
        <v>11</v>
      </c>
    </row>
    <row r="212" spans="1:14" x14ac:dyDescent="0.35">
      <c r="A212">
        <v>-5</v>
      </c>
      <c r="N212">
        <v>-16</v>
      </c>
    </row>
    <row r="213" spans="1:14" x14ac:dyDescent="0.35">
      <c r="A213">
        <v>-1</v>
      </c>
      <c r="N213">
        <v>-6</v>
      </c>
    </row>
    <row r="214" spans="1:14" x14ac:dyDescent="0.35">
      <c r="A214">
        <v>-19</v>
      </c>
      <c r="N214">
        <v>-5</v>
      </c>
    </row>
    <row r="215" spans="1:14" x14ac:dyDescent="0.35">
      <c r="A215">
        <v>-10</v>
      </c>
      <c r="N215">
        <v>-14</v>
      </c>
    </row>
    <row r="216" spans="1:14" x14ac:dyDescent="0.35">
      <c r="A216">
        <v>-2</v>
      </c>
      <c r="N216">
        <v>-10</v>
      </c>
    </row>
    <row r="217" spans="1:14" x14ac:dyDescent="0.35">
      <c r="A217">
        <v>4</v>
      </c>
      <c r="N217">
        <v>18</v>
      </c>
    </row>
    <row r="218" spans="1:14" x14ac:dyDescent="0.35">
      <c r="A218">
        <v>-19</v>
      </c>
      <c r="N218">
        <v>-14</v>
      </c>
    </row>
    <row r="219" spans="1:14" x14ac:dyDescent="0.35">
      <c r="A219">
        <v>-17</v>
      </c>
      <c r="N219">
        <v>1</v>
      </c>
    </row>
    <row r="220" spans="1:14" x14ac:dyDescent="0.35">
      <c r="A220">
        <v>-4</v>
      </c>
      <c r="N220">
        <v>5</v>
      </c>
    </row>
    <row r="221" spans="1:14" x14ac:dyDescent="0.35">
      <c r="A221">
        <v>-5</v>
      </c>
      <c r="N221">
        <v>-20</v>
      </c>
    </row>
    <row r="222" spans="1:14" x14ac:dyDescent="0.35">
      <c r="A222">
        <v>-19</v>
      </c>
      <c r="N222">
        <v>-17</v>
      </c>
    </row>
    <row r="223" spans="1:14" x14ac:dyDescent="0.35">
      <c r="A223">
        <v>-18</v>
      </c>
      <c r="N223">
        <v>0</v>
      </c>
    </row>
    <row r="224" spans="1:14" x14ac:dyDescent="0.35">
      <c r="A224">
        <v>-9</v>
      </c>
      <c r="N224">
        <v>-1</v>
      </c>
    </row>
    <row r="225" spans="1:14" x14ac:dyDescent="0.35">
      <c r="A225">
        <v>-13</v>
      </c>
      <c r="N225">
        <v>-11</v>
      </c>
    </row>
    <row r="226" spans="1:14" x14ac:dyDescent="0.35">
      <c r="A226">
        <v>-2</v>
      </c>
      <c r="N226">
        <v>2</v>
      </c>
    </row>
    <row r="227" spans="1:14" x14ac:dyDescent="0.35">
      <c r="A227">
        <v>12</v>
      </c>
      <c r="N227">
        <v>-15</v>
      </c>
    </row>
    <row r="228" spans="1:14" x14ac:dyDescent="0.35">
      <c r="A228">
        <v>0</v>
      </c>
      <c r="N228">
        <v>14</v>
      </c>
    </row>
    <row r="229" spans="1:14" x14ac:dyDescent="0.35">
      <c r="A229">
        <v>-13</v>
      </c>
      <c r="N229">
        <v>-2</v>
      </c>
    </row>
    <row r="230" spans="1:14" x14ac:dyDescent="0.35">
      <c r="A230">
        <v>3</v>
      </c>
      <c r="N230">
        <v>-16</v>
      </c>
    </row>
    <row r="231" spans="1:14" x14ac:dyDescent="0.35">
      <c r="A231">
        <v>0</v>
      </c>
      <c r="N231">
        <v>-6</v>
      </c>
    </row>
    <row r="232" spans="1:14" x14ac:dyDescent="0.35">
      <c r="A232">
        <v>-19</v>
      </c>
      <c r="N232">
        <v>-9</v>
      </c>
    </row>
    <row r="233" spans="1:14" x14ac:dyDescent="0.35">
      <c r="A233">
        <v>3</v>
      </c>
      <c r="N233">
        <v>3</v>
      </c>
    </row>
    <row r="234" spans="1:14" x14ac:dyDescent="0.35">
      <c r="A234">
        <v>-19</v>
      </c>
      <c r="N234">
        <v>-3</v>
      </c>
    </row>
    <row r="235" spans="1:14" x14ac:dyDescent="0.35">
      <c r="A235">
        <v>-19</v>
      </c>
      <c r="N235">
        <v>-13</v>
      </c>
    </row>
    <row r="236" spans="1:14" x14ac:dyDescent="0.35">
      <c r="A236">
        <v>4</v>
      </c>
      <c r="N236">
        <v>-19</v>
      </c>
    </row>
    <row r="237" spans="1:14" x14ac:dyDescent="0.35">
      <c r="A237">
        <v>-19</v>
      </c>
      <c r="N237">
        <v>-15</v>
      </c>
    </row>
    <row r="238" spans="1:14" x14ac:dyDescent="0.35">
      <c r="A238">
        <v>-12</v>
      </c>
      <c r="N238">
        <v>-3</v>
      </c>
    </row>
    <row r="239" spans="1:14" x14ac:dyDescent="0.35">
      <c r="A239">
        <v>-19</v>
      </c>
      <c r="N239">
        <v>1</v>
      </c>
    </row>
    <row r="240" spans="1:14" x14ac:dyDescent="0.35">
      <c r="A240">
        <v>-20</v>
      </c>
      <c r="N240">
        <v>-20</v>
      </c>
    </row>
    <row r="241" spans="1:14" x14ac:dyDescent="0.35">
      <c r="A241">
        <v>-3</v>
      </c>
      <c r="N241">
        <v>-2</v>
      </c>
    </row>
    <row r="242" spans="1:14" x14ac:dyDescent="0.35">
      <c r="A242">
        <v>-20</v>
      </c>
      <c r="N242">
        <v>-3</v>
      </c>
    </row>
    <row r="243" spans="1:14" x14ac:dyDescent="0.35">
      <c r="A243">
        <v>-20</v>
      </c>
      <c r="N243">
        <v>-9</v>
      </c>
    </row>
    <row r="244" spans="1:14" x14ac:dyDescent="0.35">
      <c r="A244">
        <v>9</v>
      </c>
      <c r="N244">
        <v>-7</v>
      </c>
    </row>
    <row r="245" spans="1:14" x14ac:dyDescent="0.35">
      <c r="A245">
        <v>-20</v>
      </c>
      <c r="N245">
        <v>7</v>
      </c>
    </row>
    <row r="246" spans="1:14" x14ac:dyDescent="0.35">
      <c r="A246">
        <v>-20</v>
      </c>
      <c r="N246">
        <v>4</v>
      </c>
    </row>
    <row r="247" spans="1:14" x14ac:dyDescent="0.35">
      <c r="A247">
        <v>-20</v>
      </c>
      <c r="N247">
        <v>0</v>
      </c>
    </row>
    <row r="248" spans="1:14" x14ac:dyDescent="0.35">
      <c r="A248">
        <v>-20</v>
      </c>
      <c r="N248">
        <v>2</v>
      </c>
    </row>
    <row r="249" spans="1:14" x14ac:dyDescent="0.35">
      <c r="A249">
        <v>-20</v>
      </c>
      <c r="N249">
        <v>-16</v>
      </c>
    </row>
    <row r="250" spans="1:14" x14ac:dyDescent="0.35">
      <c r="A250">
        <v>-20</v>
      </c>
      <c r="N250">
        <v>1</v>
      </c>
    </row>
    <row r="251" spans="1:14" x14ac:dyDescent="0.35">
      <c r="A251">
        <v>-20</v>
      </c>
      <c r="N251">
        <v>-13</v>
      </c>
    </row>
    <row r="252" spans="1:14" x14ac:dyDescent="0.35">
      <c r="A252">
        <v>-11</v>
      </c>
      <c r="N252">
        <v>-15</v>
      </c>
    </row>
    <row r="253" spans="1:14" x14ac:dyDescent="0.35">
      <c r="A253">
        <v>1</v>
      </c>
      <c r="N253">
        <v>-14</v>
      </c>
    </row>
    <row r="254" spans="1:14" x14ac:dyDescent="0.35">
      <c r="A254">
        <v>-17</v>
      </c>
      <c r="N254">
        <v>1</v>
      </c>
    </row>
    <row r="255" spans="1:14" x14ac:dyDescent="0.35">
      <c r="A255">
        <v>-20</v>
      </c>
      <c r="N255">
        <v>4</v>
      </c>
    </row>
    <row r="256" spans="1:14" x14ac:dyDescent="0.35">
      <c r="A256">
        <v>2</v>
      </c>
      <c r="N256">
        <v>-15</v>
      </c>
    </row>
    <row r="257" spans="1:14" x14ac:dyDescent="0.35">
      <c r="A257">
        <v>6</v>
      </c>
      <c r="N257">
        <v>6</v>
      </c>
    </row>
    <row r="258" spans="1:14" x14ac:dyDescent="0.35">
      <c r="A258">
        <v>-20</v>
      </c>
      <c r="N258">
        <v>-8</v>
      </c>
    </row>
    <row r="259" spans="1:14" x14ac:dyDescent="0.35">
      <c r="A259">
        <v>2</v>
      </c>
      <c r="N259">
        <v>-11</v>
      </c>
    </row>
    <row r="260" spans="1:14" x14ac:dyDescent="0.35">
      <c r="A260">
        <v>-5</v>
      </c>
      <c r="N260">
        <v>-14</v>
      </c>
    </row>
    <row r="261" spans="1:14" x14ac:dyDescent="0.35">
      <c r="A261">
        <v>-16</v>
      </c>
      <c r="N261">
        <v>-9</v>
      </c>
    </row>
    <row r="262" spans="1:14" x14ac:dyDescent="0.35">
      <c r="A262">
        <v>-20</v>
      </c>
      <c r="N262">
        <v>3</v>
      </c>
    </row>
    <row r="263" spans="1:14" x14ac:dyDescent="0.35">
      <c r="A263">
        <v>-20</v>
      </c>
      <c r="N263">
        <v>-12</v>
      </c>
    </row>
    <row r="264" spans="1:14" x14ac:dyDescent="0.35">
      <c r="A264">
        <v>-5</v>
      </c>
      <c r="N264">
        <v>-2</v>
      </c>
    </row>
    <row r="265" spans="1:14" x14ac:dyDescent="0.35">
      <c r="A265">
        <v>-16</v>
      </c>
      <c r="N265">
        <v>-12</v>
      </c>
    </row>
    <row r="266" spans="1:14" x14ac:dyDescent="0.35">
      <c r="A266">
        <v>-6</v>
      </c>
      <c r="N266">
        <v>-17</v>
      </c>
    </row>
    <row r="267" spans="1:14" x14ac:dyDescent="0.35">
      <c r="A267">
        <v>-3</v>
      </c>
      <c r="N267">
        <v>6</v>
      </c>
    </row>
    <row r="268" spans="1:14" x14ac:dyDescent="0.35">
      <c r="A268">
        <v>-16</v>
      </c>
      <c r="N268">
        <v>-9</v>
      </c>
    </row>
    <row r="269" spans="1:14" x14ac:dyDescent="0.35">
      <c r="A269">
        <v>-19</v>
      </c>
      <c r="N269">
        <v>-1</v>
      </c>
    </row>
    <row r="270" spans="1:14" x14ac:dyDescent="0.35">
      <c r="A270">
        <v>-20</v>
      </c>
      <c r="N270">
        <v>-8</v>
      </c>
    </row>
    <row r="271" spans="1:14" x14ac:dyDescent="0.35">
      <c r="A271">
        <v>-19</v>
      </c>
      <c r="N271">
        <v>-3</v>
      </c>
    </row>
    <row r="272" spans="1:14" x14ac:dyDescent="0.35">
      <c r="A272">
        <v>-14</v>
      </c>
      <c r="N272">
        <v>0</v>
      </c>
    </row>
    <row r="273" spans="1:14" x14ac:dyDescent="0.35">
      <c r="A273">
        <v>-20</v>
      </c>
      <c r="N273">
        <v>-12</v>
      </c>
    </row>
    <row r="274" spans="1:14" x14ac:dyDescent="0.35">
      <c r="A274">
        <v>-1</v>
      </c>
      <c r="N274">
        <v>0</v>
      </c>
    </row>
    <row r="275" spans="1:14" x14ac:dyDescent="0.35">
      <c r="A275">
        <v>-5</v>
      </c>
      <c r="N275">
        <v>2</v>
      </c>
    </row>
    <row r="276" spans="1:14" x14ac:dyDescent="0.35">
      <c r="A276">
        <v>-20</v>
      </c>
      <c r="N276">
        <v>-15</v>
      </c>
    </row>
    <row r="277" spans="1:14" x14ac:dyDescent="0.35">
      <c r="A277">
        <v>-20</v>
      </c>
    </row>
    <row r="278" spans="1:14" x14ac:dyDescent="0.35">
      <c r="A278">
        <v>-11</v>
      </c>
    </row>
    <row r="279" spans="1:14" x14ac:dyDescent="0.35">
      <c r="A279">
        <v>-8</v>
      </c>
    </row>
    <row r="280" spans="1:14" x14ac:dyDescent="0.35">
      <c r="A280">
        <v>-20</v>
      </c>
    </row>
    <row r="281" spans="1:14" x14ac:dyDescent="0.35">
      <c r="A281">
        <v>-5</v>
      </c>
    </row>
    <row r="282" spans="1:14" x14ac:dyDescent="0.35">
      <c r="A282">
        <v>-20</v>
      </c>
    </row>
    <row r="283" spans="1:14" x14ac:dyDescent="0.35">
      <c r="A283">
        <v>-2</v>
      </c>
    </row>
    <row r="284" spans="1:14" x14ac:dyDescent="0.35">
      <c r="A284">
        <v>-20</v>
      </c>
    </row>
    <row r="285" spans="1:14" x14ac:dyDescent="0.35">
      <c r="A285">
        <v>-10</v>
      </c>
    </row>
    <row r="286" spans="1:14" x14ac:dyDescent="0.35">
      <c r="A286">
        <v>-20</v>
      </c>
    </row>
    <row r="287" spans="1:14" x14ac:dyDescent="0.35">
      <c r="A287">
        <v>-17</v>
      </c>
    </row>
    <row r="288" spans="1:14" x14ac:dyDescent="0.35">
      <c r="A288">
        <v>-20</v>
      </c>
    </row>
    <row r="289" spans="1:1" x14ac:dyDescent="0.35">
      <c r="A289">
        <v>-10</v>
      </c>
    </row>
    <row r="290" spans="1:1" x14ac:dyDescent="0.35">
      <c r="A290">
        <v>-4</v>
      </c>
    </row>
    <row r="291" spans="1:1" x14ac:dyDescent="0.35">
      <c r="A291">
        <v>-2</v>
      </c>
    </row>
    <row r="292" spans="1:1" x14ac:dyDescent="0.35">
      <c r="A292">
        <v>-16</v>
      </c>
    </row>
    <row r="293" spans="1:1" x14ac:dyDescent="0.35">
      <c r="A293">
        <v>-19</v>
      </c>
    </row>
    <row r="294" spans="1:1" x14ac:dyDescent="0.35">
      <c r="A294">
        <v>-20</v>
      </c>
    </row>
    <row r="295" spans="1:1" x14ac:dyDescent="0.35">
      <c r="A295">
        <v>-20</v>
      </c>
    </row>
    <row r="296" spans="1:1" x14ac:dyDescent="0.35">
      <c r="A296">
        <v>-4</v>
      </c>
    </row>
    <row r="297" spans="1:1" x14ac:dyDescent="0.35">
      <c r="A297">
        <v>-16</v>
      </c>
    </row>
    <row r="298" spans="1:1" x14ac:dyDescent="0.35">
      <c r="A298">
        <v>4</v>
      </c>
    </row>
    <row r="299" spans="1:1" x14ac:dyDescent="0.35">
      <c r="A299">
        <v>-14</v>
      </c>
    </row>
    <row r="300" spans="1:1" x14ac:dyDescent="0.35">
      <c r="A300">
        <v>-20</v>
      </c>
    </row>
    <row r="301" spans="1:1" x14ac:dyDescent="0.35">
      <c r="A301">
        <v>-10</v>
      </c>
    </row>
    <row r="302" spans="1:1" x14ac:dyDescent="0.35">
      <c r="A302">
        <v>-10</v>
      </c>
    </row>
    <row r="303" spans="1:1" x14ac:dyDescent="0.35">
      <c r="A303">
        <v>-6</v>
      </c>
    </row>
    <row r="304" spans="1:1" x14ac:dyDescent="0.35">
      <c r="A304">
        <v>-6</v>
      </c>
    </row>
    <row r="305" spans="1:1" x14ac:dyDescent="0.35">
      <c r="A305">
        <v>-20</v>
      </c>
    </row>
    <row r="306" spans="1:1" x14ac:dyDescent="0.35">
      <c r="A306">
        <v>-12</v>
      </c>
    </row>
    <row r="307" spans="1:1" x14ac:dyDescent="0.35">
      <c r="A307">
        <v>-20</v>
      </c>
    </row>
    <row r="308" spans="1:1" x14ac:dyDescent="0.35">
      <c r="A308">
        <v>-20</v>
      </c>
    </row>
    <row r="309" spans="1:1" x14ac:dyDescent="0.35">
      <c r="A309">
        <v>-14</v>
      </c>
    </row>
    <row r="310" spans="1:1" x14ac:dyDescent="0.35">
      <c r="A310">
        <v>9</v>
      </c>
    </row>
    <row r="311" spans="1:1" x14ac:dyDescent="0.35">
      <c r="A311">
        <v>-1</v>
      </c>
    </row>
    <row r="312" spans="1:1" x14ac:dyDescent="0.35">
      <c r="A312">
        <v>-6</v>
      </c>
    </row>
    <row r="313" spans="1:1" x14ac:dyDescent="0.35">
      <c r="A313">
        <v>-20</v>
      </c>
    </row>
    <row r="314" spans="1:1" x14ac:dyDescent="0.35">
      <c r="A314">
        <v>-1</v>
      </c>
    </row>
    <row r="315" spans="1:1" x14ac:dyDescent="0.35">
      <c r="A315">
        <v>-20</v>
      </c>
    </row>
    <row r="316" spans="1:1" x14ac:dyDescent="0.35">
      <c r="A316">
        <v>-7</v>
      </c>
    </row>
    <row r="317" spans="1:1" x14ac:dyDescent="0.35">
      <c r="A317">
        <v>20</v>
      </c>
    </row>
    <row r="318" spans="1:1" x14ac:dyDescent="0.35">
      <c r="A318">
        <v>-6</v>
      </c>
    </row>
    <row r="319" spans="1:1" x14ac:dyDescent="0.35">
      <c r="A319">
        <v>-5</v>
      </c>
    </row>
    <row r="320" spans="1:1" x14ac:dyDescent="0.35">
      <c r="A320">
        <v>-20</v>
      </c>
    </row>
    <row r="321" spans="1:1" x14ac:dyDescent="0.35">
      <c r="A321">
        <v>-6</v>
      </c>
    </row>
    <row r="322" spans="1:1" x14ac:dyDescent="0.35">
      <c r="A322">
        <v>-19</v>
      </c>
    </row>
    <row r="323" spans="1:1" x14ac:dyDescent="0.35">
      <c r="A323">
        <v>-9</v>
      </c>
    </row>
    <row r="324" spans="1:1" x14ac:dyDescent="0.35">
      <c r="A324">
        <v>-4</v>
      </c>
    </row>
    <row r="325" spans="1:1" x14ac:dyDescent="0.35">
      <c r="A325">
        <v>-1</v>
      </c>
    </row>
    <row r="326" spans="1:1" x14ac:dyDescent="0.35">
      <c r="A326">
        <v>-20</v>
      </c>
    </row>
    <row r="327" spans="1:1" x14ac:dyDescent="0.35">
      <c r="A327">
        <v>0</v>
      </c>
    </row>
    <row r="328" spans="1:1" x14ac:dyDescent="0.35">
      <c r="A328">
        <v>-20</v>
      </c>
    </row>
    <row r="329" spans="1:1" x14ac:dyDescent="0.35">
      <c r="A329">
        <v>-8</v>
      </c>
    </row>
    <row r="330" spans="1:1" x14ac:dyDescent="0.35">
      <c r="A330">
        <v>-20</v>
      </c>
    </row>
    <row r="331" spans="1:1" x14ac:dyDescent="0.35">
      <c r="A331">
        <v>-7</v>
      </c>
    </row>
    <row r="332" spans="1:1" x14ac:dyDescent="0.35">
      <c r="A332">
        <v>-20</v>
      </c>
    </row>
    <row r="333" spans="1:1" x14ac:dyDescent="0.35">
      <c r="A333">
        <v>-20</v>
      </c>
    </row>
    <row r="334" spans="1:1" x14ac:dyDescent="0.35">
      <c r="A334">
        <v>-5</v>
      </c>
    </row>
    <row r="335" spans="1:1" x14ac:dyDescent="0.35">
      <c r="A335">
        <v>-1</v>
      </c>
    </row>
    <row r="336" spans="1:1" x14ac:dyDescent="0.35">
      <c r="A336">
        <v>-15</v>
      </c>
    </row>
    <row r="337" spans="1:1" x14ac:dyDescent="0.35">
      <c r="A337">
        <v>1</v>
      </c>
    </row>
    <row r="338" spans="1:1" x14ac:dyDescent="0.35">
      <c r="A338">
        <v>-5</v>
      </c>
    </row>
    <row r="339" spans="1:1" x14ac:dyDescent="0.35">
      <c r="A339">
        <v>-20</v>
      </c>
    </row>
    <row r="340" spans="1:1" x14ac:dyDescent="0.35">
      <c r="A340">
        <v>-20</v>
      </c>
    </row>
    <row r="341" spans="1:1" x14ac:dyDescent="0.35">
      <c r="A341">
        <v>-15</v>
      </c>
    </row>
    <row r="342" spans="1:1" x14ac:dyDescent="0.35">
      <c r="A342">
        <v>-12</v>
      </c>
    </row>
    <row r="343" spans="1:1" x14ac:dyDescent="0.35">
      <c r="A343">
        <v>6</v>
      </c>
    </row>
    <row r="344" spans="1:1" x14ac:dyDescent="0.35">
      <c r="A344">
        <v>7</v>
      </c>
    </row>
    <row r="345" spans="1:1" x14ac:dyDescent="0.35">
      <c r="A345">
        <v>-10</v>
      </c>
    </row>
    <row r="346" spans="1:1" x14ac:dyDescent="0.35">
      <c r="A346">
        <v>-12</v>
      </c>
    </row>
    <row r="347" spans="1:1" x14ac:dyDescent="0.35">
      <c r="A347">
        <v>7</v>
      </c>
    </row>
    <row r="348" spans="1:1" x14ac:dyDescent="0.35">
      <c r="A348">
        <v>-11</v>
      </c>
    </row>
    <row r="349" spans="1:1" x14ac:dyDescent="0.35">
      <c r="A349">
        <v>0</v>
      </c>
    </row>
    <row r="350" spans="1:1" x14ac:dyDescent="0.35">
      <c r="A350">
        <v>-5</v>
      </c>
    </row>
    <row r="351" spans="1:1" x14ac:dyDescent="0.35">
      <c r="A351">
        <v>-2</v>
      </c>
    </row>
    <row r="352" spans="1:1" x14ac:dyDescent="0.35">
      <c r="A352">
        <v>-6</v>
      </c>
    </row>
    <row r="353" spans="1:1" x14ac:dyDescent="0.35">
      <c r="A353">
        <v>-8</v>
      </c>
    </row>
    <row r="354" spans="1:1" x14ac:dyDescent="0.35">
      <c r="A354">
        <v>-11</v>
      </c>
    </row>
    <row r="355" spans="1:1" x14ac:dyDescent="0.35">
      <c r="A355">
        <v>-7</v>
      </c>
    </row>
    <row r="356" spans="1:1" x14ac:dyDescent="0.35">
      <c r="A356">
        <v>-20</v>
      </c>
    </row>
    <row r="357" spans="1:1" x14ac:dyDescent="0.35">
      <c r="A357">
        <v>-20</v>
      </c>
    </row>
    <row r="358" spans="1:1" x14ac:dyDescent="0.35">
      <c r="A358">
        <v>-13</v>
      </c>
    </row>
    <row r="359" spans="1:1" x14ac:dyDescent="0.35">
      <c r="A359">
        <v>-1</v>
      </c>
    </row>
    <row r="360" spans="1:1" x14ac:dyDescent="0.35">
      <c r="A360">
        <v>2</v>
      </c>
    </row>
    <row r="361" spans="1:1" x14ac:dyDescent="0.35">
      <c r="A361">
        <v>-14</v>
      </c>
    </row>
    <row r="362" spans="1:1" x14ac:dyDescent="0.35">
      <c r="A362">
        <v>7</v>
      </c>
    </row>
    <row r="363" spans="1:1" x14ac:dyDescent="0.35">
      <c r="A363">
        <v>-11</v>
      </c>
    </row>
    <row r="364" spans="1:1" x14ac:dyDescent="0.35">
      <c r="A364">
        <v>-20</v>
      </c>
    </row>
    <row r="365" spans="1:1" x14ac:dyDescent="0.35">
      <c r="A365">
        <v>-7</v>
      </c>
    </row>
    <row r="366" spans="1:1" x14ac:dyDescent="0.35">
      <c r="A366">
        <v>-11</v>
      </c>
    </row>
    <row r="367" spans="1:1" x14ac:dyDescent="0.35">
      <c r="A367">
        <v>0</v>
      </c>
    </row>
    <row r="368" spans="1:1" x14ac:dyDescent="0.35">
      <c r="A368">
        <v>-20</v>
      </c>
    </row>
    <row r="369" spans="1:1" x14ac:dyDescent="0.35">
      <c r="A369">
        <v>-8</v>
      </c>
    </row>
    <row r="370" spans="1:1" x14ac:dyDescent="0.35">
      <c r="A370">
        <v>-3</v>
      </c>
    </row>
    <row r="371" spans="1:1" x14ac:dyDescent="0.35">
      <c r="A371">
        <v>-15</v>
      </c>
    </row>
    <row r="372" spans="1:1" x14ac:dyDescent="0.35">
      <c r="A372">
        <v>-20</v>
      </c>
    </row>
    <row r="373" spans="1:1" x14ac:dyDescent="0.35">
      <c r="A373">
        <v>-2</v>
      </c>
    </row>
    <row r="374" spans="1:1" x14ac:dyDescent="0.35">
      <c r="A374">
        <v>-4</v>
      </c>
    </row>
    <row r="375" spans="1:1" x14ac:dyDescent="0.35">
      <c r="A375">
        <v>-10</v>
      </c>
    </row>
    <row r="376" spans="1:1" x14ac:dyDescent="0.35">
      <c r="A376">
        <v>-20</v>
      </c>
    </row>
    <row r="377" spans="1:1" x14ac:dyDescent="0.35">
      <c r="A377">
        <v>-20</v>
      </c>
    </row>
    <row r="378" spans="1:1" x14ac:dyDescent="0.35">
      <c r="A378">
        <v>10</v>
      </c>
    </row>
    <row r="379" spans="1:1" x14ac:dyDescent="0.35">
      <c r="A379">
        <v>-20</v>
      </c>
    </row>
    <row r="380" spans="1:1" x14ac:dyDescent="0.35">
      <c r="A380">
        <v>-20</v>
      </c>
    </row>
    <row r="381" spans="1:1" x14ac:dyDescent="0.35">
      <c r="A381">
        <v>-20</v>
      </c>
    </row>
    <row r="382" spans="1:1" x14ac:dyDescent="0.35">
      <c r="A382">
        <v>-20</v>
      </c>
    </row>
    <row r="383" spans="1:1" x14ac:dyDescent="0.35">
      <c r="A383">
        <v>-16</v>
      </c>
    </row>
    <row r="384" spans="1:1" x14ac:dyDescent="0.35">
      <c r="A384">
        <v>8</v>
      </c>
    </row>
    <row r="385" spans="1:1" x14ac:dyDescent="0.35">
      <c r="A385">
        <v>-20</v>
      </c>
    </row>
    <row r="386" spans="1:1" x14ac:dyDescent="0.35">
      <c r="A386">
        <v>-20</v>
      </c>
    </row>
    <row r="387" spans="1:1" x14ac:dyDescent="0.35">
      <c r="A387">
        <v>1</v>
      </c>
    </row>
    <row r="388" spans="1:1" x14ac:dyDescent="0.35">
      <c r="A388">
        <v>18</v>
      </c>
    </row>
    <row r="389" spans="1:1" x14ac:dyDescent="0.35">
      <c r="A389">
        <v>-2</v>
      </c>
    </row>
    <row r="390" spans="1:1" x14ac:dyDescent="0.35">
      <c r="A390">
        <v>1</v>
      </c>
    </row>
    <row r="391" spans="1:1" x14ac:dyDescent="0.35">
      <c r="A391">
        <v>-20</v>
      </c>
    </row>
    <row r="392" spans="1:1" x14ac:dyDescent="0.35">
      <c r="A392">
        <v>-2</v>
      </c>
    </row>
    <row r="393" spans="1:1" x14ac:dyDescent="0.35">
      <c r="A393">
        <v>-17</v>
      </c>
    </row>
    <row r="394" spans="1:1" x14ac:dyDescent="0.35">
      <c r="A394">
        <v>-13</v>
      </c>
    </row>
    <row r="395" spans="1:1" x14ac:dyDescent="0.35">
      <c r="A395">
        <v>-12</v>
      </c>
    </row>
    <row r="396" spans="1:1" x14ac:dyDescent="0.35">
      <c r="A396">
        <v>-19</v>
      </c>
    </row>
    <row r="397" spans="1:1" x14ac:dyDescent="0.35">
      <c r="A397">
        <v>-20</v>
      </c>
    </row>
    <row r="398" spans="1:1" x14ac:dyDescent="0.35">
      <c r="A398">
        <v>6</v>
      </c>
    </row>
    <row r="399" spans="1:1" x14ac:dyDescent="0.35">
      <c r="A399">
        <v>-20</v>
      </c>
    </row>
    <row r="400" spans="1:1" x14ac:dyDescent="0.35">
      <c r="A400">
        <v>-20</v>
      </c>
    </row>
    <row r="401" spans="1:1" x14ac:dyDescent="0.35">
      <c r="A401">
        <v>-5</v>
      </c>
    </row>
    <row r="402" spans="1:1" x14ac:dyDescent="0.35">
      <c r="A402">
        <v>-14</v>
      </c>
    </row>
    <row r="403" spans="1:1" x14ac:dyDescent="0.35">
      <c r="A403">
        <v>2</v>
      </c>
    </row>
    <row r="404" spans="1:1" x14ac:dyDescent="0.35">
      <c r="A404">
        <v>17</v>
      </c>
    </row>
    <row r="405" spans="1:1" x14ac:dyDescent="0.35">
      <c r="A405">
        <v>-17</v>
      </c>
    </row>
    <row r="406" spans="1:1" x14ac:dyDescent="0.35">
      <c r="A406">
        <v>3</v>
      </c>
    </row>
    <row r="407" spans="1:1" x14ac:dyDescent="0.35">
      <c r="A407">
        <v>-5</v>
      </c>
    </row>
    <row r="408" spans="1:1" x14ac:dyDescent="0.35">
      <c r="A408">
        <v>4</v>
      </c>
    </row>
    <row r="409" spans="1:1" x14ac:dyDescent="0.35">
      <c r="A409">
        <v>-4</v>
      </c>
    </row>
    <row r="410" spans="1:1" x14ac:dyDescent="0.35">
      <c r="A410">
        <v>11</v>
      </c>
    </row>
    <row r="411" spans="1:1" x14ac:dyDescent="0.35">
      <c r="A411">
        <v>-20</v>
      </c>
    </row>
    <row r="412" spans="1:1" x14ac:dyDescent="0.35">
      <c r="A412">
        <v>-7</v>
      </c>
    </row>
    <row r="413" spans="1:1" x14ac:dyDescent="0.35">
      <c r="A413">
        <v>-16</v>
      </c>
    </row>
    <row r="414" spans="1:1" x14ac:dyDescent="0.35">
      <c r="A414">
        <v>-6</v>
      </c>
    </row>
    <row r="415" spans="1:1" x14ac:dyDescent="0.35">
      <c r="A415">
        <v>-20</v>
      </c>
    </row>
    <row r="416" spans="1:1" x14ac:dyDescent="0.35">
      <c r="A416">
        <v>-5</v>
      </c>
    </row>
    <row r="417" spans="1:1" x14ac:dyDescent="0.35">
      <c r="A417">
        <v>-14</v>
      </c>
    </row>
    <row r="418" spans="1:1" x14ac:dyDescent="0.35">
      <c r="A418">
        <v>-10</v>
      </c>
    </row>
    <row r="419" spans="1:1" x14ac:dyDescent="0.35">
      <c r="A419">
        <v>18</v>
      </c>
    </row>
    <row r="420" spans="1:1" x14ac:dyDescent="0.35">
      <c r="A420">
        <v>-14</v>
      </c>
    </row>
    <row r="421" spans="1:1" x14ac:dyDescent="0.35">
      <c r="A421">
        <v>1</v>
      </c>
    </row>
    <row r="422" spans="1:1" x14ac:dyDescent="0.35">
      <c r="A422">
        <v>5</v>
      </c>
    </row>
    <row r="423" spans="1:1" x14ac:dyDescent="0.35">
      <c r="A423">
        <v>13</v>
      </c>
    </row>
    <row r="424" spans="1:1" x14ac:dyDescent="0.35">
      <c r="A424">
        <v>-20</v>
      </c>
    </row>
    <row r="425" spans="1:1" x14ac:dyDescent="0.35">
      <c r="A425">
        <v>-17</v>
      </c>
    </row>
    <row r="426" spans="1:1" x14ac:dyDescent="0.35">
      <c r="A426">
        <v>-17</v>
      </c>
    </row>
    <row r="427" spans="1:1" x14ac:dyDescent="0.35">
      <c r="A427">
        <v>-20</v>
      </c>
    </row>
    <row r="428" spans="1:1" x14ac:dyDescent="0.35">
      <c r="A428">
        <v>-20</v>
      </c>
    </row>
    <row r="429" spans="1:1" x14ac:dyDescent="0.35">
      <c r="A429">
        <v>0</v>
      </c>
    </row>
    <row r="430" spans="1:1" x14ac:dyDescent="0.35">
      <c r="A430">
        <v>-1</v>
      </c>
    </row>
    <row r="431" spans="1:1" x14ac:dyDescent="0.35">
      <c r="A431">
        <v>-15</v>
      </c>
    </row>
    <row r="432" spans="1:1" x14ac:dyDescent="0.35">
      <c r="A432">
        <v>-11</v>
      </c>
    </row>
    <row r="433" spans="1:1" x14ac:dyDescent="0.35">
      <c r="A433">
        <v>-20</v>
      </c>
    </row>
    <row r="434" spans="1:1" x14ac:dyDescent="0.35">
      <c r="A434">
        <v>2</v>
      </c>
    </row>
    <row r="435" spans="1:1" x14ac:dyDescent="0.35">
      <c r="A435">
        <v>-20</v>
      </c>
    </row>
    <row r="436" spans="1:1" x14ac:dyDescent="0.35">
      <c r="A436">
        <v>-10</v>
      </c>
    </row>
    <row r="437" spans="1:1" x14ac:dyDescent="0.35">
      <c r="A437">
        <v>-20</v>
      </c>
    </row>
    <row r="438" spans="1:1" x14ac:dyDescent="0.35">
      <c r="A438">
        <v>-16</v>
      </c>
    </row>
    <row r="439" spans="1:1" x14ac:dyDescent="0.35">
      <c r="A439">
        <v>-15</v>
      </c>
    </row>
    <row r="440" spans="1:1" x14ac:dyDescent="0.35">
      <c r="A440">
        <v>-20</v>
      </c>
    </row>
    <row r="441" spans="1:1" x14ac:dyDescent="0.35">
      <c r="A441">
        <v>-20</v>
      </c>
    </row>
    <row r="442" spans="1:1" x14ac:dyDescent="0.35">
      <c r="A442">
        <v>-20</v>
      </c>
    </row>
    <row r="443" spans="1:1" x14ac:dyDescent="0.35">
      <c r="A443">
        <v>-20</v>
      </c>
    </row>
    <row r="444" spans="1:1" x14ac:dyDescent="0.35">
      <c r="A444">
        <v>-20</v>
      </c>
    </row>
    <row r="445" spans="1:1" x14ac:dyDescent="0.35">
      <c r="A445">
        <v>14</v>
      </c>
    </row>
    <row r="446" spans="1:1" x14ac:dyDescent="0.35">
      <c r="A446">
        <v>-2</v>
      </c>
    </row>
    <row r="447" spans="1:1" x14ac:dyDescent="0.35">
      <c r="A447">
        <v>-16</v>
      </c>
    </row>
    <row r="448" spans="1:1" x14ac:dyDescent="0.35">
      <c r="A448">
        <v>0</v>
      </c>
    </row>
    <row r="449" spans="1:1" x14ac:dyDescent="0.35">
      <c r="A449">
        <v>-6</v>
      </c>
    </row>
    <row r="450" spans="1:1" x14ac:dyDescent="0.35">
      <c r="A450">
        <v>-5</v>
      </c>
    </row>
    <row r="451" spans="1:1" x14ac:dyDescent="0.35">
      <c r="A451">
        <v>-9</v>
      </c>
    </row>
    <row r="452" spans="1:1" x14ac:dyDescent="0.35">
      <c r="A452">
        <v>3</v>
      </c>
    </row>
    <row r="453" spans="1:1" x14ac:dyDescent="0.35">
      <c r="A453">
        <v>-20</v>
      </c>
    </row>
    <row r="454" spans="1:1" x14ac:dyDescent="0.35">
      <c r="A454">
        <v>-20</v>
      </c>
    </row>
    <row r="455" spans="1:1" x14ac:dyDescent="0.35">
      <c r="A455">
        <v>-20</v>
      </c>
    </row>
    <row r="456" spans="1:1" x14ac:dyDescent="0.35">
      <c r="A456">
        <v>-20</v>
      </c>
    </row>
    <row r="457" spans="1:1" x14ac:dyDescent="0.35">
      <c r="A457">
        <v>-20</v>
      </c>
    </row>
    <row r="458" spans="1:1" x14ac:dyDescent="0.35">
      <c r="A458">
        <v>-3</v>
      </c>
    </row>
    <row r="459" spans="1:1" x14ac:dyDescent="0.35">
      <c r="A459">
        <v>-20</v>
      </c>
    </row>
    <row r="460" spans="1:1" x14ac:dyDescent="0.35">
      <c r="A460">
        <v>-13</v>
      </c>
    </row>
    <row r="461" spans="1:1" x14ac:dyDescent="0.35">
      <c r="A461">
        <v>-19</v>
      </c>
    </row>
    <row r="462" spans="1:1" x14ac:dyDescent="0.35">
      <c r="A462">
        <v>-15</v>
      </c>
    </row>
    <row r="463" spans="1:1" x14ac:dyDescent="0.35">
      <c r="A463">
        <v>-6</v>
      </c>
    </row>
    <row r="464" spans="1:1" x14ac:dyDescent="0.35">
      <c r="A464">
        <v>-3</v>
      </c>
    </row>
    <row r="465" spans="1:1" x14ac:dyDescent="0.35">
      <c r="A465">
        <v>1</v>
      </c>
    </row>
    <row r="466" spans="1:1" x14ac:dyDescent="0.35">
      <c r="A466">
        <v>-20</v>
      </c>
    </row>
    <row r="467" spans="1:1" x14ac:dyDescent="0.35">
      <c r="A467">
        <v>-2</v>
      </c>
    </row>
    <row r="468" spans="1:1" x14ac:dyDescent="0.35">
      <c r="A468">
        <v>-3</v>
      </c>
    </row>
    <row r="469" spans="1:1" x14ac:dyDescent="0.35">
      <c r="A469">
        <v>-9</v>
      </c>
    </row>
    <row r="470" spans="1:1" x14ac:dyDescent="0.35">
      <c r="A470">
        <v>-20</v>
      </c>
    </row>
    <row r="471" spans="1:1" x14ac:dyDescent="0.35">
      <c r="A471">
        <v>-2</v>
      </c>
    </row>
    <row r="472" spans="1:1" x14ac:dyDescent="0.35">
      <c r="A472">
        <v>-20</v>
      </c>
    </row>
    <row r="473" spans="1:1" x14ac:dyDescent="0.35">
      <c r="A473">
        <v>-7</v>
      </c>
    </row>
    <row r="474" spans="1:1" x14ac:dyDescent="0.35">
      <c r="A474">
        <v>7</v>
      </c>
    </row>
    <row r="475" spans="1:1" x14ac:dyDescent="0.35">
      <c r="A475">
        <v>-20</v>
      </c>
    </row>
    <row r="476" spans="1:1" x14ac:dyDescent="0.35">
      <c r="A476">
        <v>-20</v>
      </c>
    </row>
    <row r="477" spans="1:1" x14ac:dyDescent="0.35">
      <c r="A477">
        <v>4</v>
      </c>
    </row>
    <row r="478" spans="1:1" x14ac:dyDescent="0.35">
      <c r="A478">
        <v>-20</v>
      </c>
    </row>
    <row r="479" spans="1:1" x14ac:dyDescent="0.35">
      <c r="A479">
        <v>-20</v>
      </c>
    </row>
    <row r="480" spans="1:1" x14ac:dyDescent="0.35">
      <c r="A480">
        <v>-20</v>
      </c>
    </row>
    <row r="481" spans="1:1" x14ac:dyDescent="0.35">
      <c r="A481">
        <v>0</v>
      </c>
    </row>
    <row r="482" spans="1:1" x14ac:dyDescent="0.35">
      <c r="A482">
        <v>2</v>
      </c>
    </row>
    <row r="483" spans="1:1" x14ac:dyDescent="0.35">
      <c r="A483">
        <v>-16</v>
      </c>
    </row>
    <row r="484" spans="1:1" x14ac:dyDescent="0.35">
      <c r="A484">
        <v>-6</v>
      </c>
    </row>
    <row r="485" spans="1:1" x14ac:dyDescent="0.35">
      <c r="A485">
        <v>1</v>
      </c>
    </row>
    <row r="486" spans="1:1" x14ac:dyDescent="0.35">
      <c r="A486">
        <v>-11</v>
      </c>
    </row>
    <row r="487" spans="1:1" x14ac:dyDescent="0.35">
      <c r="A487">
        <v>-20</v>
      </c>
    </row>
    <row r="488" spans="1:1" x14ac:dyDescent="0.35">
      <c r="A488">
        <v>-20</v>
      </c>
    </row>
    <row r="489" spans="1:1" x14ac:dyDescent="0.35">
      <c r="A489">
        <v>-13</v>
      </c>
    </row>
    <row r="490" spans="1:1" x14ac:dyDescent="0.35">
      <c r="A490">
        <v>-15</v>
      </c>
    </row>
    <row r="491" spans="1:1" x14ac:dyDescent="0.35">
      <c r="A491">
        <v>-14</v>
      </c>
    </row>
    <row r="492" spans="1:1" x14ac:dyDescent="0.35">
      <c r="A492">
        <v>-20</v>
      </c>
    </row>
    <row r="493" spans="1:1" x14ac:dyDescent="0.35">
      <c r="A493">
        <v>1</v>
      </c>
    </row>
    <row r="494" spans="1:1" x14ac:dyDescent="0.35">
      <c r="A494">
        <v>4</v>
      </c>
    </row>
    <row r="495" spans="1:1" x14ac:dyDescent="0.35">
      <c r="A495">
        <v>-15</v>
      </c>
    </row>
    <row r="496" spans="1:1" x14ac:dyDescent="0.35">
      <c r="A496">
        <v>6</v>
      </c>
    </row>
    <row r="497" spans="1:1" x14ac:dyDescent="0.35">
      <c r="A497">
        <v>-20</v>
      </c>
    </row>
    <row r="498" spans="1:1" x14ac:dyDescent="0.35">
      <c r="A498">
        <v>-20</v>
      </c>
    </row>
    <row r="499" spans="1:1" x14ac:dyDescent="0.35">
      <c r="A499">
        <v>-20</v>
      </c>
    </row>
    <row r="500" spans="1:1" x14ac:dyDescent="0.35">
      <c r="A500">
        <v>-8</v>
      </c>
    </row>
    <row r="501" spans="1:1" x14ac:dyDescent="0.35">
      <c r="A501">
        <v>-20</v>
      </c>
    </row>
    <row r="502" spans="1:1" x14ac:dyDescent="0.35">
      <c r="A502">
        <v>-11</v>
      </c>
    </row>
    <row r="503" spans="1:1" x14ac:dyDescent="0.35">
      <c r="A503">
        <v>-20</v>
      </c>
    </row>
    <row r="504" spans="1:1" x14ac:dyDescent="0.35">
      <c r="A504">
        <v>-14</v>
      </c>
    </row>
    <row r="505" spans="1:1" x14ac:dyDescent="0.35">
      <c r="A505">
        <v>-10</v>
      </c>
    </row>
    <row r="506" spans="1:1" x14ac:dyDescent="0.35">
      <c r="A506">
        <v>-20</v>
      </c>
    </row>
    <row r="507" spans="1:1" x14ac:dyDescent="0.35">
      <c r="A507">
        <v>-20</v>
      </c>
    </row>
    <row r="508" spans="1:1" x14ac:dyDescent="0.35">
      <c r="A508">
        <v>-9</v>
      </c>
    </row>
    <row r="509" spans="1:1" x14ac:dyDescent="0.35">
      <c r="A509">
        <v>3</v>
      </c>
    </row>
    <row r="510" spans="1:1" x14ac:dyDescent="0.35">
      <c r="A510">
        <v>-20</v>
      </c>
    </row>
    <row r="511" spans="1:1" x14ac:dyDescent="0.35">
      <c r="A511">
        <v>-12</v>
      </c>
    </row>
    <row r="512" spans="1:1" x14ac:dyDescent="0.35">
      <c r="A512">
        <v>-2</v>
      </c>
    </row>
    <row r="513" spans="1:1" x14ac:dyDescent="0.35">
      <c r="A513">
        <v>-20</v>
      </c>
    </row>
    <row r="514" spans="1:1" x14ac:dyDescent="0.35">
      <c r="A514">
        <v>-20</v>
      </c>
    </row>
    <row r="515" spans="1:1" x14ac:dyDescent="0.35">
      <c r="A515">
        <v>-15</v>
      </c>
    </row>
    <row r="516" spans="1:1" x14ac:dyDescent="0.35">
      <c r="A516">
        <v>-12</v>
      </c>
    </row>
    <row r="517" spans="1:1" x14ac:dyDescent="0.35">
      <c r="A517">
        <v>-17</v>
      </c>
    </row>
    <row r="518" spans="1:1" x14ac:dyDescent="0.35">
      <c r="A518">
        <v>6</v>
      </c>
    </row>
    <row r="519" spans="1:1" x14ac:dyDescent="0.35">
      <c r="A519">
        <v>-9</v>
      </c>
    </row>
    <row r="520" spans="1:1" x14ac:dyDescent="0.35">
      <c r="A520">
        <v>-20</v>
      </c>
    </row>
    <row r="521" spans="1:1" x14ac:dyDescent="0.35">
      <c r="A521">
        <v>-1</v>
      </c>
    </row>
    <row r="522" spans="1:1" x14ac:dyDescent="0.35">
      <c r="A522">
        <v>-20</v>
      </c>
    </row>
    <row r="523" spans="1:1" x14ac:dyDescent="0.35">
      <c r="A523">
        <v>-8</v>
      </c>
    </row>
    <row r="524" spans="1:1" x14ac:dyDescent="0.35">
      <c r="A524">
        <v>-3</v>
      </c>
    </row>
    <row r="525" spans="1:1" x14ac:dyDescent="0.35">
      <c r="A525">
        <v>-20</v>
      </c>
    </row>
    <row r="526" spans="1:1" x14ac:dyDescent="0.35">
      <c r="A526">
        <v>0</v>
      </c>
    </row>
    <row r="527" spans="1:1" x14ac:dyDescent="0.35">
      <c r="A527">
        <v>-12</v>
      </c>
    </row>
    <row r="528" spans="1:1" x14ac:dyDescent="0.35">
      <c r="A528">
        <v>0</v>
      </c>
    </row>
    <row r="529" spans="1:1" x14ac:dyDescent="0.35">
      <c r="A529">
        <v>2</v>
      </c>
    </row>
    <row r="530" spans="1:1" x14ac:dyDescent="0.35">
      <c r="A530">
        <v>-15</v>
      </c>
    </row>
    <row r="531" spans="1:1" x14ac:dyDescent="0.35">
      <c r="A531">
        <v>-20</v>
      </c>
    </row>
    <row r="532" spans="1:1" x14ac:dyDescent="0.35">
      <c r="A532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Finální data</vt:lpstr>
      <vt:lpstr>Test-retest</vt:lpstr>
      <vt:lpstr>Validizační otázka</vt:lpstr>
      <vt:lpstr>Důkazy o reliabilitě</vt:lpstr>
      <vt:lpstr>Důkazy o validitě</vt:lpstr>
      <vt:lpstr>Cohen D</vt:lpstr>
      <vt:lpstr>Tvorba norem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Aneta Hrnčířová</cp:lastModifiedBy>
  <dcterms:created xsi:type="dcterms:W3CDTF">2022-12-04T12:22:20Z</dcterms:created>
  <dcterms:modified xsi:type="dcterms:W3CDTF">2022-12-30T19:55:09Z</dcterms:modified>
</cp:coreProperties>
</file>